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80"/>
  </bookViews>
  <sheets>
    <sheet name="แจ้งอัพเดตบัญชี" sheetId="1" r:id="rId1"/>
    <sheet name="บัญฃีครุภัณฑ์ 24 ก.ย.61" sheetId="3" state="hidden" r:id="rId2"/>
    <sheet name="บัญชีครุภัณฑ์ 19 พ.ย. 62" sheetId="4" r:id="rId3"/>
    <sheet name="บัญชีนวัตกรรม 19 พ.ย.2562" sheetId="5" r:id="rId4"/>
    <sheet name=" คอมและCCTV 19 พ.ย.62" sheetId="6" r:id="rId5"/>
    <sheet name=" คอมและCCTV ที่ยกเลิก" sheetId="9" r:id="rId6"/>
    <sheet name="ประเภทตามtemplet E-bud" sheetId="7" state="hidden" r:id="rId7"/>
    <sheet name="เก่า-บัญชีสิ่งก่อสร้าง 24 สค.58" sheetId="8" state="hidden" r:id="rId8"/>
  </sheets>
  <definedNames>
    <definedName name="_xlnm._FilterDatabase" localSheetId="4" hidden="1">' คอมและCCTV 19 พ.ย.62'!$A$5:$N$90</definedName>
    <definedName name="_xlnm._FilterDatabase" localSheetId="5" hidden="1">' คอมและCCTV ที่ยกเลิก'!$A$4:$N$9</definedName>
    <definedName name="_xlnm._FilterDatabase" localSheetId="7" hidden="1">'เก่า-บัญชีสิ่งก่อสร้าง 24 สค.58'!$A$3:$AE$3</definedName>
    <definedName name="_xlnm._FilterDatabase" localSheetId="1" hidden="1">'บัญฃีครุภัณฑ์ 24 ก.ย.61'!$A$3:$Q$918</definedName>
    <definedName name="_xlnm._FilterDatabase" localSheetId="2" hidden="1">'บัญชีครุภัณฑ์ 19 พ.ย. 62'!$A$4:$AL$793</definedName>
    <definedName name="_xlnm._FilterDatabase" localSheetId="3" hidden="1">'บัญชีนวัตกรรม 19 พ.ย.2562'!$A$3:$Q$3</definedName>
  </definedNames>
  <calcPr calcId="152511"/>
</workbook>
</file>

<file path=xl/calcChain.xml><?xml version="1.0" encoding="utf-8"?>
<calcChain xmlns="http://schemas.openxmlformats.org/spreadsheetml/2006/main">
  <c r="O188" i="8" l="1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G639" i="4"/>
  <c r="G638" i="4"/>
  <c r="G632" i="4"/>
  <c r="G631" i="4"/>
  <c r="G629" i="4"/>
  <c r="G628" i="4"/>
  <c r="G627" i="4"/>
  <c r="G626" i="4"/>
  <c r="G624" i="4"/>
  <c r="G623" i="4"/>
  <c r="G621" i="4"/>
  <c r="G620" i="4"/>
</calcChain>
</file>

<file path=xl/sharedStrings.xml><?xml version="1.0" encoding="utf-8"?>
<sst xmlns="http://schemas.openxmlformats.org/spreadsheetml/2006/main" count="18868" uniqueCount="3951">
  <si>
    <t>บัญชีครุภัณฑ์</t>
  </si>
  <si>
    <t>บัญชีนวัตกรรม</t>
  </si>
  <si>
    <t>บัญชีคอมและCCTV</t>
  </si>
  <si>
    <t>วันที่อัพเดต</t>
  </si>
  <si>
    <t>* ครุภัณฑ์การแพทย์อยู่ระหว่างประสาน service plan แต่ละสาขาปรับปรุงบัญชี 
* ครุภัณฑ์บางส่วนส่วนที่อ้างอิงตามบัญชีสำนักงบประมาณ ใช้ตาม ฉบับ ธ.ค. 61</t>
  </si>
  <si>
    <t xml:space="preserve">บัญชีรายการครุภัณฑ์ กองบริหารการสาธารณสุข </t>
  </si>
  <si>
    <t>ข้อมูล ณ วันที่ 24 ก.ย. 2561</t>
  </si>
  <si>
    <t>ID</t>
  </si>
  <si>
    <t>รหัส</t>
  </si>
  <si>
    <t>กลุ่ม</t>
  </si>
  <si>
    <t>ชื่อไทย (ใหม่)</t>
  </si>
  <si>
    <t>ชื่อภาษาอังกฤษ</t>
  </si>
  <si>
    <t>แผนก</t>
  </si>
  <si>
    <t>ราคา (ต่อหน่วย)</t>
  </si>
  <si>
    <t>ระดับสถานบริการ</t>
  </si>
  <si>
    <t>เงื่อนไขของทีมที่จะใช้เครื่องมือ (แพทย์เฉพาะทาง, Technician)</t>
  </si>
  <si>
    <t>คุณสมบัติเพิ่มเติม 
(เช่น ให้เฉพาะที่เป็นศูนย์แพทย์, เป็นรพ.แพทย์แผนไทย, รองรับการพัฒนา SP ระดับต่างๆ, รายละเอียดชุดเครื่องมือที่ต้องมีอยู่ร่วมกัน และ ฯลฯ)</t>
  </si>
  <si>
    <t>ประเภทเครื่องมือแพทย์</t>
  </si>
  <si>
    <t>รหัส สนย.</t>
  </si>
  <si>
    <t>รหัส สงป.</t>
  </si>
  <si>
    <t xml:space="preserve">ประเภท </t>
  </si>
  <si>
    <t>หมายเหตุ</t>
  </si>
  <si>
    <t>หน่วยนับ</t>
  </si>
  <si>
    <t>อ้างอิง</t>
  </si>
  <si>
    <t>MIC-01</t>
  </si>
  <si>
    <t>กล้องจุลทรรศน์ในการผ่าตัด</t>
  </si>
  <si>
    <t>กล้องจุลทรรศน์ผ่าตัด หู คอ จมูก</t>
  </si>
  <si>
    <t>ENT</t>
  </si>
  <si>
    <t>M1</t>
  </si>
  <si>
    <t>ครุภัณฑ์การแพทย์รักษา</t>
  </si>
  <si>
    <t>6515-021-0019</t>
  </si>
  <si>
    <t>Rx</t>
  </si>
  <si>
    <t>เครื่อง</t>
  </si>
  <si>
    <t>กบรส.</t>
  </si>
  <si>
    <t>MIC-02</t>
  </si>
  <si>
    <t>กล้องจุลทรรศน์ผ่าตัด หูคอจมูก พร้อมระบบโฟกัสด้วยไฟฟ้า</t>
  </si>
  <si>
    <t>6515-021-0020</t>
  </si>
  <si>
    <t>MIC-03</t>
  </si>
  <si>
    <t>กล้องจุลทรรศน์ผ่าตัด หูคอจมูก พร้อมระบบโฟกัสด้วยไฟฟ้ากล้องผู้ช่วยและล็อคหัวกล้องด้วยไฟฟ้า</t>
  </si>
  <si>
    <t>S</t>
  </si>
  <si>
    <t>6515-021-0022</t>
  </si>
  <si>
    <t>MIC-04</t>
  </si>
  <si>
    <t>กล้องจุลทรรศน์ผ่าตัด หูคอจมูก พร้อมระบบโฟกัสด้วยไฟฟ้าและกล้องผู้ช่วย</t>
  </si>
  <si>
    <t>6515-021-0021</t>
  </si>
  <si>
    <t>MIC-05</t>
  </si>
  <si>
    <t>กล้องจุลทรรศน์ตรวจตาชนิดลำแสงแคบ</t>
  </si>
  <si>
    <t>Slit-lamp biomicroscope</t>
  </si>
  <si>
    <t>จักษุ</t>
  </si>
  <si>
    <t>ครุภัณฑ์การแพทย์วินิจฉัย</t>
  </si>
  <si>
    <t>6515-034-0034</t>
  </si>
  <si>
    <t>Dx</t>
  </si>
  <si>
    <t>MIC-06</t>
  </si>
  <si>
    <t>กล้องจุลทรรศน์ตรวจตาชนิดลำแสงแคบพร้อมระบบเก็บภาพดิจิตอล</t>
  </si>
  <si>
    <t>Slit-lamp biomicroscope with digital imaging system</t>
  </si>
  <si>
    <t>6515-034-0004</t>
  </si>
  <si>
    <t>MIC-07</t>
  </si>
  <si>
    <t>กล้องจุลทรรศน์สำหรับผ่าตัดจอประสาทตา</t>
  </si>
  <si>
    <t>Ophthalmic surgical microscope for retinal surgery</t>
  </si>
  <si>
    <t>A</t>
  </si>
  <si>
    <t>โรงพยาบาลศูนย์ที่เป็น Retinal Center ของเขต</t>
  </si>
  <si>
    <t>6515-021-0018</t>
  </si>
  <si>
    <t>มี retina specialist</t>
  </si>
  <si>
    <t>MIC-08</t>
  </si>
  <si>
    <t>กล้องจุลทรรศน์สำหรับผ่าตัดจอประสาทตา พร้อมชุดกลับภาพระบบไฟฟ้า</t>
  </si>
  <si>
    <t>Ophthalmic surgical microscope for retinal surgery with inverter tube</t>
  </si>
  <si>
    <t>MIC-09</t>
  </si>
  <si>
    <t>กล้องจุลทรรศน์สำหรับผ่าตัดตา</t>
  </si>
  <si>
    <t>Ophthalmic surgical microscope</t>
  </si>
  <si>
    <t>2310-005-0008</t>
  </si>
  <si>
    <t>MIC-10</t>
  </si>
  <si>
    <t>กล้องจุลทรรศน์สำหรับผ่าตัดตาคมชัดสูงพร้อมระบบบันทึกวีดิทัศน์</t>
  </si>
  <si>
    <t>Ophthalmic surgical microscope with enhance red reflex and High Definition video recording system</t>
  </si>
  <si>
    <t>6515-021-0016</t>
  </si>
  <si>
    <t>MIC-11</t>
  </si>
  <si>
    <t>กล้องจุลทรรศน์สำหรับผ่าตัดตาชนิดเคลื่อนที่</t>
  </si>
  <si>
    <t>Mobile Ophthalmic surgical microscope</t>
  </si>
  <si>
    <t>MIC-12</t>
  </si>
  <si>
    <t>กล้องจุลทรรศน์สำหรับผ่าตัดตาพร้อมระบบบันทึกวีดิทัศน์</t>
  </si>
  <si>
    <t>Ophthalmic surgical microscope with video camera
with video recording system</t>
  </si>
  <si>
    <t>6515-021-0015</t>
  </si>
  <si>
    <t>MIC-13</t>
  </si>
  <si>
    <t>กล้องจุลทรรศน์ผ่าตัดฟันระบบปรับและล็อคหัวกล้องด้วยไฟฟ้า พร้อมชุดถ่ายทอดภาพ</t>
  </si>
  <si>
    <t>Dental operating microscope with motorized focus controller and video system</t>
  </si>
  <si>
    <t>ทันตกรรม</t>
  </si>
  <si>
    <t>6515-021-0026</t>
  </si>
  <si>
    <t>มีการเรียนการสอนทันตแพทย์เฉพาะทางด้านศัลศาสตร์ช่องปาก</t>
  </si>
  <si>
    <t>MIC-14</t>
  </si>
  <si>
    <t>กล้องจุลทรรศน์สำหรับงานทันตกรรม</t>
  </si>
  <si>
    <t>Dental operating microscope</t>
  </si>
  <si>
    <t>MIC-15</t>
  </si>
  <si>
    <t>กล้องจุลทรรศน์สำหรับงานทันตกรรม พร้อมชุดถ่ายทอดภาพ</t>
  </si>
  <si>
    <t>Dental operating microscope with video  system</t>
  </si>
  <si>
    <t>6515-021-0024</t>
  </si>
  <si>
    <t>MIC-16</t>
  </si>
  <si>
    <t>กล้องจุลทรรศน์สำหรับผ่าตัดจุลศัลยศาสตร์แบบพื้นฐานคมชัดสูง</t>
  </si>
  <si>
    <t>Basic operating microscope</t>
  </si>
  <si>
    <t>จุลศัลยศาสตร์</t>
  </si>
  <si>
    <t>MIC-17</t>
  </si>
  <si>
    <t>กล้องจุลทรรศน์สำหรับผ่าตัดจุลศัลยศาสตร์แบบพื้นฐานคมชัดสูง พร้อมระบบฉีดสี</t>
  </si>
  <si>
    <t>MIC-18</t>
  </si>
  <si>
    <t>กล้องจุลทรรศน์สำหรับผ่าตัดจุลศัลยศาสตร์แบบขั้นสูงคมชัดสูง พร้อมกล้องผู้ช่วยและระบบบันทึกภาพ</t>
  </si>
  <si>
    <t>Advanced operating microscope</t>
  </si>
  <si>
    <t>MIC-19</t>
  </si>
  <si>
    <t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t>
  </si>
  <si>
    <t>Advanced with fluorescene operating microscope</t>
  </si>
  <si>
    <t>SC-01</t>
  </si>
  <si>
    <t>กล้องส่องตรวจวินิจฉัยและรักษา</t>
  </si>
  <si>
    <t>เครื่องส่องกล้องเสียงแบบไฟเบอร์ออปติค (Laryngoscope)</t>
  </si>
  <si>
    <t>Laryngoscope</t>
  </si>
  <si>
    <t>ผู้ป่วยนอก</t>
  </si>
  <si>
    <t>P</t>
  </si>
  <si>
    <t>SC-02</t>
  </si>
  <si>
    <t>กล้องส่องตรวจกระเพาะอาหารและลำไส้เล็กส่วนต้นชนิดวิดีทัศน์แบบคมชัด</t>
  </si>
  <si>
    <t>Gastrovideoscope</t>
  </si>
  <si>
    <t xml:space="preserve">กล้องส่องตรวจทางเดินอาหาร </t>
  </si>
  <si>
    <t>M2</t>
  </si>
  <si>
    <t>6515-022-0013</t>
  </si>
  <si>
    <t>ยืนยันราคาเดิม เนื่องจากรพ.ใช้ได้ในปี 61</t>
  </si>
  <si>
    <t>SC-03</t>
  </si>
  <si>
    <t>กล้องส่องตรวจกระเพาะอาหารและลำไส้เล็กส่วนต้นชนิดวิดีทัศน์แบบคมชัด พร้อมชุดควบคุมสัญญาณภาพ</t>
  </si>
  <si>
    <t>Gastrovideoscope with  control system</t>
  </si>
  <si>
    <t>6515-022-0015</t>
  </si>
  <si>
    <t>SC-04</t>
  </si>
  <si>
    <t>กล้องส่องตรวจกระเพาะอาหารและลำไส้เล็กส่วนต้นชนิดวิดีทัศน์แบบคมชัดสูง</t>
  </si>
  <si>
    <t xml:space="preserve">High Definition Gastrovideoscope </t>
  </si>
  <si>
    <t>6515-022-0014</t>
  </si>
  <si>
    <t>SC-05</t>
  </si>
  <si>
    <t>กล้องส่องตรวจกระเพาะอาหารและลำไส้เล็กส่วนต้นชนิดวิดีทัศน์แบบคมชัดสูงพร้อมชุดควบคุมสัญญาณภาพ</t>
  </si>
  <si>
    <t>High Definition Gastrovideoscope with control system</t>
  </si>
  <si>
    <t>SC-06</t>
  </si>
  <si>
    <t>กล้องส่องตรวจกระเพาะอาหารและลำไส้เล็กส่วนต้นแบบพื้นฐาน</t>
  </si>
  <si>
    <t>Standard Gastrovideoscop</t>
  </si>
  <si>
    <t>6515-022-0012</t>
  </si>
  <si>
    <t>หากในช่วง 2-3 ปีไม่มีการของบให้ตัดออก</t>
  </si>
  <si>
    <t>SC-07</t>
  </si>
  <si>
    <t>กล้องส่องตรวจกระเพาะอาหารและลำไส้เล็กส่วนต้นแบบพื้นฐาน พร้อมชุดควบคุมสัญญาณภาพ</t>
  </si>
  <si>
    <t>Standard Gastrovideoscop with control  system</t>
  </si>
  <si>
    <t>SC-08</t>
  </si>
  <si>
    <t>กล้องส่องตรวจท่อทางเดินน้ำดีและตับอ่อนชนิดวิดีทัศน์แบบคมชัด</t>
  </si>
  <si>
    <t>Duodenovideoscope</t>
  </si>
  <si>
    <t>6515-022-0037</t>
  </si>
  <si>
    <t>SC-09</t>
  </si>
  <si>
    <t>กล้องส่องตรวจท่อทางเดินน้ำดีและตับอ่อนชนิดวิดีทัศน์แบบคมชัดพร้อมชุดควบคุมสัญญาณภาพ</t>
  </si>
  <si>
    <t>Duodenovideoscope with control system</t>
  </si>
  <si>
    <t>6515-022-0039</t>
  </si>
  <si>
    <t>SC-10</t>
  </si>
  <si>
    <t>กล้องส่องตรวจท่อทางเดินน้ำดีและตับอ่อนชนิดวิดีทัศน์แบบคมชัดสูง</t>
  </si>
  <si>
    <t>High Definition Duodenovideoscope</t>
  </si>
  <si>
    <t>6515-022-0038</t>
  </si>
  <si>
    <t>SC-11</t>
  </si>
  <si>
    <t>กล้องส่องตรวจท่อทางเดินน้ำดีและตับอ่อนชนิดวิดีทัศน์แบบคมชัดสูงพร้อมชุดควบคุมสัญญาณภาพ</t>
  </si>
  <si>
    <t>High Definition Duodenovideoscope with control system</t>
  </si>
  <si>
    <t>SC-12</t>
  </si>
  <si>
    <t>กล้องส่องตรวจทางเดินน้ำดีชนิดวิดิทัศน์พร้อมชุดควบคุมสัญญานภาพ</t>
  </si>
  <si>
    <t>Choledochovideoscope with control system</t>
  </si>
  <si>
    <t>SC-13</t>
  </si>
  <si>
    <t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t>
  </si>
  <si>
    <t>Ultrasound Gastrovideoscopes with control system</t>
  </si>
  <si>
    <t>SC-14</t>
  </si>
  <si>
    <t>กล้องส่องตรวจลำไส้ใหญ่ชนิดวิดีทัศน์แบบคมชัด</t>
  </si>
  <si>
    <t>Colonovideoscope</t>
  </si>
  <si>
    <t>6515-022-0022</t>
  </si>
  <si>
    <t>SC-15</t>
  </si>
  <si>
    <t>กล้องส่องตรวจลำไส้ใหญ่ชนิดวิดีทัศน์แบบคมชัดพร้อมชุดควบคุมสัญญาณภาพ</t>
  </si>
  <si>
    <t>Colonovideoscope with control system</t>
  </si>
  <si>
    <t>SC-16</t>
  </si>
  <si>
    <t>กล้องส่องตรวจลำไส้ใหญ่ชนิดวิดีทัศน์แบบคมชัดสูง</t>
  </si>
  <si>
    <t>High Definition  Colonovideoscope</t>
  </si>
  <si>
    <t>6515-022-0023</t>
  </si>
  <si>
    <t>SC-17</t>
  </si>
  <si>
    <t>กล้องส่องตรวจลำไส้ใหญ่ชนิดวิดีทัศน์แบบคมชัดสูงพร้อมชุดควบคุมสัญญาณภาพ</t>
  </si>
  <si>
    <t>High Definition Colonovideoscope with control system</t>
  </si>
  <si>
    <t>ลำดับ</t>
  </si>
  <si>
    <t>SC-18</t>
  </si>
  <si>
    <t>กล้องส่องตรวจลำไส้ใหญ่แบบพื้นฐาน</t>
  </si>
  <si>
    <t>Standard Colonovideoscope</t>
  </si>
  <si>
    <t>6515-022-0021</t>
  </si>
  <si>
    <t>ชื่ออาคาร</t>
  </si>
  <si>
    <t>SC-19</t>
  </si>
  <si>
    <t>กล้องส่องตรวจลำไส้ใหญ่แบบพื้นฐานพร้อมชุดควบคุมสัญญาณภาพ</t>
  </si>
  <si>
    <t>Standard Colonovideoscope with control system</t>
  </si>
  <si>
    <t>SC-20</t>
  </si>
  <si>
    <t>กล้องส่องตรวจเนื้อเยื่อปากมดลูก</t>
  </si>
  <si>
    <t>สูติ-นรีเวชกรรม</t>
  </si>
  <si>
    <t>6515-022-0047</t>
  </si>
  <si>
    <t>SC-21</t>
  </si>
  <si>
    <t xml:space="preserve">กล้องส่องตรวจโพรงมดลูกพร้อมชุดถ่ายทอดสัญญาณชนิดไฟเบอร์ออฟติค </t>
  </si>
  <si>
    <t>SC-22</t>
  </si>
  <si>
    <t xml:space="preserve">กล้องส่องตรวจระบบทางเดินหายใจ ชนิด  fiberoptic  </t>
  </si>
  <si>
    <t xml:space="preserve">Rigid fiberoptic  Bronchoscopy </t>
  </si>
  <si>
    <t>อายุรกรรมทางเดินหายใจ</t>
  </si>
  <si>
    <t>ต้องมีแพทย์เฉพาะทางระบบทางเดินหายใจหรือแพทย์ที่มีประสบการณ์การส่องตรวจหลอดลม</t>
  </si>
  <si>
    <t>6515-022-0004</t>
  </si>
  <si>
    <t>SC-24</t>
  </si>
  <si>
    <t>ชุดกล้องส่องตรวจระบบทางเดินหายใจพร้อมชุดประมวลสัญญาณภาพระบบวิดีทัศน์</t>
  </si>
  <si>
    <t>Video fiberoptic  Bronchoscopy with video processor</t>
  </si>
  <si>
    <t>6515-022-0005</t>
  </si>
  <si>
    <t>ชุด</t>
  </si>
  <si>
    <t>SC-23</t>
  </si>
  <si>
    <t xml:space="preserve">กล้องส่องตรวจระบบทางเดินหายใจ ด้วยคลื่นเสียงความถี่สูง (EBUS) </t>
  </si>
  <si>
    <t>SC-25</t>
  </si>
  <si>
    <t xml:space="preserve">กล้องส่องตรวจท่อไต </t>
  </si>
  <si>
    <t xml:space="preserve">Semi-Rigid Ureterorenoscope </t>
  </si>
  <si>
    <t>ศัลยกรรมทางเดินปัสสาวะ</t>
  </si>
  <si>
    <t>SC-27</t>
  </si>
  <si>
    <t>กล้องส่องตรวจท่อไตและไตแบบโค้งงอ</t>
  </si>
  <si>
    <t xml:space="preserve">Flexible Ureterorenoscope </t>
  </si>
  <si>
    <t>6515-022-0028</t>
  </si>
  <si>
    <t>SC-28</t>
  </si>
  <si>
    <t>กล้องส่องตรวจท่อไตและไตแบบโค้งงอชนิดวีดิทัศน์</t>
  </si>
  <si>
    <t>Flexible Ureterorenovideoscop</t>
  </si>
  <si>
    <t>SC-26</t>
  </si>
  <si>
    <t>กล้องส่องตรวจท่อไตและไตชนิดโค้งงอได้  พร้อมชุดถ่ายทอดสัญญาณความละเอียดสูง</t>
  </si>
  <si>
    <t>Flexible Ureterorenoscope with HD Camera system</t>
  </si>
  <si>
    <t>6515-022-0032</t>
  </si>
  <si>
    <t>SC-33</t>
  </si>
  <si>
    <t xml:space="preserve">ชุดกล้องส่องตรวจท่อทางเดินปัสสาวะและกระเพาะปัสสาวะ </t>
  </si>
  <si>
    <t xml:space="preserve">Cysto-Urethroscope  </t>
  </si>
  <si>
    <t>SC-30</t>
  </si>
  <si>
    <t>กล้องส่องตรวจท่อทางเดินปัสสาวะและกระเพาะปัสสาวะแบบโค้งงอ</t>
  </si>
  <si>
    <t>Flexible Cystoscope</t>
  </si>
  <si>
    <t>6515-022-0029</t>
  </si>
  <si>
    <t>SC-31</t>
  </si>
  <si>
    <t>กล้องส่องตรวจท่อทางเดินปัสสาวะและกระเพาะปัสสาวะแบบโค้งงอชนิดวีดิทัศน์</t>
  </si>
  <si>
    <t>Flexible Cysto-Videoscope</t>
  </si>
  <si>
    <t>SC-29</t>
  </si>
  <si>
    <t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t>
  </si>
  <si>
    <t>Flexible Cysto -Urethroscope with HD Camera system</t>
  </si>
  <si>
    <t>SC-32</t>
  </si>
  <si>
    <t>กล้องส่องตรวจและรักษาในไต</t>
  </si>
  <si>
    <t xml:space="preserve">Percutaneous Nephroscope </t>
  </si>
  <si>
    <t>ครุภัณฑ์การแพทย์วินิจฉัยและรักษา</t>
  </si>
  <si>
    <t>site</t>
  </si>
  <si>
    <t>DxRx</t>
  </si>
  <si>
    <t>SC-34</t>
  </si>
  <si>
    <t>ชุดกล้องส่องตรวจและผ่าตัดต่อมลูกหมาก</t>
  </si>
  <si>
    <t xml:space="preserve">TURP </t>
  </si>
  <si>
    <t>SC-35</t>
  </si>
  <si>
    <t>รายการ</t>
  </si>
  <si>
    <t>กล้องส่องตรวจและผ่าตัดในช่องท้องชนิดวีดีทัศน์แบบคมชัดสูง ภาพ 2 มิติ</t>
  </si>
  <si>
    <t>High Definition Laparoscopic 2D with control system</t>
  </si>
  <si>
    <t>ศัลยกรรม</t>
  </si>
  <si>
    <t xml:space="preserve">รวม Len อย่างน้อย 2 ตัว (0 องศา, 30 องศา), เครื่อง Warm Gas, เครื่องจ่าย Gas ขนาดไม่น้อยกว่า 40 liter </t>
  </si>
  <si>
    <t>SC-37</t>
  </si>
  <si>
    <t>กล้องส่องตรวจและผ่าตัดภายในช่องท้องและลำไส้ใหญ่พร้อมระบบวิดีทัศน์ ชนิดภาพ 3 มิติ</t>
  </si>
  <si>
    <t>Rigid Laparoscopic 3D with control system</t>
  </si>
  <si>
    <t xml:space="preserve">รวม Len อย่างน้อย 2 ตัว, เครื่อง Warm Gas, เครื่องจ่าย Gas ขนาดไม่น้อยกว่า 40 liter </t>
  </si>
  <si>
    <t>SC-36</t>
  </si>
  <si>
    <t xml:space="preserve">กล้องส่องตรวจและผ่าตัดภายในช่องท้องและลำไส้ใหญ่ชนิดวิดีทัศน์ ภาพ 3 มิติ ชนิดกล้องปรับได้ </t>
  </si>
  <si>
    <t>Flexible Laparoscopic 3D with control system</t>
  </si>
  <si>
    <t>รวม Flexible Len อย่างน้อย 1 ตัว, เครื่อง Warm Gas, เครื่องจ่าย Gas ขนาดไม่น้อยกว่า 40 liter</t>
  </si>
  <si>
    <t>SC-42</t>
  </si>
  <si>
    <t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t>
  </si>
  <si>
    <t>Videolaryngoscope : Portable</t>
  </si>
  <si>
    <t>วิสัญญีพยาบาล</t>
  </si>
  <si>
    <t>F2</t>
  </si>
  <si>
    <t>วิสัญญีแพทย์ วิสัญญีพยาบาล  ใช้ในรพ.ที่มีการผ่าตัด</t>
  </si>
  <si>
    <t>SC-41</t>
  </si>
  <si>
    <t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  เคลื่อนย้ายได้ง่าย น้ำหนักเบา สามารถเก็บบันทึกภาพเพื่อใช้เป็นข้อมูลและใช้ในการเรียน การสอนได้</t>
  </si>
  <si>
    <t>Videolaryngoscope : Standard</t>
  </si>
  <si>
    <t>วิสัญญีแพทย์</t>
  </si>
  <si>
    <t>วิสัญญีแพทย์ใช้ในรพ.ที่มีการผ่าตัดไม่น้อยกว่า 4 ห้องผ่าตัด</t>
  </si>
  <si>
    <t>SC-40</t>
  </si>
  <si>
    <t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  เคลื่อนย้ายได้ง่าย น้ำหนักเบา สามารถเก็บบันทึกภาพเพื่อใช้เป็นข้อมูลและใช้ในการเรียน การสอนได้</t>
  </si>
  <si>
    <t>Videolaryngoscope : Special / Complete</t>
  </si>
  <si>
    <t>ให้เฉพาะรพ.ที่มีการผ่าตัดปริมาณมาก เป็น excellence center และมีการเรียน การสอน</t>
  </si>
  <si>
    <t>SC-38</t>
  </si>
  <si>
    <t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t>
  </si>
  <si>
    <t xml:space="preserve"> Flexible  fiberoptic  intubating bronchooscope</t>
  </si>
  <si>
    <t>วิสัญญีแพทย์ เพื่อช่วยในการใส่ท่อหายใจ กรณีใส่ท่อหายใจยาก</t>
  </si>
  <si>
    <t>SC-39</t>
  </si>
  <si>
    <t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t>
  </si>
  <si>
    <t xml:space="preserve"> Flexible intubating videoscope</t>
  </si>
  <si>
    <t xml:space="preserve">M1 </t>
  </si>
  <si>
    <t>AG-01</t>
  </si>
  <si>
    <t>การเกษตร</t>
  </si>
  <si>
    <t>เครื่องชั่ง แบบดิจิตอล ขนาด 1,000 กิโลกรัม</t>
  </si>
  <si>
    <t>ฝ่ายบริหาร</t>
  </si>
  <si>
    <t>ครุภัณฑ์สำนักงาน</t>
  </si>
  <si>
    <t>2 5 2</t>
  </si>
  <si>
    <t>Off</t>
  </si>
  <si>
    <t>บัญชีราคามาตรฐานครุภัณฑ์ สงป. ม.ค.61</t>
  </si>
  <si>
    <t>สำนักงบประมาณ</t>
  </si>
  <si>
    <t>AG-02</t>
  </si>
  <si>
    <t>เครื่องชั่ง แบบดิจิตอล ขนาด 2,000 กิโลกรัม</t>
  </si>
  <si>
    <t>AG-03</t>
  </si>
  <si>
    <t>เครื่องชั่ง แบบดิจิตอล ขนาด 300 กิโลกรัม</t>
  </si>
  <si>
    <t>AG-04</t>
  </si>
  <si>
    <t>เครื่องชั่ง แบบดิจิตอล ขนาด 500 กิโลกรัม</t>
  </si>
  <si>
    <t>AG-05</t>
  </si>
  <si>
    <t>เครื่องชั่ง แบบมีตุ้มถ่วง ขนาด 1,000 กิโลกรัม</t>
  </si>
  <si>
    <t>2 5 1</t>
  </si>
  <si>
    <t>AG-06</t>
  </si>
  <si>
    <t>เครื่องชั่ง แบบมีตุ้มถ่วง ขนาด 2,000 กิโลกรัม</t>
  </si>
  <si>
    <t>AG-07</t>
  </si>
  <si>
    <t>เครื่องพ่นยาแบบใช้แรงดันของเหลวชนิดตั้งพื้น ขนาด 2.5 แรงม้า</t>
  </si>
  <si>
    <t>2 3 1</t>
  </si>
  <si>
    <t>AG-08</t>
  </si>
  <si>
    <t>เครื่องพ่นยาแบบใช้แรงดันของเหลวชนิดตั้งพื้น ขนาด 3.5 แรงม้า</t>
  </si>
  <si>
    <t>AG-09</t>
  </si>
  <si>
    <t>เครื่องพ่นยาแบบใช้แรงลม ชนิดสะพายหลัง ขนาด 3.5 แรงม้า</t>
  </si>
  <si>
    <t>2 3 2</t>
  </si>
  <si>
    <t>AG-10</t>
  </si>
  <si>
    <t xml:space="preserve">เครื่องพ่นละอองฝอย ULV </t>
  </si>
  <si>
    <t>Sup</t>
  </si>
  <si>
    <t>AG-11</t>
  </si>
  <si>
    <t>เครื่องพ่นหมอกควัน</t>
  </si>
  <si>
    <t>2 4</t>
  </si>
  <si>
    <t>หลัง</t>
  </si>
  <si>
    <t>AG-12</t>
  </si>
  <si>
    <t>เครื่องสูบน้ำแบบท่อสูบน้ำพญานาค</t>
  </si>
  <si>
    <t>F3</t>
  </si>
  <si>
    <t>2 6 2</t>
  </si>
  <si>
    <t>AG-13</t>
  </si>
  <si>
    <t>เครื่องสูบน้ำแบบหอยโข่งเครื่องยนต์ดีเซลสูบน้ำได้ 1750 ลิตรต่อนาที</t>
  </si>
  <si>
    <t>2 6 1</t>
  </si>
  <si>
    <t>AG-14</t>
  </si>
  <si>
    <t>เครื่องสูบน้ำแบบหอยโข่งเครื่องยนต์ดีเซลสูบน้ำได้ 3800 ลิตรต่อนาที</t>
  </si>
  <si>
    <t>AG-15</t>
  </si>
  <si>
    <t>เครื่องสูบน้ำแบบหอยโข่งเครื่องยนต์เบนซินสูบน้ำได้ 1000 ลิตรต่อนาที ขนาด 5 แรงม้า</t>
  </si>
  <si>
    <t>AG-16</t>
  </si>
  <si>
    <t>เครื่องสูบน้ำแบบหอยโข่งเครื่องยนต์เบนซินสูบน้ำได้ 1000 ลิตรต่อนาที ขนาด 7 แรงม้า</t>
  </si>
  <si>
    <t>AG-17</t>
  </si>
  <si>
    <t>เครื่องสูบน้ำแบบหอยโข่งเครื่องยนต์เบนซินสูบน้ำได้ 450 ลิตรต่อนาที</t>
  </si>
  <si>
    <t>AG-18</t>
  </si>
  <si>
    <t>เครื่องสูบน้ำแบบหอยโข่งมอเตอร์ไฟฟ้าสูบน้ำได้ 1130 ลิตรต่อนาที</t>
  </si>
  <si>
    <t>อาคารพัสดุ</t>
  </si>
  <si>
    <t>AG-19</t>
  </si>
  <si>
    <t>เครื่องสูบน้ำแบบหอยโข่งมอเตอร์ไฟฟ้าสูบน้ำได้ 1500 ลิตรต่อนาที</t>
  </si>
  <si>
    <t>AG-20</t>
  </si>
  <si>
    <t>เครื่องสูบน้ำแบบหอยโข่งมอเตอร์ไฟฟ้าสูบน้ำได้ 450 ลิตรต่อนาที</t>
  </si>
  <si>
    <t>AG-21</t>
  </si>
  <si>
    <t>เครื่องพ่นละอองฝอยแบบติดรถ</t>
  </si>
  <si>
    <t>M-01</t>
  </si>
  <si>
    <t>การแพทย์</t>
  </si>
  <si>
    <t>เครื่องชั่งน้ำหนัก แบบคานสมดุลพร้อมที่วัดส่วนสูง</t>
  </si>
  <si>
    <t>ครุภัณฑ์การแพทย์สนับสนุน</t>
  </si>
  <si>
    <t>3 12 1</t>
  </si>
  <si>
    <t>M-02</t>
  </si>
  <si>
    <t>เครื่องชั่งน้ำหนัก แบบดิจิตอลพร้อมที่วัดส่วนสูง</t>
  </si>
  <si>
    <t>3 12 2</t>
  </si>
  <si>
    <t>M-03</t>
  </si>
  <si>
    <t xml:space="preserve">ชุดทำหมัน TR </t>
  </si>
  <si>
    <t>M-04</t>
  </si>
  <si>
    <t>เครื่องSyringe Driver</t>
  </si>
  <si>
    <t>ปฐมภูมิ</t>
  </si>
  <si>
    <t>ตึกคลอดและสูติกรรม</t>
  </si>
  <si>
    <t>M-05</t>
  </si>
  <si>
    <t>เครื่องดูดเสมหะ</t>
  </si>
  <si>
    <t>3 11</t>
  </si>
  <si>
    <t>M-06</t>
  </si>
  <si>
    <t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t>
  </si>
  <si>
    <t>M-07</t>
  </si>
  <si>
    <t>ห้องอบไอน้ำเดี่ยว</t>
  </si>
  <si>
    <t>M-08</t>
  </si>
  <si>
    <t xml:space="preserve">เครื่องให้ความอบอุ่นชนิดเป่าลมร้อน </t>
  </si>
  <si>
    <t>Patient warmer</t>
  </si>
  <si>
    <t>วิสัญญีพยาบาลและวิสัญญีแพทย์</t>
  </si>
  <si>
    <t>M-09</t>
  </si>
  <si>
    <t>เครื่องควบคุมอุณหภูมิกายผู้ป่วย ใช้กรณีต้องการปรับให้อุณหภูมิกายผู้ป่วยสูงขึ้น หรือต่ำลง</t>
  </si>
  <si>
    <t>Temperature Control System</t>
  </si>
  <si>
    <t>แพทย์หรือวิสัญญีแพทย์</t>
  </si>
  <si>
    <t>ใช้ในรพ.ที่มีการผ่าตัดใหญ่ เสี่ยงต่อการเสีย เลือดปริมาณมาก  ได้แก่ การผ่าตัดหัวใจ ผ่าตัดสมอง ผ่าตัดผู้ป่วยอุบัติเหตุ รวมถึง ให้การดูแลผู้ป่วยภาวะวิกฤตเป็นจำนวนมาก</t>
  </si>
  <si>
    <t>M-10</t>
  </si>
  <si>
    <t>ชุดแขวนอุปกรณ์ช่วยชีวิตทางการแพทย์</t>
  </si>
  <si>
    <t>pendant</t>
  </si>
  <si>
    <t xml:space="preserve"> IICU</t>
  </si>
  <si>
    <t>EDU-01</t>
  </si>
  <si>
    <t>การศึกษา</t>
  </si>
  <si>
    <t>จักรทำลวดลาย</t>
  </si>
  <si>
    <t>ซักฟอกและตัดเย็บ</t>
  </si>
  <si>
    <t>ครุภัณฑ์การศึกษา</t>
  </si>
  <si>
    <t>4 1</t>
  </si>
  <si>
    <t>Edu</t>
  </si>
  <si>
    <t>คัน</t>
  </si>
  <si>
    <t>EDU-02</t>
  </si>
  <si>
    <t>อาคารโรงซ่อมบำรุง</t>
  </si>
  <si>
    <t>จักรธรรมดาชนิดมีมอเตอร์</t>
  </si>
  <si>
    <t>EDU-03</t>
  </si>
  <si>
    <t>จักรพันริมแบบธรรมดา</t>
  </si>
  <si>
    <t>4 2 1</t>
  </si>
  <si>
    <t>EDU-04</t>
  </si>
  <si>
    <t>จักรพันริมแบบอุตสาหกรรม</t>
  </si>
  <si>
    <t>4 2 2</t>
  </si>
  <si>
    <t>EDU-05</t>
  </si>
  <si>
    <t>จักรอุตสาหกรรมแบบเย็บผ้า</t>
  </si>
  <si>
    <t>4 3 1</t>
  </si>
  <si>
    <t>EDU-06</t>
  </si>
  <si>
    <t>จักรอุตสาหกรรมแบบเย็บหนัง</t>
  </si>
  <si>
    <t>4 3 2</t>
  </si>
  <si>
    <t>EDU-07</t>
  </si>
  <si>
    <t>หุ่นจำลองกล้ามเนื้อ สลับเพศได้ พร้อมอวัยวะภายในแบบเต็มตัว</t>
  </si>
  <si>
    <t>ส่วนกลาง</t>
  </si>
  <si>
    <t>4 5</t>
  </si>
  <si>
    <t>ตัว</t>
  </si>
  <si>
    <t>EDU-08</t>
  </si>
  <si>
    <t>หุ่นจำลองโครงกระดูกมนุษย์ แบบเต็มตัว</t>
  </si>
  <si>
    <t>4 4</t>
  </si>
  <si>
    <t>EDU-09</t>
  </si>
  <si>
    <t>หุ่นจำลองฝึกทำคลอดและฝึกตัดเย็บ พร้อมทารกและอุปกรณ์ดันศีรษะเด็กแบบครึ่งตัว</t>
  </si>
  <si>
    <t>4 6 1</t>
  </si>
  <si>
    <t>EDU-10</t>
  </si>
  <si>
    <t>หุ่นจำลองฝึกทำคลอดและฝึกตัดเย็บ พร้อมทารกและอุปกรณ์ดันศีรษะเด็กแบบเต็มตัว</t>
  </si>
  <si>
    <t>4 6 2</t>
  </si>
  <si>
    <t>EDU-11</t>
  </si>
  <si>
    <t>หุ่นจำลองฝึกปฏิบัติการช่วยชีวิตขั้นสูงขนาดเต็มตัว แบบเด็ก</t>
  </si>
  <si>
    <t>4 7 2</t>
  </si>
  <si>
    <t>EDU-12</t>
  </si>
  <si>
    <t>หุ่นจำลองฝึกปฏิบัติการช่วยชีวิตขั้นสูงขนาดเต็มตัว แบบทารก</t>
  </si>
  <si>
    <t>4 7 3</t>
  </si>
  <si>
    <t>EDU-13</t>
  </si>
  <si>
    <t>หุ่นจำลองฝึกปฏิบัติการช่วยชีวิตขั้นสูงขนาดเต็มตัว แบบผู้ใหญ่</t>
  </si>
  <si>
    <t>4 7 1</t>
  </si>
  <si>
    <t>DEF-01</t>
  </si>
  <si>
    <t>เครื่องกระตุกไฟฟ้าหัวใจ</t>
  </si>
  <si>
    <t>เครื่องกระตุกไฟฟ้าหัวใจชนิดอัตโนมัติ(AED)</t>
  </si>
  <si>
    <t>งานอุบัติเหตุฉุกเฉิน</t>
  </si>
  <si>
    <t>DEF-02</t>
  </si>
  <si>
    <t>เครื่องกระตุกไฟฟ้าหัวใจชนิดอัตโนมัติ(AED) พร้อมตู้ตั้งพื้นจอแสดงผล และระบบสัญญาณเตือน</t>
  </si>
  <si>
    <t>6515-027-0051</t>
  </si>
  <si>
    <t>DEF-03</t>
  </si>
  <si>
    <t>เครื่องกระตุกไฟฟ้าหัวใจชนิดพกพาพร้อมแสดงประสิทธิภาพการนวดหัวใจ</t>
  </si>
  <si>
    <t>DEF-04</t>
  </si>
  <si>
    <t>เครื่องกระตุกไฟฟ้าหัวใจชนิดไบเฟสิคพร้อมภาควัดออกซิเจนในเลือด</t>
  </si>
  <si>
    <t xml:space="preserve"> ER IICU</t>
  </si>
  <si>
    <t>6515-027-0048</t>
  </si>
  <si>
    <t>DEF-05</t>
  </si>
  <si>
    <t>เครื่องกระตุกไฟฟ้าหัวใจชนิดไบเฟสิคแบบจอสีพร้อมภาควัดคาร์บอนไดออกไซด์และออกซิเจน</t>
  </si>
  <si>
    <t>6515-027-0049</t>
  </si>
  <si>
    <t>DEF-06</t>
  </si>
  <si>
    <t>เครื่องกระตุกไฟฟ้าหัวใจชนิดพกพาในอากาศยาน</t>
  </si>
  <si>
    <t>6515-027-0052</t>
  </si>
  <si>
    <t>DEF-07</t>
  </si>
  <si>
    <t>IP-01</t>
  </si>
  <si>
    <t>เครื่องควบคุมการให้สารน้ำ</t>
  </si>
  <si>
    <t>เครื่องควบคุมการให้สารละลายโดยใช้กระบอกฉีด</t>
  </si>
  <si>
    <t>ศูนย์เครื่องมือแพทย์</t>
  </si>
  <si>
    <t>IP-02</t>
  </si>
  <si>
    <t>เครื่องควบคุมการให้สารน้ำทางหลอดเลือดดำชนิด 1 สาย</t>
  </si>
  <si>
    <t>6515-025-0003</t>
  </si>
  <si>
    <t>IP-03</t>
  </si>
  <si>
    <t>เครื่องควบคุมการให้สารน้ำทางหลอดเลือดดำ ชนิด 3 สาย</t>
  </si>
  <si>
    <t>F1</t>
  </si>
  <si>
    <t>6515-025-0004</t>
  </si>
  <si>
    <t>EC-01</t>
  </si>
  <si>
    <t>เครื่องจี้ห้ามเลือด</t>
  </si>
  <si>
    <t>ชุดเครื่องจี้ชนิดสองขั้ว</t>
  </si>
  <si>
    <t>อาคารอำนวยการ</t>
  </si>
  <si>
    <t>Bipolar coagulator set</t>
  </si>
  <si>
    <t>ใช้กับการผ่าตัดศัลยกรรมประสาท</t>
  </si>
  <si>
    <t>EC-02</t>
  </si>
  <si>
    <t>เครื่องจี้ห้ามเลือดและตัดเนื้อเยื่อ</t>
  </si>
  <si>
    <t>เครื่องจี้ตัดและห้ามเลือดในระบบทางเดินอาหารด้วยไฟฟ้า และก๊าซอากอน</t>
  </si>
  <si>
    <t>Electrosurgical unit with Argon plasmo system</t>
  </si>
  <si>
    <t>6515-035-0047</t>
  </si>
  <si>
    <t>EC-03</t>
  </si>
  <si>
    <t>เครื่องจี้ตัดและห้ามเลือดในระบบทางเดินอาหารด้วยไฟฟ้า และก๊าซอากอน ชนิดควบคุมความลึก</t>
  </si>
  <si>
    <t>Electrosurgical unit with Argon plasmo system (automatic system)</t>
  </si>
  <si>
    <t>EC-04</t>
  </si>
  <si>
    <t>เครื่องตัดผิวหนังด้วยไฟฟ้า หรือแรงดันลม (Dermatome)</t>
  </si>
  <si>
    <t>Electrical Dermatome or Air Dermatome</t>
  </si>
  <si>
    <t>ศัลยกรรมตกแต่ง</t>
  </si>
  <si>
    <t>ใช้ Harvest ผิวหนัง เพื่อทำ skin graft หรือใช้ตัดผิวหนังที่ตายแล้ว</t>
  </si>
  <si>
    <t xml:space="preserve"> - เครื่องมือใช้ในการ harvest ผิวหนัง หรือตัดผิวหนัง ด้วยระบบไฟฟ้า หรือแรงดันลม สามารถกำหนดความหนาที่ต้องการได้
 - ประกอบด้วย ; Electrical dermatome handpiece หรือ Air Dermatome handpiece 1 ชิ้น, Power supply  1 เครื่อง, Autoclave case 1 ชิ้น, Width plate ขนาด 1 นิ้ว 1 ชิ้น, Width plate ขนาด 2 นิ้ว 1 ชิ้น, Width plate ขนาด 3 นิ้ว 1 ชิ้น, Width plate ขนาด 4 นิ้ว 1 ชิ้น, Screw driver 1 ชิ้น, Dermatome blade 1 ชุด</t>
  </si>
  <si>
    <t>EC-05</t>
  </si>
  <si>
    <t>เครื่องมือตัดเนื้อตายโดยใช้แรงขับเคลื่อนของน้ำ</t>
  </si>
  <si>
    <t>Hydrosurgery System</t>
  </si>
  <si>
    <t>ผ่าตัดขจัดเนื้อตาย (wound debridement, soft tissue debridement) และ Cleansing surgical site</t>
  </si>
  <si>
    <t xml:space="preserve"> - ตัวเครื่อง(Console): เป็นอุปกรณ์ที่ใช้ควบคุมแรงขับเคลื่อนของน้ำ (Hydrosurgery) ใช้แรงดันน้ำแบบ (VENTURI Effect) ในการตัดเนื้อ ขนาด 38.1 x 30 x 14.8 เซนติเมตร น้ำหนัก 11.8 กิโลกรัม มีสวิทซ์ควบคุมระดับความแรงของน้ำในการตัดได้ตั้งแต่ 1 ถึง 10 ระดับเหมาะกับแผลแบบต่างๆ มีสาย (power cord) ยาว 4.6 เมตรใช้กับไฟฟ้า AC 100 - 240 โวลต์, 50/60 เฮิรตซ์</t>
  </si>
  <si>
    <t>EC-06</t>
  </si>
  <si>
    <t xml:space="preserve">เครื่องรีดขยายผิวหนัง </t>
  </si>
  <si>
    <t>Mesh graft</t>
  </si>
  <si>
    <t>ใช้ถ่างขยายผิวหนังจากการทำ skin graft เพื่อช่วยปิดแผลในผู้ป่วยที่สูญเสียผิวหนังจากสาเหตุต่างๆ เช่น อุบัติเหตุ แผลติดเชื้อ ผู้ป่วยกลุ่มแผลไฟไหม้น้ำร้อนลวก</t>
  </si>
  <si>
    <t xml:space="preserve"> - เครื่องถ่างขยายขนาดผิวหนัง
 - ประกอบด้วย ; Mesh graft 1 เครื่อง, Ratchet handle 1 ชิ้น , Allen wrench 1 ชิ้น, Autoclave case 1 ชิ้น, Dermacarrier II 1.5:1 20 ชิ้น, Dermacarrier II 3:1 20 ชิ้น, Dermacarrier II 3:1 20 ชิ้น, Dermacarrier II 9:1 20 ชิ้น</t>
  </si>
  <si>
    <t>EC-07</t>
  </si>
  <si>
    <t>เครื่องจี้ตัดปากมดลูกด้วยไฟฟ้า</t>
  </si>
  <si>
    <t>อาคารผ่าตัด คลอด และพักผู้ป่วยใน</t>
  </si>
  <si>
    <t>EC-08</t>
  </si>
  <si>
    <t>เครื่องตัดปากมดลูก และเครื่องจี้เย็น</t>
  </si>
  <si>
    <t>6515-032-0004</t>
  </si>
  <si>
    <t>EC-09</t>
  </si>
  <si>
    <t>เครื่องจี้ห้ามเลือดและตัดเนื้อเยื่อด้วยไฟฟ้าขนาดไม่น้อยกว่า 120  วัตต์</t>
  </si>
  <si>
    <t>Electrosurgical po120 watts</t>
  </si>
  <si>
    <t>อาคารผู้ป่วย 60 เตียง</t>
  </si>
  <si>
    <t>6515-035-0042</t>
  </si>
  <si>
    <t>EC-10</t>
  </si>
  <si>
    <t>เครื่องจี้ห้ามเลือดและตัดเนื้อเยื่อด้วยไฟฟ้าขนาดไม่น้อยกว่า 200 วัตต์</t>
  </si>
  <si>
    <t>Electrosurgical power 200 watts</t>
  </si>
  <si>
    <t>6515-035-0043</t>
  </si>
  <si>
    <t>EC-11</t>
  </si>
  <si>
    <t>เครื่องจี้ห้ามเลือดและตัดเนื้อเยื่อด้วยไฟฟ้าขนาดไม่น้อยกว่า 300 วัตต์</t>
  </si>
  <si>
    <t>Electrosurgical power 300 watts</t>
  </si>
  <si>
    <t>อาคารพักคนงาน</t>
  </si>
  <si>
    <t>6515-035-0044</t>
  </si>
  <si>
    <t>EC-12</t>
  </si>
  <si>
    <t>เครื่องจี้ห้ามเลือดและตัดเนื้อเยื่อด้วยไฟฟ้า ชนิดปรับพลังงานอัตโนมัติ</t>
  </si>
  <si>
    <t>Res</t>
  </si>
  <si>
    <t>Electrosurgical power auto matic adjustment</t>
  </si>
  <si>
    <t>EC-13</t>
  </si>
  <si>
    <t xml:space="preserve">เครื่องจี้และตัดด้วยไฟฟ้าและก๊าซอาร์กอนพร้อมระบบเชื่อมปิดหลอดเลือด </t>
  </si>
  <si>
    <t>EC-14</t>
  </si>
  <si>
    <t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t>
  </si>
  <si>
    <t>EC-15</t>
  </si>
  <si>
    <t>เครื่องจี้ห้ามเลือด เลาะเนื้อเยื่อ และเชื่อมปิดหลอดเลือดด้วยระบบไฟฟ้า</t>
  </si>
  <si>
    <t>EC-16</t>
  </si>
  <si>
    <t>เครื่องจี้ห้ามเลือด เลาะเนื้อเยื่อ และเชื่อมปิดหลอดเลือดด้วยคลื่นวิทยุความถี่สูง</t>
  </si>
  <si>
    <t>อาคารพักแพทย์ 12 ครอบครัว</t>
  </si>
  <si>
    <t>CH-01</t>
  </si>
  <si>
    <t>เครื่องฉายรังสี</t>
  </si>
  <si>
    <t>เครื่องจำลองและวางแผนการรักษา</t>
  </si>
  <si>
    <t>อาคารผู้ป่วยนอกและผู้ป่วยในอายุรกรรม</t>
  </si>
  <si>
    <t>Mul</t>
  </si>
  <si>
    <t>R-01</t>
  </si>
  <si>
    <t>เครื่องช่วยหายใจ</t>
  </si>
  <si>
    <t>เครื่องช่วยหายใจชนิดควบคุมด้วยปริมาตรสำหรับทารกแรกเกิด</t>
  </si>
  <si>
    <t>Infant ventilator</t>
  </si>
  <si>
    <t>สาขาทารก</t>
  </si>
  <si>
    <t>6515-003-0006</t>
  </si>
  <si>
    <t>R-02</t>
  </si>
  <si>
    <t>เครื่องช่วยหายใจสำหรับทารกแรกเกิดชนิดความถี่สูง</t>
  </si>
  <si>
    <t>High frequency oscillatory ventilator</t>
  </si>
  <si>
    <t>6515-003-0012</t>
  </si>
  <si>
    <t>R-03</t>
  </si>
  <si>
    <t>ถังออกซิเจนพร้อมอุปกรณ์การให้ครบชุด</t>
  </si>
  <si>
    <t>R-04</t>
  </si>
  <si>
    <t>เครื่องช่วยหายใจชนิดควบคุมด้วยปริมาตรและความดัน ขนาดเล็ก</t>
  </si>
  <si>
    <t>ใช้ในการดูแลผป.เรื้อรัง ผป.วิกฤตที่เริ่มทุเลาลง และการรักษาแบบประคับประคอง</t>
  </si>
  <si>
    <t>ต้องมีทีมพยาบาลที่ผ่านการอบรมการดูแลผป.ใส่เครื่องช่วยหายใจ</t>
  </si>
  <si>
    <t>6515-003-0007</t>
  </si>
  <si>
    <t>เครื่องช่วยหายใจชนิดควบคุมด้วยปริมาตรและความดัน ปรับใหม่ตามขนาดลักษณะคุณสมบัติเครื่อง</t>
  </si>
  <si>
    <t>R-05</t>
  </si>
  <si>
    <t>เครื่องช่วยหายใจชนิดควบคุมด้วยปริมาตรและความดัน  ขนาดกลาง</t>
  </si>
  <si>
    <t>ควรมีการจัดสัดส่วนของจำนวนเครื่องช่วยหายใจขนาดต่างๆให้เหมาะสมตามสัดส่วนคนไข้ เช่น ขนาดเล็ก ร้อยละ 60, ขนาดกลาง ร้อยละ 40 ในรพ.ขนาด M1 และ M2 ไม่ควรมีแต่เครื่องขนาดกลางเพียงอย่างเดียว</t>
  </si>
  <si>
    <t>ต้องมีหอผู้ป่วยไอซียู</t>
  </si>
  <si>
    <t>R-06</t>
  </si>
  <si>
    <t>เครื่องช่วยหายใจชนิดควบคุมด้วยปริมาตรและความดัน ขนาดใหญ่</t>
  </si>
  <si>
    <t>S, A</t>
  </si>
  <si>
    <t>ควรมีการจัดสัดส่วนของจำนวนเครื่องช่วยหายใจขนาดต่างๆให้เหมาะสมตามสัดส่วนคนไข้ เช่น ขนาดเล็ก ร้อยละ 50, ขนาดกลาง ร้อยละ 40, ขนาดใหญ่ ร้อยละ 10   ในรพ.ขนาด S และ A ไม่ควรมีแต่เครื่องขนาดใหญ่อย่างเดียว และควรปรึกษาแพทย์เวชบำบัดวิกฤตหรืออายุรแพทย์ระบบหายใจ</t>
  </si>
  <si>
    <t>R-07</t>
  </si>
  <si>
    <t>เครื่องช่วยหายใจชนิดควบคุมด้วยปริมาตรและความดันเคลื่อนย้ายได้</t>
  </si>
  <si>
    <t>6515-003-0009</t>
  </si>
  <si>
    <t>R-08</t>
  </si>
  <si>
    <t xml:space="preserve">เครื่องให้ออกซิเจนด้วยอัตราการไหลสูง
</t>
  </si>
  <si>
    <t>High Flow Oxygen Therapy</t>
  </si>
  <si>
    <t>จะมีประโยชน์มากสำหรับรพ.ขนาดเล็ก ที่ไม่มีเครื่องช่วยหายใจ และสามารถช่วยลดอัตราการใส่เรื่องช่วยหายใจโดยไม่จำเป็น</t>
  </si>
  <si>
    <t>อาคารสำนักงานสาธารณสุขจังหวัด</t>
  </si>
  <si>
    <t>R-09</t>
  </si>
  <si>
    <t>เครื่องช่วยหายใจสำหรับใช้ในรถพยาบาล</t>
  </si>
  <si>
    <t>6515-003-0008</t>
  </si>
  <si>
    <t>A-01</t>
  </si>
  <si>
    <t>เครื่องดมยาสลบ</t>
  </si>
  <si>
    <t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t>
  </si>
  <si>
    <t xml:space="preserve">Anesthetic machine and ventilator with gas monitoring : Mandatory </t>
  </si>
  <si>
    <t>6515-001-0005</t>
  </si>
  <si>
    <t>เครื่องดมยาสลบชนิด 3 ก๊าซ ระบบความปลอดภัยตามมาตรฐาน พร้อมเครื่องทำไอระเหย 1 เครื่อง      
 - เครื่องช่วยหายใจพื้นฐาน ชนิด built-in สามารถช่วยหายใจได้อย่างน้อย 2 mode:  VCV,PCV และ PEEP/ CPAP แสดงปริมาตรของการช่วยหายใจและ ความดันในวงจรตลอดเวลา มีสัญญาณเตือนกรณีวงจรรั่ว หรือหลุด   
- เครื่องตรวจวัดคาร์บอนไดออกไซด์และยาดมสลบ วัดความเข้มข้นและแยกชนิด 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                                 
- แบตเตอรีสามารถใช้งานต่อเนื่องไม่น้อยกว่า 30 นาที</t>
  </si>
  <si>
    <t>A-02</t>
  </si>
  <si>
    <t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t>
  </si>
  <si>
    <t xml:space="preserve">Anesthetic machine and ventilator with gas monitoring : Standard </t>
  </si>
  <si>
    <t xml:space="preserve"> S</t>
  </si>
  <si>
    <t>6515-001-0006</t>
  </si>
  <si>
    <t xml:space="preserve">เครื่องดมยาสลบชนิด 3 ก๊าซ สามารถให้ก๊าซที่มีอัตราไหลต่ำน้อยกว่า 1 ลิตร ต่อนาที แสดงผลความเข้มข้นของออกซิเจนที่ได้รับ พร้อมเครื่องทำไอระเหย อย่างน้อย 1 เครื่อง                                                                 
- เครื่องช่วยหายใจ สามารถช่วยหายใจได้ไม่น้อยกว่า VCV,PCV, SIMV,PS mode และ PEEP/CPAP แสดงปริมาตรของการช่วยหายใจและความดันในวงจรตลอดเวลา พร้อมจอภาพแสดงความสัมพันธ์ระหว่างปริมาตรและความดันของการช่วยหายใจ   
 - เครื่องตรวจวัดคาร์บอนไดออกไซด์และยาดมสลบ วัดความเข้มข้นและแยกชนิด 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 ลักษณะทั่วไปอื่น เทียบเท่าหรือดีกว่าเครื่องดมยาสลบฯพื้นฐานที่จำเป็น </t>
  </si>
  <si>
    <t>A-03</t>
  </si>
  <si>
    <t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t>
  </si>
  <si>
    <t xml:space="preserve">Anesthetic machine and ventilator with gas monitoring : Advanced </t>
  </si>
  <si>
    <t>6515-001-0008</t>
  </si>
  <si>
    <t xml:space="preserve">เครื่องดมยาสลบชนิด 3 ก๊าซ สามารถให้ก๊าซที่มีอัตราไหลต่ำน้อยกว่า 1 ลิตรต่อ นาทีพร้อมเครื่องทำไอระเหยอย่างน้อย 2 เครื่อง แสดงผลความเข้มข้นของ ออกซิเจนที่ได้รับ  มีระบบ feedback control การให้ยาดมสลบ แสดงระดับน้ำยาดมสลบที่ใช ้               
- เครื่องช่วยหายใจ สามารถช่วยหายใจได้ไม่น้อยกว่า  VCV,PCV, SIMV,PS mode และ PEEP/CPAP พร้อมจอภาพแสดงความสัมพันธ์ระหว่างปริมาตรและความดัน ของการช่วยหายใจ และสามารถใช้ในการช่วยหายใจเด็กเล็กได้       
- เครื่องตรวจวัดคาร์บอนไดออกไซด์และยาดมสลบ วัดความเข้มข้นและ แยกชนิดของยาดมสลบได้อัตโนมัติ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                                 
- ลักษณะทั่วไปอื่น เทียบเท่าหรือดีกว่าเครื่องดมยาสลบฯทั่วไป </t>
  </si>
  <si>
    <t>A-04</t>
  </si>
  <si>
    <t xml:space="preserve">เครื่องตรวจวัดคาร์บอนไดออกไซด์และยาดมสลบในลมหายใจออก       
</t>
  </si>
  <si>
    <t>Anesthetic gas monitoring</t>
  </si>
  <si>
    <t>6515-001-0009</t>
  </si>
  <si>
    <t>วัดความเข้มข้นและแยกชนิดของยาดมสลบได้อัตโนมัติ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</t>
  </si>
  <si>
    <t>HC-01</t>
  </si>
  <si>
    <t>เครื่องตรวจรักษาหัวใจ</t>
  </si>
  <si>
    <t>เครื่องกระตุ้นไฟฟ้าหัวใจชนิดชั่วคราว แบบกระตุ้นหัวใจสองห้องต่อเนื่องกัน</t>
  </si>
  <si>
    <t>Dual temporary pacemaker</t>
  </si>
  <si>
    <t>อายุรกรรมหัวใจและหลอดเลือด</t>
  </si>
  <si>
    <t>อาคารผู้ป่วย 114 เตียง (5 ชั้น)</t>
  </si>
  <si>
    <t>โรงพยาบาลมีแพทย์ CVT สามารรถผ่าตัดหัวใจได้</t>
  </si>
  <si>
    <t>HC-02</t>
  </si>
  <si>
    <t>เครื่องกระตุ้นไฟฟ้าหัวใจชนิดชั่วคราว แบบกระตุ้นหัวใจห้องเดียว</t>
  </si>
  <si>
    <t>temporary pacemaker</t>
  </si>
  <si>
    <t>HC-03</t>
  </si>
  <si>
    <t>เครื่องกำจัดลิ่มเลือดภายในหลอดเลือดแดง ชนิดใช้แรงดันสูง</t>
  </si>
  <si>
    <t>ANGOJET</t>
  </si>
  <si>
    <t>HC-04</t>
  </si>
  <si>
    <t>เครื่องควบคุมความร้อนเย็นของเลือดใช้กับเครื่องหัวใจและปอดเทียมระบบอัตโนมัติ</t>
  </si>
  <si>
    <t>HC-05</t>
  </si>
  <si>
    <t>เครื่องตรวจสมรรภาพการทำงานของหัวใจขณะออกกำลังกายพร้อมลู่วิ่ง</t>
  </si>
  <si>
    <t>EST</t>
  </si>
  <si>
    <t>HC-06</t>
  </si>
  <si>
    <t>เครื่องตรวจสรีระวิทยาไฟฟ้าหัวใจชนิดสร้างภาพ 3 มิติ</t>
  </si>
  <si>
    <t>RHYTHMIA MAPPING SYSTEM</t>
  </si>
  <si>
    <t>HC-07</t>
  </si>
  <si>
    <t>เครื่องตรวจหัวใจด้วยคลื่นเสียงความถี่สูง ชนิด 4 มิติ</t>
  </si>
  <si>
    <t>HC-08</t>
  </si>
  <si>
    <t>เครื่องตรวจหัวใจด้วยคลื่นเสียงความถี่สูง ชนิดผ่านหลอดอาหาร</t>
  </si>
  <si>
    <t>Echocardiogram with TEE</t>
  </si>
  <si>
    <t>HC-09</t>
  </si>
  <si>
    <t>เครื่องตรวจหัวใจด้วยคลื่นเสียงความถี่สูงชนิดความคมชัดสูง แบบเคลื่อนที่</t>
  </si>
  <si>
    <t>Portable echocardiography</t>
  </si>
  <si>
    <t>HC-10</t>
  </si>
  <si>
    <t>เครื่องตรวจหัวใจด้วยคลื่นเสียงความถี่สูงชนิดความคมชัดสูงไม่น้อยกว่า 2 หัวตรวจ</t>
  </si>
  <si>
    <t>HC-11</t>
  </si>
  <si>
    <t>เครื่องวัดอัตราการไหลและความเร็วของเลือดในเส้นเลือด</t>
  </si>
  <si>
    <t>HC-12</t>
  </si>
  <si>
    <t>เครื่องสวนหัวใจระนาบเดี่ยว</t>
  </si>
  <si>
    <t>HC-13</t>
  </si>
  <si>
    <t>เครื่องสวนหัวใจสองระนาบ</t>
  </si>
  <si>
    <t>HC-14</t>
  </si>
  <si>
    <t>เครื่องหัวใจและปอดเทียม</t>
  </si>
  <si>
    <t>Heart lung machine</t>
  </si>
  <si>
    <t>BE-01</t>
  </si>
  <si>
    <t>เครื่องตรวจวินิจฉัยและรักษาสมอง</t>
  </si>
  <si>
    <t>เครื่องรักษาโดยการทำให้ชักด้วยไฟฟ้า</t>
  </si>
  <si>
    <t>Electroconvulsive Therapy: ECT</t>
  </si>
  <si>
    <t>จิตเวช</t>
  </si>
  <si>
    <t>จิตแพทย์ / วิสัญญีแพทย์/วิสัญญีพยาบาล/พยาบาล</t>
  </si>
  <si>
    <t>ใช้ใน โรงพยาบาลที่มีจิตแพทย์ ระดับ A,S,M1                หรือ โรงพยาบาลที่มีจิตแพทย์</t>
  </si>
  <si>
    <t>ระดับ s ที่มีหอผู้ป่วยจิตเวช</t>
  </si>
  <si>
    <t>BE-02</t>
  </si>
  <si>
    <t>เครื่องรักษาโดยการทำให้ชักด้วยไฟฟ้าพร้อมระบบติดตาม</t>
  </si>
  <si>
    <t xml:space="preserve">Electroconvulsive Therapy: ECT with monitor </t>
  </si>
  <si>
    <t>BE-03</t>
  </si>
  <si>
    <t xml:space="preserve">เครื่องรักษาด้วยความเย็น พร้อมเครื่องติดตามการทำงานของคลื่นสมอง </t>
  </si>
  <si>
    <t>Hypo-hyperthermia system unit (cooling system with EEG monitoring)</t>
  </si>
  <si>
    <t>neuromed ทารก</t>
  </si>
  <si>
    <t>BE-04</t>
  </si>
  <si>
    <t>เครื่องวัดและติดตามความดันในกะโหลกศีรษะ</t>
  </si>
  <si>
    <t>Intracranial pressure monitor</t>
  </si>
  <si>
    <t>ศัลยกรรมประสาท</t>
  </si>
  <si>
    <t>BE-05</t>
  </si>
  <si>
    <t>เครื่องตรวจวัดคลื่นไฟฟ้าสมอง (EEG)</t>
  </si>
  <si>
    <t>อายุรกรรมประสาท</t>
  </si>
  <si>
    <t>PD-01</t>
  </si>
  <si>
    <t>เครื่องตรวจสมรรถภาพปอด</t>
  </si>
  <si>
    <t>เครื่องตรวจสมรรถภาพปอดด้วยเครื่องคอมพิวเตอร์</t>
  </si>
  <si>
    <t>Spirometer</t>
  </si>
  <si>
    <t>6515-027-0057</t>
  </si>
  <si>
    <t>PD-02</t>
  </si>
  <si>
    <t>เครื่องตรวจสมรรถภาพปอดด้วยเครื่องคอมพิวเตอร์ระดับสูง</t>
  </si>
  <si>
    <t>อาคารอุบัติเหตุ</t>
  </si>
  <si>
    <t>ต้องมีแพทย์เฉพาะทางระบบทางเดินหายใจ</t>
  </si>
  <si>
    <t>6530-004-0018</t>
  </si>
  <si>
    <t>MO-01</t>
  </si>
  <si>
    <t>เครื่องติดตามการทำงานของหัวใจและสัญญาณชีพอัตโนมัติ</t>
  </si>
  <si>
    <t>เครื่องวัดความอิ่มตัวของออกซิเจนในเลือด (Pulse Oximeter) ชนิดพกพา สำหรับบริการปฐมภูมิ</t>
  </si>
  <si>
    <t>MO-02</t>
  </si>
  <si>
    <t xml:space="preserve">เครื่องตรวจวัดแรงดันหลอดเลือดแดงส่วนปลาย แบบวัดได้หลายระดับ                       </t>
  </si>
  <si>
    <t>Peripheral  segmental pressure measurement</t>
  </si>
  <si>
    <t>ศัลยกรรมหลอดเลือด</t>
  </si>
  <si>
    <t>MO-03</t>
  </si>
  <si>
    <t>เครื่องตรวจวัดสมรรถนะหลอดเลือดแดงส่วนปลาย</t>
  </si>
  <si>
    <t>Ankle- Bracheal Index, ABI</t>
  </si>
  <si>
    <t>MO-04</t>
  </si>
  <si>
    <t xml:space="preserve">เครื่องฟังเสียงหลอดเลือดด้วยคลื่นความถี่สูง ชนิดพกพา                                                </t>
  </si>
  <si>
    <t>Handheld ultrasound doppler</t>
  </si>
  <si>
    <t>อาคารที่ทำการสาธารณสุขอำเภอ</t>
  </si>
  <si>
    <t>MO-05</t>
  </si>
  <si>
    <t xml:space="preserve">เครื่องวัดระดับออกซิเจนในเนื้อเยื่อผ่านทางผิวหนัง                                                    </t>
  </si>
  <si>
    <t>Transcutaneous tissue oxygen measurement</t>
  </si>
  <si>
    <t>MO-06</t>
  </si>
  <si>
    <t>เครื่องติดตามเสียงหัวใจเด็กในครรภ์และวัดการหดรัดตัวของมดลูกแบบรวมศูนย์ ไม่น้อยกว่า 4 เตียง</t>
  </si>
  <si>
    <t>MO-07</t>
  </si>
  <si>
    <t>เครื่องช่วยกระบวนการปั๊มและฟื้นคืนชีพผู้ป่วย</t>
  </si>
  <si>
    <t>อาคารผู้ป่วยนอก อุบัติเหตุฉุกเฉิน วิเคราะห์บำบัด</t>
  </si>
  <si>
    <t>MO-08</t>
  </si>
  <si>
    <t>เครื่องติดตามวัดปริมาณเลือดออกจากหัวใจต่อเนื่อง ชนิด Non-Invasive</t>
  </si>
  <si>
    <t>6515-003-0017</t>
  </si>
  <si>
    <t>MO-09</t>
  </si>
  <si>
    <t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t>
  </si>
  <si>
    <t xml:space="preserve">Electrocardiography </t>
  </si>
  <si>
    <t>12L ECG Recorder</t>
  </si>
  <si>
    <t>MO-10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</si>
  <si>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</si>
  <si>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 xml:space="preserve">Electrocardiography with DiCOM </t>
  </si>
  <si>
    <t>MO-11</t>
  </si>
  <si>
    <t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t>
  </si>
  <si>
    <t>Holter Monitoring</t>
  </si>
  <si>
    <t>Station+Holter 4 Unit</t>
  </si>
  <si>
    <t>MO-12</t>
  </si>
  <si>
    <t>เครื่องตรวจและจี้รักษาภาวะหัวใจเต้นผิดจังหวะ</t>
  </si>
  <si>
    <t>Electrophysiology study and RS generator</t>
  </si>
  <si>
    <t>MO-13</t>
  </si>
  <si>
    <t xml:space="preserve">เครื่องตรวจวัดสมรรถนะหลอดเลือดแดงส่วนปลาย </t>
  </si>
  <si>
    <t xml:space="preserve"> ABI</t>
  </si>
  <si>
    <t>6515-027-0008</t>
  </si>
  <si>
    <t>อาคารพักพยาบาล 32 ห้อง (16 ครอบครัว)</t>
  </si>
  <si>
    <t>MO-14</t>
  </si>
  <si>
    <t>เครื่องตรวจหัวใจด้วยคลื่นเสียงสะท้อนความถี่สูงในเด็ก</t>
  </si>
  <si>
    <t>Pediatric Echocardiogram</t>
  </si>
  <si>
    <t>MO-15</t>
  </si>
  <si>
    <t>เครื่องติดตามการทำงานของหัวใจไร้สาย แบบรวมศูนย์ 8 ยูนิต</t>
  </si>
  <si>
    <t>Telemonitor</t>
  </si>
  <si>
    <t>6515-027-0042</t>
  </si>
  <si>
    <t>Central+12 lead ECG Telemetry 8 unit และระบบรองรับ SpO2</t>
  </si>
  <si>
    <t>MO-16</t>
  </si>
  <si>
    <t xml:space="preserve">เครื่องติดตามการทำงานของหัวใจและสัญญาณชีพ 4 พารามิเตอร์ ระบบรวมศูนย์ไม่น้อยกว่า  4 เตียง </t>
  </si>
  <si>
    <t xml:space="preserve">Central+4 parameter Monitor ECG,BP,SpO2 IBP,PCO2 4 Beds </t>
  </si>
  <si>
    <t>MO-17</t>
  </si>
  <si>
    <t xml:space="preserve">เครื่องติดตามการทำงานของหัวใจและสัญญาณชีพ 4 พารามิเตอร์ ระบบรวมศูนย์ไม่น้อยกว่า  8 เตียง </t>
  </si>
  <si>
    <t xml:space="preserve">Central+4 parameter Monitor ECG,BP,SpO2 IBP,PCO2 8 Beds </t>
  </si>
  <si>
    <t>MO-18</t>
  </si>
  <si>
    <t xml:space="preserve">เครื่องติดตามการทำงานของหัวใจและสัญญาณชีพ 6 พารามิเตอร์ ระบบรวมศูนย์ไม่น้อยกว่า  4 เตียง </t>
  </si>
  <si>
    <t xml:space="preserve">Central+6 parameter Monitor ECG,BP,SpO2 IBP,PCO2 4 Beds </t>
  </si>
  <si>
    <t>MO-19</t>
  </si>
  <si>
    <t xml:space="preserve">เครื่องติดตามการทำงานของหัวใจและสัญญาณชีพ 6 พารามิเตอร์ ระบบรวมศูนย์ไม่น้อยกว่า  8 เตียง </t>
  </si>
  <si>
    <t xml:space="preserve">Central+6 parameter Monitor ECG,BP,SpO2 IBP,PCO2 Temp 8 Beds </t>
  </si>
  <si>
    <t>MO-20</t>
  </si>
  <si>
    <t>เครื่องติดตามการทำงานของหัวใจและสัญญาณชีพอัตโนมัติ ขนาดกลาง เชื่อมต่อระบบ Central monitor</t>
  </si>
  <si>
    <t>Monitor ECG,BP,SpO2 รองรับ ภาควัดเพิ่มและ เชื่อมต่อระบบ central monitor ได้</t>
  </si>
  <si>
    <t>MO-21</t>
  </si>
  <si>
    <t>เครื่องติดตามการทำงานของหัวใจและสัญญาณชีพอัตโนมัติ ขนาดเล็ก</t>
  </si>
  <si>
    <t>Monitor ECG,BP,SpO2</t>
  </si>
  <si>
    <t>MO-22</t>
  </si>
  <si>
    <t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t>
  </si>
  <si>
    <t>Invasive BP และ CO2</t>
  </si>
  <si>
    <t>6515-027-0011</t>
  </si>
  <si>
    <t>6 parameter Monitor ECG,BP,SpO2 IBP,CO2รองรับ ภาควัดเพิ่มและ เชื่อมต่อระบบ central monitor ได้</t>
  </si>
  <si>
    <t>MO-23</t>
  </si>
  <si>
    <t xml:space="preserve">เครื่องติดตามสัญญานชีพพร้อมเครื่องกระตุกหัวใจในรถพยาบาลเพื่อเชื่อมต่อระบบศูนย์กลางการรักษาทางไกล </t>
  </si>
  <si>
    <t>Defib+AED+ECG +Monitor BP +SpO2+Tele ในพื้นที่ที่มีระบบเชื่อมต่อระบบศูนย์กลางการรักษษทางไกล</t>
  </si>
  <si>
    <t>MO-24</t>
  </si>
  <si>
    <t>เครื่องพยุงการทำงานของหัวใจและปอด</t>
  </si>
  <si>
    <t>Intra aortic balloon pump</t>
  </si>
  <si>
    <t>MO-25</t>
  </si>
  <si>
    <t>เครื่องวัดออกซิเจนในเลือดอัตโนมัติชนิดพกพา</t>
  </si>
  <si>
    <t>SpO2 Spot check</t>
  </si>
  <si>
    <t>MO-26</t>
  </si>
  <si>
    <t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t>
  </si>
  <si>
    <t>Central Monitor + Defib+AED+ECG +Monitor BP +SpO2+Tele</t>
  </si>
  <si>
    <t>MO-27</t>
  </si>
  <si>
    <t>เครื่องติดตามสัญญานชีพพร้อมเครื่องกระตุกหัวใจ</t>
  </si>
  <si>
    <t>MO-28</t>
  </si>
  <si>
    <t>6515-027-0041</t>
  </si>
  <si>
    <t>CR-01</t>
  </si>
  <si>
    <t>เครื่องแปลงสัญญาณภาพเอกซเรย์ดิจิตอล</t>
  </si>
  <si>
    <t>เครื่องพิมพ์ภาพเอกซเรย์ลงบนแผ่นฟิล์มไม่รองรับเมมโมแกรม</t>
  </si>
  <si>
    <t>CR-02</t>
  </si>
  <si>
    <t>เครื่องพิมพ์ภาพเอกซเรย์ลงบนแผ่นฟิล์มรองรับเมมโมแกรม</t>
  </si>
  <si>
    <t>CR-03</t>
  </si>
  <si>
    <t>เครื่องรับสัญญาณภาพเอกซเรย์เป็นดิจิตอล ชนิดชุดรับภาพแฟลตพาแนลมีสาย</t>
  </si>
  <si>
    <t>อาคารผู้ป่วยนอกและอุบัติเหตุ</t>
  </si>
  <si>
    <t>CR-04</t>
  </si>
  <si>
    <t>เครื่องรับสัญญาณภาพเอกซเรย์เป็นดิจิตอล ชนิดชุดรับภาพแฟลตพาแนลไร้สาย</t>
  </si>
  <si>
    <t>CR-05</t>
  </si>
  <si>
    <t>เครื่องสแกนแผ่นฟิล์มเอกซเรย์</t>
  </si>
  <si>
    <t>HD-01</t>
  </si>
  <si>
    <t>เครื่องฟอกไต</t>
  </si>
  <si>
    <t>เครื่องฟอกไตแบบมาตรฐาน</t>
  </si>
  <si>
    <t>ไตเทียม</t>
  </si>
  <si>
    <t>6515-030-0003</t>
  </si>
  <si>
    <t>HD-02</t>
  </si>
  <si>
    <t>เครื่องฟอกไตแบบวัดค่าโซเดียมในเลือดอัตโนมัติ</t>
  </si>
  <si>
    <t>6515-030-0004</t>
  </si>
  <si>
    <t>HD-03</t>
  </si>
  <si>
    <t>เครื่องฟอกไตแบบพิเศษ</t>
  </si>
  <si>
    <t>6515-030-0002</t>
  </si>
  <si>
    <t>HD-04</t>
  </si>
  <si>
    <t>เครื่องฟอกไตแบบต่อเนื่อง</t>
  </si>
  <si>
    <t>อาคารพักพยาบาล 32 หน่วย</t>
  </si>
  <si>
    <t>HD-05</t>
  </si>
  <si>
    <t xml:space="preserve">เครื่องบำบัดทดแทนการทำงานของไตอย่างต่อเนื่อง </t>
  </si>
  <si>
    <t>6515-030-0019</t>
  </si>
  <si>
    <t>PT-01</t>
  </si>
  <si>
    <t>เครื่องมือกายภาพบำบัด</t>
  </si>
  <si>
    <t>เครื่องกระตุ้นกล้ามเนื้อด้วยไฟฟ้า (Electrical stimulation)</t>
  </si>
  <si>
    <t>กายภาพบำบัด</t>
  </si>
  <si>
    <t>PT-02</t>
  </si>
  <si>
    <t>เครื่องกระตุ้นกล้ามเนื้อด้วยไฟฟ้าพร้อมอัลตราซาวด์</t>
  </si>
  <si>
    <t>6530-004-0052</t>
  </si>
  <si>
    <t>PT-03</t>
  </si>
  <si>
    <t xml:space="preserve">เครื่องกระตุ้นการกลืนด้วยกระแสไฟฟ้า </t>
  </si>
  <si>
    <t>PT-04</t>
  </si>
  <si>
    <t>เครื่องกระตุ้นปลายประสาทด้วยไฟฟ้า</t>
  </si>
  <si>
    <t>6530-004-0053</t>
  </si>
  <si>
    <t>PT-05</t>
  </si>
  <si>
    <t>เครื่องช่วยการเคลื่อนไหวข้อเข่าแบบต่อเนื่อง (Knee CPM)</t>
  </si>
  <si>
    <t>PT-06</t>
  </si>
  <si>
    <t>เครื่องช่วยพยุงตัวแบบมีรางเลื่อน</t>
  </si>
  <si>
    <t>6530-004-0062</t>
  </si>
  <si>
    <t>PT-07</t>
  </si>
  <si>
    <t>เครื่องดึงคอและ หลังอัตโนมัติพร้อมเตียงปรับระดับได้</t>
  </si>
  <si>
    <t>6530-004-0057</t>
  </si>
  <si>
    <t>PT-08</t>
  </si>
  <si>
    <t>เครื่องดึงคอและ หลังอัตโนมัติพร้อมเตียงไม่ปรับระดับ</t>
  </si>
  <si>
    <t>6530-004-0058</t>
  </si>
  <si>
    <t>PT-09</t>
  </si>
  <si>
    <t xml:space="preserve">เครื่องตรวจกล้ามเนื้อด้วยคลื่นไฟฟ้า (EMG) </t>
  </si>
  <si>
    <t>อาคารผู้ป่วยนอก 4 ชั้น</t>
  </si>
  <si>
    <t>PT-10</t>
  </si>
  <si>
    <t>เครื่องตรวจพลศาสตร์กระเพาะปัสสาวะ</t>
  </si>
  <si>
    <t>PT-11</t>
  </si>
  <si>
    <t>เครื่องตรวจวัดสมรรถนะหลอดเลือดแดงสวนปลาย(ABI)</t>
  </si>
  <si>
    <t>PT-12</t>
  </si>
  <si>
    <t>PT-13</t>
  </si>
  <si>
    <t>เครื่องตรวจสมรรถภาพปอดระดับสูง</t>
  </si>
  <si>
    <t>อาคารอุบัติเหตุและฉุกเฉิน</t>
  </si>
  <si>
    <t>PT-14</t>
  </si>
  <si>
    <t>เครื่องตรวจสมรรภาพการทํางานของหัวใจขณะออกกําลังกาย</t>
  </si>
  <si>
    <t>PT-15</t>
  </si>
  <si>
    <t>เครื่องบริหารข้อเข่าและสะโพกแบบต่อเนื่อง</t>
  </si>
  <si>
    <t>6530-004-0061</t>
  </si>
  <si>
    <t>PT-16</t>
  </si>
  <si>
    <t>เครื่องบริหารข้อไหล่แบบต่อเนื่อง</t>
  </si>
  <si>
    <t>6530-004-0054</t>
  </si>
  <si>
    <t>PT-17</t>
  </si>
  <si>
    <t>เครื่องฝึกยืนพร้อมเตียงไฟฟ้า</t>
  </si>
  <si>
    <t>6530-004-0065</t>
  </si>
  <si>
    <t>PT-18</t>
  </si>
  <si>
    <t>เครื่องพยุงตัวแบบมีรางเลื่อน</t>
  </si>
  <si>
    <t>PT-19</t>
  </si>
  <si>
    <t>เครื่องวัดแรงบีบมือ</t>
  </si>
  <si>
    <t>6530-004-0056</t>
  </si>
  <si>
    <t>PT-20</t>
  </si>
  <si>
    <t>เครื่องให้การรักษาด้วยคลื่นกระแทก (Shock wave) แบบFocused</t>
  </si>
  <si>
    <t>PT-21</t>
  </si>
  <si>
    <t>เครื่องให้การรักษาด้วยคลื่นกระแทก (Shock wave)แบบRadial</t>
  </si>
  <si>
    <t>PT-22</t>
  </si>
  <si>
    <t>เครื่องให้การรักษาด้วยแสงเลเซอร์กำลังสูง (High power laser therapy)</t>
  </si>
  <si>
    <t>PT-23</t>
  </si>
  <si>
    <t>เครื่องอบความร้อนคลื่นสั้น</t>
  </si>
  <si>
    <t>6530-004-0066</t>
  </si>
  <si>
    <t>PT-24</t>
  </si>
  <si>
    <t>เครื่องอัลตราซาวด์เพื่อการรักษา (Therapeutic Ultrasound)</t>
  </si>
  <si>
    <t>PT-25</t>
  </si>
  <si>
    <t>จักรยานนั่งปั่น (Stationary bicycle)</t>
  </si>
  <si>
    <t>PT-26</t>
  </si>
  <si>
    <t>จักรยานไฟฟ้าออกกำลังกาย</t>
  </si>
  <si>
    <t>6530-004-0046</t>
  </si>
  <si>
    <t>PT-27</t>
  </si>
  <si>
    <t>ราวฝึกเดินแบบปรับระดับได้ (Parallel bar)</t>
  </si>
  <si>
    <t>PT-28</t>
  </si>
  <si>
    <t>ลู่วิ่งไฟฟ้า</t>
  </si>
  <si>
    <t>อาคารพักคนไข้ 10 ชั้น</t>
  </si>
  <si>
    <t>PT-29</t>
  </si>
  <si>
    <t>หม้อแช่พาราฟิน</t>
  </si>
  <si>
    <t>6530-004-0032</t>
  </si>
  <si>
    <t>PT-30</t>
  </si>
  <si>
    <t>หม้อต้มแผ่นความร้อน  ชนาดไม่น้อยกว่า12แผ่น(พร้อมแผ่นร้อน)</t>
  </si>
  <si>
    <t>6530-004-0036</t>
  </si>
  <si>
    <t>PT-31</t>
  </si>
  <si>
    <t>หม้อต้มแผ่นความร้อน ขนาดไม่น้อยกว่า6แผ่น(พร้อมแผ่นความร้อน)</t>
  </si>
  <si>
    <t>BV-01</t>
  </si>
  <si>
    <t>เครื่องมือคลังเลือด</t>
  </si>
  <si>
    <t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t>
  </si>
  <si>
    <t>Intravenous fluid warming system</t>
  </si>
  <si>
    <t>วิสัญญีพยาบาลและ วิสัญญีแพทย์</t>
  </si>
  <si>
    <t>BV-02</t>
  </si>
  <si>
    <t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t>
  </si>
  <si>
    <t xml:space="preserve">Blood warming </t>
  </si>
  <si>
    <t>บัญชีรายการครุภัณฑ์ สำนักงานปลัดกระทรวงสาธารณสุข</t>
  </si>
  <si>
    <t xml:space="preserve">วิสัญญีแพทย์ วิสัญญีพยาบาล  ใช้ในรพ.ที่มีการผ่าตัดใหญ่ เสี่ยงต่อการเสียเลือดปริมาณมาก </t>
  </si>
  <si>
    <t>อาคารพัสดุและซ่อมบำรุง 5 ชั้น</t>
  </si>
  <si>
    <t>BV-03</t>
  </si>
  <si>
    <t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t>
  </si>
  <si>
    <t>Warming Cabinet</t>
  </si>
  <si>
    <t>วิสัญญีแพทย์ วิสัญญีพยาบาล พยาบาลห้องผ่าตัด ใช้ในรพ.ที่มีการผ่าตัดไม่น้อยกว่า 4 ห้องผ่าตัดทุกวัน</t>
  </si>
  <si>
    <t>ตู้</t>
  </si>
  <si>
    <t>BV-04</t>
  </si>
  <si>
    <t>เครื่องเขย่าพร้อมชั่งน้ำหนักถุงเลือดอัตโนมัติ</t>
  </si>
  <si>
    <t>Electronic blood collection monitor</t>
  </si>
  <si>
    <t>LAB</t>
  </si>
  <si>
    <t>เปิดบริการงานคลังเลือด</t>
  </si>
  <si>
    <t>อาคารบริการและจอดรถ</t>
  </si>
  <si>
    <t>BV-05</t>
  </si>
  <si>
    <t>เครื่องปั่นเม็ดเลือดแดงอัดแน่น</t>
  </si>
  <si>
    <t xml:space="preserve">Hematocrit Centrifuge </t>
  </si>
  <si>
    <t>Central lab , รพ.สต., หอผู้ป่วย</t>
  </si>
  <si>
    <t>BV-06</t>
  </si>
  <si>
    <t>เครื่องปั่นเม็ดเลือดแดงอัดแน่น (สำหรับหน่วยปฐมภูมิ)</t>
  </si>
  <si>
    <t>Hematocrit Centrifuge (Thailand)</t>
  </si>
  <si>
    <t>BV-07</t>
  </si>
  <si>
    <t>เครื่องปั่นแยกส่วนประกอบของเลือดพร้อมระบบควบคุมความเย็น 12 ถุง</t>
  </si>
  <si>
    <t>อาคารจอดรถ</t>
  </si>
  <si>
    <t>BV-08</t>
  </si>
  <si>
    <t>เครื่องปั่นแยกส่วนประกอบของเลือดพร้อมระบบควบคุมความเย็น 6 ถุง</t>
  </si>
  <si>
    <t>BV-09</t>
  </si>
  <si>
    <t>เครื่องผนึกสายถุงบรรจุโลหิตแบบเคลื่อนที่</t>
  </si>
  <si>
    <t>รายการ (ภาษาไทย)</t>
  </si>
  <si>
    <t>Mobile Tube Sealer</t>
  </si>
  <si>
    <t>รายการ (ภาษาอังกฤษ)</t>
  </si>
  <si>
    <t>BV-10</t>
  </si>
  <si>
    <t>เครื่องผนึกสายถุงบรรจุโลหิตแบบตั้งโต๊ะ 1 หัว</t>
  </si>
  <si>
    <t>Automatic Benchtop Tube Sealer</t>
  </si>
  <si>
    <t>ราคา 
(ต่อหน่วย)</t>
  </si>
  <si>
    <t>BV-11</t>
  </si>
  <si>
    <t>เครื่องละลายพลาสมาและอุ่นเลือด</t>
  </si>
  <si>
    <t xml:space="preserve">Plasma thawing bath  </t>
  </si>
  <si>
    <t>BV-12</t>
  </si>
  <si>
    <t>เครื่องละลายพลาสมาและอุ่นเลือดระบบความร้อนแห้ง</t>
  </si>
  <si>
    <t>Dry plasma thawer</t>
  </si>
  <si>
    <t>คุณสมบัติเพิ่มเติม 
(เช่น ให้เฉพาะที่เป็นศูนย์แพทย์, เป็นรพ.แพทย์แผนไทย, รองรับการพัฒนา SP ระดับต่างๆ, รายละเอียดชุดเครื่องมือที่ต้องมีอยู่ร่วมกัน ฯลฯ)</t>
  </si>
  <si>
    <t>BV-13</t>
  </si>
  <si>
    <t>ตู้เก็บเกล็ดเลือดพร้อมเครื่องเขย่า ไม่น้อยกว่า 24 ถุง</t>
  </si>
  <si>
    <t>Platelet agitators</t>
  </si>
  <si>
    <t>รหัสครุภัณฑ์</t>
  </si>
  <si>
    <t>BV-14</t>
  </si>
  <si>
    <t>ตู้เก็บเกล็ดเลือดพร้อมเครื่องเขย่า ไม่น้อยกว่า60 ถุง</t>
  </si>
  <si>
    <t>BV-15</t>
  </si>
  <si>
    <t>ตู้เก็บเกล็ดเลือดพร้อมเครื่องเขย่า ไม่น้อยกว่า 120 ถุง</t>
  </si>
  <si>
    <t>BV-16</t>
  </si>
  <si>
    <t>ตู้แช่แข็งเก็บพลาสมาอุณหภูมิ -20 องศาเซลเซียส ไม่น้อยกว่า 300 ถุง</t>
  </si>
  <si>
    <t>Freezer</t>
  </si>
  <si>
    <t>BV-17</t>
  </si>
  <si>
    <t>ตู้แช่แข็งเก็บพลาสมาอุณหภูมิ -20 องศาเซลเซียส  ไม่น้อยกว่า  80 ถุง</t>
  </si>
  <si>
    <t>อาคาร 6 ชั้น 144 เตียง</t>
  </si>
  <si>
    <t>BV-18</t>
  </si>
  <si>
    <t>ตู้แช่แข็งเก็บพลาสมาอุณหภูมิ -40 องศาเซลเซียส ไม่น้อยกว่า  150 ถุง</t>
  </si>
  <si>
    <t>Deep Freeze</t>
  </si>
  <si>
    <t>BV-19</t>
  </si>
  <si>
    <t>ตู้แช่แข็งเก็บพลาสมาอุณหภูมิ -40 องศาเซลเซียส ไม่น้อยกว่า  300 ถุง</t>
  </si>
  <si>
    <t>BV-20</t>
  </si>
  <si>
    <t>ตู้ปลอดเชื้อ  class II ไม่น้อยกว่า 2 ฟุต</t>
  </si>
  <si>
    <t xml:space="preserve">Biosafety cabinet ClassIIA2 </t>
  </si>
  <si>
    <t>เปิดบริการงานจุลชีววิทยา(งานเพาะเชื้อ)</t>
  </si>
  <si>
    <t>BV-21</t>
  </si>
  <si>
    <t>ตู้ปลอดเชื้อ  class II ไม่น้อยกว่า  4 ฟุต</t>
  </si>
  <si>
    <t>Biosafety cabinet ClassIIA3</t>
  </si>
  <si>
    <t>6515-021-0001</t>
  </si>
  <si>
    <t>BV-22</t>
  </si>
  <si>
    <t>ตู้ปลอดเชื้อ  class II ไม่น้อยกว่า  6 ฟุต</t>
  </si>
  <si>
    <t>Biosafety cabinet ClassIIA4</t>
  </si>
  <si>
    <t>BV-23</t>
  </si>
  <si>
    <t>ตู้เย็นเก็บเลือดขนาดไม่น้อยกว่า 20 คิว</t>
  </si>
  <si>
    <t>S-01</t>
  </si>
  <si>
    <t>เครื่องมือจ่ายกลาง</t>
  </si>
  <si>
    <t>เครื่องล้างกล้องส่องตรวจชนิด 1 หัว</t>
  </si>
  <si>
    <t>Endoscopic washer</t>
  </si>
  <si>
    <t>6530-040-0014</t>
  </si>
  <si>
    <t>S-02</t>
  </si>
  <si>
    <t xml:space="preserve">เครื่องล้างกล้องส่องตรวจชนิด 2 หัว </t>
  </si>
  <si>
    <t>6515-021-0002</t>
  </si>
  <si>
    <t>6515-021-0003</t>
  </si>
  <si>
    <t>S-03</t>
  </si>
  <si>
    <t>เครื่องล้างกล้องส่องตรวจระบบทางเดินอาหารชนิดอัตโนมัติ</t>
  </si>
  <si>
    <t>6515-021-0004</t>
  </si>
  <si>
    <t>6530-040-0013</t>
  </si>
  <si>
    <t>S-04</t>
  </si>
  <si>
    <t>เครื่องนึ่งฆ่าเชื้อจุลินทรีย์ด้วยไอน้ำระบบอัตโนมัติขนาดไม่น้อยกว่า 40 ลิตร</t>
  </si>
  <si>
    <t>อาคารผู้ป่วย 60 ห้อง (6 ชั้น)</t>
  </si>
  <si>
    <t>6515-021-0005</t>
  </si>
  <si>
    <t>อาคารโรงครัว โรงอาหาร</t>
  </si>
  <si>
    <t>S-05</t>
  </si>
  <si>
    <t>เครื่องนึ่งฆ่าเชื้อจุลินทรีย์ระบบอัตโนมัติขนาดไม่น้อยกว่า 20  ลิตรสำหรับศูนย์สุขภาพชุมชน</t>
  </si>
  <si>
    <t>S-06</t>
  </si>
  <si>
    <t>เครื่องปิดซองบรรจุเวชภัณฑ์ชนิดมือกด</t>
  </si>
  <si>
    <t>S-07</t>
  </si>
  <si>
    <t>เครื่องผลิตออกซิเจนขนาด 10 ลิตร</t>
  </si>
  <si>
    <t>6515-021-0006</t>
  </si>
  <si>
    <t>S-08</t>
  </si>
  <si>
    <t>เครื่องผลิตออกซิเจนขนาด 5 ลิตร</t>
  </si>
  <si>
    <t>sup</t>
  </si>
  <si>
    <t>S-09</t>
  </si>
  <si>
    <t>เครื่องกำเนิดแรงดันไอน้ำขนาดไม่น้อยกว่า 150 แรงม้า</t>
  </si>
  <si>
    <t>จ่ายกลาง</t>
  </si>
  <si>
    <t>S-10</t>
  </si>
  <si>
    <t>เครื่องกำเนิดไอน้ำ ขนาด 100 แรงม้า</t>
  </si>
  <si>
    <t>S-11</t>
  </si>
  <si>
    <t>เครื่องกำเนิดไอน้ำ ขนาด 200 แรงม้า</t>
  </si>
  <si>
    <t>S-12</t>
  </si>
  <si>
    <t>เครื่องเก็บและเป่าแห้งกล้องส่องตรวจระบบทางเดินอาหารชนิดอัตโนมัติขนาดความจุไม่น้อยกว่า 6 ชุด</t>
  </si>
  <si>
    <t>S-13</t>
  </si>
  <si>
    <t>เครื่องควบคุมการจ่ายแก๊สไนตริกออกไซต์พร้อมจอแสดงผล</t>
  </si>
  <si>
    <t>ระบบบแก๊ส</t>
  </si>
  <si>
    <t>S-14</t>
  </si>
  <si>
    <t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t>
  </si>
  <si>
    <t>6515-021-0007</t>
  </si>
  <si>
    <t>S-15</t>
  </si>
  <si>
    <t>เครื่องนึ่งฆ่าเชื้อจุลินทรีย์ด้วยไอน้ำระบบอัตโนมัติขนาดไม่น้อยกว่า 1300 ลิตร(Pre-Post Vac) ห้องนึ่งทรงสี่เหลี่ยม ชนิด 1 ประตู</t>
  </si>
  <si>
    <t>6530-003-0017</t>
  </si>
  <si>
    <t>S-16</t>
  </si>
  <si>
    <t xml:space="preserve">เครื่องนึ่งฆ่าเชื้อจุลินทรีย์ด้วยไอน้ำระบบอัตโนมัติขนาดไม่น้อยกว่า 350 ลิตร (Pre-Post Vac) </t>
  </si>
  <si>
    <t>S-17</t>
  </si>
  <si>
    <t>เครื่องนึ่งฆ่าเชื้อจุลินทรีย์ด้วยไอน้ำระบบอัตโนมัติขนาดไม่น้อยกว่า 50 ลิตร(Pre-Post Vac)</t>
  </si>
  <si>
    <t>6515-021-0008</t>
  </si>
  <si>
    <t>S-18</t>
  </si>
  <si>
    <t>6515-021-0009</t>
  </si>
  <si>
    <t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t>
  </si>
  <si>
    <t>6530-003-0009</t>
  </si>
  <si>
    <t>S-19</t>
  </si>
  <si>
    <t>เครื่องนึ่งฆ่าเชื้อจุลินทรีย์ด้วยไอน้ำระบบอัตโนมัติขนาดไม่น้อยกว่า 850ลิตร(Pre-Post Vac) ห้องนึ่งทรงสี่เหลี่ยม ชนิด 1 ประตู</t>
  </si>
  <si>
    <t>6515-021-0010</t>
  </si>
  <si>
    <t>6530-003-0011</t>
  </si>
  <si>
    <t>S-20</t>
  </si>
  <si>
    <t>เครื่องนึ่งฆ่าเชื้อจุลินทรีย์ด้วยไอน้ำระบบอัตโนมัติขนาดไม่น้อยกว่า570 ลิตร(Pre-Post Vac) ชนิด 2ประตู</t>
  </si>
  <si>
    <t>S-21</t>
  </si>
  <si>
    <t>เครื่องนึ่งฆ่าเชื้อจุลินทรีย์ด้วยไอน้ำระบบอัตโนมัติขนาดไม่น้อยกว่า700 ลิตร(Pre-Post Vac) ห้องนึ่งทรงกระบอก ชนิด 1 ประตู</t>
  </si>
  <si>
    <t>6530-003-0014</t>
  </si>
  <si>
    <t>6515-021-0011</t>
  </si>
  <si>
    <t>S-22</t>
  </si>
  <si>
    <t>เครื่องนึ่งฆ่าเชื้อจุลินทรีย์ด้วยไอน้ำระบบอัตโนมัติขนาดไม่น้อยกว่า890 ลิตร(Pre-Post Vac) ชนิด 2ประตู</t>
  </si>
  <si>
    <t>6530-003-0022</t>
  </si>
  <si>
    <t>อาคารซักฟอก จ่ายกลาง</t>
  </si>
  <si>
    <t>6515-021-0012</t>
  </si>
  <si>
    <t>S-23</t>
  </si>
  <si>
    <t xml:space="preserve">เครื่องนึ่งฆ่าเชื้อด้วยแก๊สฟอมัลดิไฮขนาดไม่น้อยกว่า 240 ลิตร </t>
  </si>
  <si>
    <t>6515-021-0013</t>
  </si>
  <si>
    <t>อาคารโรงซ่อมบำรุง พัสดุ</t>
  </si>
  <si>
    <t>6515-021-0014</t>
  </si>
  <si>
    <t>6515-021-0017</t>
  </si>
  <si>
    <t>อาคารพักพยาบาล 24 ห้อง (12 ครอบครัว)</t>
  </si>
  <si>
    <t>S-24</t>
  </si>
  <si>
    <t>เครื่องนึ่งฆ่าเชื้อไฟฟ้า (Autoclave)  ขนาดไม่น้อยกว่า 40 ลิตร</t>
  </si>
  <si>
    <t>6515-022-0001</t>
  </si>
  <si>
    <t>S-25</t>
  </si>
  <si>
    <t>S-26</t>
  </si>
  <si>
    <t>เครื่องล้างกล้องส่องตรวจชนิด 2 หัว</t>
  </si>
  <si>
    <t>S-27</t>
  </si>
  <si>
    <t>เครื่องล้างเครื่องมืออัตโนมัติขนาดไม่น้อยกว่า 150 ลิตร</t>
  </si>
  <si>
    <t>6530-040-0001</t>
  </si>
  <si>
    <t>S-28</t>
  </si>
  <si>
    <t>เครื่องล้างเครื่องมืออัตโนมัติขนาดไม่น้อยกว่า 2,000 ลิตร</t>
  </si>
  <si>
    <t>S-29</t>
  </si>
  <si>
    <t>เครื่องล้างเครื่องมืออัตโนมัติขนาดไม่น้อยกว่า 250 ลิตร</t>
  </si>
  <si>
    <t>6530-040-0003</t>
  </si>
  <si>
    <t>S-30</t>
  </si>
  <si>
    <t>เครื่องล้างเครื่องมืออัตโนมัติขนาดไม่น้อยกว่า 320 ลิตร</t>
  </si>
  <si>
    <t>6515-022-0002</t>
  </si>
  <si>
    <t>S-31</t>
  </si>
  <si>
    <t>เครื่องล้างเครื่องมืออัตโนมัติขนาดไม่น้อยกว่า 500 ลิตร</t>
  </si>
  <si>
    <t>6515-022-0003</t>
  </si>
  <si>
    <t>S-32</t>
  </si>
  <si>
    <t>เครื่องล้างเครื่องมืออัลตร้าโซนิค ขนาดไม่น้อยกว่า 20 ลิตร</t>
  </si>
  <si>
    <t>S-33</t>
  </si>
  <si>
    <t>เครื่องล้างเครื่องมืออัลตร้าโซนิค ขนาดไม่น้อยกว่า 40 ลิตร</t>
  </si>
  <si>
    <t>S-34</t>
  </si>
  <si>
    <t>เครื่องล้างเครื่องมืออัลตร้าโซนิค ชนิด 2 หลุมล้าง ขนาดความจุไม่น้อยกว่า 50 ลิตร</t>
  </si>
  <si>
    <t>S-35</t>
  </si>
  <si>
    <t>เครื่องล้างเครื่องมืออัลตร้าโซนิค ชนิด 3 หลุมล้าง ขนาดความจุไม่น้อยกว่า 120 ลิตร</t>
  </si>
  <si>
    <t>6515-022-0006</t>
  </si>
  <si>
    <t>S-36</t>
  </si>
  <si>
    <t>เครื่องล้างเครื่องมืออัลตร้าโซนิค ชนิด 3 หลุมล้าง ขนาดความจุไม่น้อยกว่า 80 ลิตร</t>
  </si>
  <si>
    <t>6515-022-0007</t>
  </si>
  <si>
    <t>S-37</t>
  </si>
  <si>
    <t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t>
  </si>
  <si>
    <t>6515-022-0008</t>
  </si>
  <si>
    <t>S-38</t>
  </si>
  <si>
    <t>เครื่องล้างสายยางอัตโนมัติพร้อมอบแห้ง ขนาดความจุไม่น้อยกว่า 1200 ลิตร</t>
  </si>
  <si>
    <t>6530-040-0016</t>
  </si>
  <si>
    <t>6515-022-0009</t>
  </si>
  <si>
    <t>6515-022-0010</t>
  </si>
  <si>
    <t>S-39</t>
  </si>
  <si>
    <t>เครื่องล้างสายยางอัตโนมัติพร้อมอบแห้ง ขนาดความจุไม่น้อยกว่า 800 ลิตร</t>
  </si>
  <si>
    <t>6530-040-0015</t>
  </si>
  <si>
    <t>6515-022-0011</t>
  </si>
  <si>
    <t>S-40</t>
  </si>
  <si>
    <t xml:space="preserve">เครื่องอบแก๊ส ฆ่าเชื้ออัตโนมัติชนิดอุณภูมิต่ำด้วยด้วยแก็สแอทธิลีนออกไซด์ 100 % แบบเจาะแก็ซอัตโนมัติขนาดความจุไม่น้อยกว่า 450 ลิตร </t>
  </si>
  <si>
    <t>S-41</t>
  </si>
  <si>
    <t>เครื่องอบฆ่าเชื้ออัตโนมัติชนิดอุณหภูมิต่ำด้วยแก๊สเอทธิลีนออกไซด์ 100 %แบบเจาะแก๊ซอัตโนมัติขนาดความจุไม่น้อยกว่า 150 ลิตร</t>
  </si>
  <si>
    <t>6530-003-0024</t>
  </si>
  <si>
    <t>S-42</t>
  </si>
  <si>
    <t>เครื่องอบฆ่าเชื้ออัตโนมัติชนิดอุณหภูมิต่ำด้วยแก๊สเอทธิลีนออกไซด์ 100 %แบบเจาะแก๊ซอัตโนมัติขนาดความจุไม่น้อยกว่า 240  ลิตร</t>
  </si>
  <si>
    <t>6530-003-0026</t>
  </si>
  <si>
    <t>S-43</t>
  </si>
  <si>
    <t>เครื่องอบฆ่าเชื้ออัตโนมัติชนิดอุณหภูมิต่ำด้วยแก๊สเอทธิลีนออกไซด์ 100 %แบบเจาะแก๊ซอัตโนมัติขนาดความจุไม่น้อยกว่า 450  ลิตร</t>
  </si>
  <si>
    <t>S-44</t>
  </si>
  <si>
    <t>เครื่องอบฆ่าเชื้ออัตโนมัติชนิดอุณหภูมิต่ำด้วยแก๊สเอทธิลีนออกไซด์ 100 %แบบเจาะแก๊ซอัตโนมัติขนาดความจุไม่น้อยกว่า 650  ลิตร</t>
  </si>
  <si>
    <t>S-45</t>
  </si>
  <si>
    <t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t>
  </si>
  <si>
    <t>6515-022-0016</t>
  </si>
  <si>
    <t>6515-022-0017</t>
  </si>
  <si>
    <t>S-46</t>
  </si>
  <si>
    <t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t>
  </si>
  <si>
    <t>อาคารผู้ป่วยนอก</t>
  </si>
  <si>
    <t>6515-022-0018</t>
  </si>
  <si>
    <t>S-47</t>
  </si>
  <si>
    <t>เครื่องอ่านและจ่ายก๊าซไนตริกออกไซด์</t>
  </si>
  <si>
    <t>6515-022-0019</t>
  </si>
  <si>
    <t>6515-022-0020</t>
  </si>
  <si>
    <t>S-48</t>
  </si>
  <si>
    <t>ตู้อบเครื่องมือแพทย์ความจุไม่น้อยกว่า 570 ลิตร</t>
  </si>
  <si>
    <t>S-49</t>
  </si>
  <si>
    <t xml:space="preserve">ระบบผลิตแก๊สทางการแพทย์ </t>
  </si>
  <si>
    <t>ระบบ</t>
  </si>
  <si>
    <t>S-50</t>
  </si>
  <si>
    <t>หม้อต้มเครื่องมือ</t>
  </si>
  <si>
    <t>3 9</t>
  </si>
  <si>
    <t>NI-01</t>
  </si>
  <si>
    <t>เครื่องมือช่วยทารกแรกคลอด</t>
  </si>
  <si>
    <t xml:space="preserve">เครื่องควบคุมอุณหภูมิทารกแรกเกิด </t>
  </si>
  <si>
    <t>Infant Radiant warmer</t>
  </si>
  <si>
    <t>NI-02</t>
  </si>
  <si>
    <t xml:space="preserve">เครื่องควบคุมอุณหภูมิศรีษะทารกแรกเกิด </t>
  </si>
  <si>
    <t>6515-022-0024</t>
  </si>
  <si>
    <t>Head cooling system</t>
  </si>
  <si>
    <t>NI-03</t>
  </si>
  <si>
    <t>เครื่องควบคุมอุณหภูมิร่างกาย Hypo-Hyperthermia สำหรับทารก</t>
  </si>
  <si>
    <t>Hypo-hyperthermia system unit (cooling system)</t>
  </si>
  <si>
    <t>6515-022-0025</t>
  </si>
  <si>
    <t>NI-04</t>
  </si>
  <si>
    <t xml:space="preserve">เครื่องช่วยกู้ชีวิตทารกแบบแรงดันบวก </t>
  </si>
  <si>
    <t>T-piece resuscitator</t>
  </si>
  <si>
    <t>อุปกรณ์กู้ชีพทารกแรกเกิด</t>
  </si>
  <si>
    <t>NI-05</t>
  </si>
  <si>
    <t>เครื่องวัดระดับบิลิรูบินในทารก</t>
  </si>
  <si>
    <t>microbilirubinometer</t>
  </si>
  <si>
    <t>6515-022-0026</t>
  </si>
  <si>
    <t>NI-06</t>
  </si>
  <si>
    <t>เครื่องส่องรักษาทารกตัวเหลืองแบบด้านเดียว</t>
  </si>
  <si>
    <t>Phototherapy unit</t>
  </si>
  <si>
    <t>6515-031-0001</t>
  </si>
  <si>
    <t>6515-022-0027</t>
  </si>
  <si>
    <t>NI-07</t>
  </si>
  <si>
    <t>เครื่องส่องรักษาทารกตัวเหลืองแบบสองด้าน</t>
  </si>
  <si>
    <t>Double phototherapy unit</t>
  </si>
  <si>
    <t>6515-031-0002</t>
  </si>
  <si>
    <t>NI-08</t>
  </si>
  <si>
    <t>เครื่องให้ออกซิเจนด้วยอัตราการไหลสูงสำหรับเด็ก (high flow oxygen therapy)</t>
  </si>
  <si>
    <t>High flow oxygen delivery system</t>
  </si>
  <si>
    <t>ใช้รักษาทารกที่มีการหายใจผิดปกติเบื้องต้น สามารถเลี่ยงการใส่ท่อช่วยหายใจได้</t>
  </si>
  <si>
    <t>NI-09</t>
  </si>
  <si>
    <t>ชุดอุปกรณ์ช่วยชีวิตทารกแรกคลอด</t>
  </si>
  <si>
    <t>newborn resuscilator set</t>
  </si>
  <si>
    <t>6515-031-0007</t>
  </si>
  <si>
    <t>6515-022-0030</t>
  </si>
  <si>
    <t>NI-10</t>
  </si>
  <si>
    <t>ตู้อบเด็ก</t>
  </si>
  <si>
    <t>Incubator</t>
  </si>
  <si>
    <t>6515-031-0004</t>
  </si>
  <si>
    <t>3 10</t>
  </si>
  <si>
    <t>6515-022-0031</t>
  </si>
  <si>
    <t>NI-11</t>
  </si>
  <si>
    <t>ตู้อบเด็กสำหรับลำเลียงทารกแรกคลอด</t>
  </si>
  <si>
    <t>Transport incubator</t>
  </si>
  <si>
    <t>6515-031-0003</t>
  </si>
  <si>
    <t>F3 ไม่มีคลอด</t>
  </si>
  <si>
    <t>NI-12</t>
  </si>
  <si>
    <t>เครื่องดูดสูญญากาศช่วยคลอด</t>
  </si>
  <si>
    <t>6515-032-0006</t>
  </si>
  <si>
    <t>LM-01</t>
  </si>
  <si>
    <t>เครื่องมือซักฟอก</t>
  </si>
  <si>
    <t>เครื่องซักผ้า แบบธรรมดา ขนาด 15 กิโลกรัม</t>
  </si>
  <si>
    <t>6515-022-0033</t>
  </si>
  <si>
    <t>6 10 1</t>
  </si>
  <si>
    <t>LM-02</t>
  </si>
  <si>
    <t>เครื่องซักผ้าแบบอุตสาหกรรม ขนาด  400 ปอนด์</t>
  </si>
  <si>
    <t>6515-022-0034</t>
  </si>
  <si>
    <t>3510-012-0011</t>
  </si>
  <si>
    <t xml:space="preserve">6 10 2 </t>
  </si>
  <si>
    <t>LM-03</t>
  </si>
  <si>
    <t>เครื่องซักผ้าแบบอุตสาหกรรม ขนาด 125 ปอนด์</t>
  </si>
  <si>
    <t>3510-012-0007</t>
  </si>
  <si>
    <t>6 10 2</t>
  </si>
  <si>
    <t>อาคารผู้ป่วยใน</t>
  </si>
  <si>
    <t>LM-04</t>
  </si>
  <si>
    <t>เครื่องซักผ้าแบบอุตสาหกรรม ขนาด 200 ปอนด์</t>
  </si>
  <si>
    <t>3510-012-0010</t>
  </si>
  <si>
    <t>6515-022-0035</t>
  </si>
  <si>
    <t>LM-05</t>
  </si>
  <si>
    <t>เครื่องซักผ้าแบบอุตสาหกรรม ขนาด 50 ปอนด์</t>
  </si>
  <si>
    <t>3510-012-0004</t>
  </si>
  <si>
    <t>6515-022-0036</t>
  </si>
  <si>
    <t>LM-06</t>
  </si>
  <si>
    <t>เครื่องรีดผ้าแบบลูกกลิ้งขนาด 2 เมตร</t>
  </si>
  <si>
    <t>3510-005-0002</t>
  </si>
  <si>
    <t>LM-07</t>
  </si>
  <si>
    <t>เครื่องอบผ้าขนาด 100 ปอนด์</t>
  </si>
  <si>
    <t>6 11 2</t>
  </si>
  <si>
    <t>LM-08</t>
  </si>
  <si>
    <t>เครื่องอบผ้าขนาด 200 ปอนด์</t>
  </si>
  <si>
    <t>3510-011-0007</t>
  </si>
  <si>
    <t>6 11 3</t>
  </si>
  <si>
    <t>LM-09</t>
  </si>
  <si>
    <t>เครื่องอบผ้าขนาด 50 ปอนด์</t>
  </si>
  <si>
    <t>3510-011-0003</t>
  </si>
  <si>
    <t>6 11 1</t>
  </si>
  <si>
    <t>UE-01</t>
  </si>
  <si>
    <t>เครื่องมือด้านศัลยศาสตร์ทางเดินปัสสาวะ</t>
  </si>
  <si>
    <t>ชุดเครื่องมือส่องตรวจรักษาท่อปัสสาวะและกระเพาะปัสสาวะสำหรับเด็ก</t>
  </si>
  <si>
    <t>Pediatric Cysto-Ureteroscope</t>
  </si>
  <si>
    <t>6515-022-0040</t>
  </si>
  <si>
    <t>UE-02</t>
  </si>
  <si>
    <t>ชุดเครื่องมือผ่าตัดต่อมลูกหมากด้วยกระแสไฟฟ้าชนิดสองขั้ว</t>
  </si>
  <si>
    <t xml:space="preserve">TURP set with Electrocautery type Bipolar </t>
  </si>
  <si>
    <t>6515-035-0051</t>
  </si>
  <si>
    <t>6515-022-0041</t>
  </si>
  <si>
    <t>UE-03</t>
  </si>
  <si>
    <t>อาคารแพทย์แผนไทย</t>
  </si>
  <si>
    <t>เครื่องสลายนิ่วภายในระบบทางเดินปัสสาวะด้วยคลื่นความถี่สูง</t>
  </si>
  <si>
    <t>Ultrasonic Lithotripsy Unit</t>
  </si>
  <si>
    <t>6515-022-0042</t>
  </si>
  <si>
    <t>UE-04</t>
  </si>
  <si>
    <t>เครื่องสลายนิ่วภายในระบบทางเดินปัสสาวะด้วยคลื่นความถี่สูงและการกระแทกพร้อมระบบดูดเศษนิ่ว</t>
  </si>
  <si>
    <t xml:space="preserve">Dual Action Lithotripsy </t>
  </si>
  <si>
    <t>UE-05</t>
  </si>
  <si>
    <t>ชุดเครื่องกระแทกนิ่วภายในระบบทางเดินปัสสาวะด้วยพลังงานลม</t>
  </si>
  <si>
    <t>Pneumatic Lithotripsy set</t>
  </si>
  <si>
    <t>UE-06</t>
  </si>
  <si>
    <t>เครื่องสลายนิ่วในระบบทางเดินปัสสาวะด้วยเลเซอร์ ขนาดไม่น้อยกว่า 20 วัตต์</t>
  </si>
  <si>
    <t>Laser Lithotripsy ≥ 20 w</t>
  </si>
  <si>
    <t>UE-07</t>
  </si>
  <si>
    <t xml:space="preserve">ชุดถ่ายทอดสัญญาณความละเอียดสูงสำหรับการผ่าตัดผ่านกล้องระบบทางเดินปัสสาวะ </t>
  </si>
  <si>
    <t xml:space="preserve">Urological HD Camera system </t>
  </si>
  <si>
    <t>6670-002-0001</t>
  </si>
  <si>
    <t>บัญชีราคามาตรฐานครุภัณฑ์ สงป. ธ.ค.61</t>
  </si>
  <si>
    <t>EE-01</t>
  </si>
  <si>
    <t>เครื่องมือตรวจ รักษาด้านจักษุ</t>
  </si>
  <si>
    <t>กล้องตรวจจอประสาทตาชนิดมือถือ</t>
  </si>
  <si>
    <t>Hand-held fundus camera</t>
  </si>
  <si>
    <t>6670-002-0002</t>
  </si>
  <si>
    <t>PCC</t>
  </si>
  <si>
    <t>6670-002-0003</t>
  </si>
  <si>
    <t>6670-002-0004</t>
  </si>
  <si>
    <t>EE-02</t>
  </si>
  <si>
    <t>กล้องถ่ายภาพจอประสาทตาดิจิตอล</t>
  </si>
  <si>
    <t>Digital fundus camera</t>
  </si>
  <si>
    <t>6515-034-0007</t>
  </si>
  <si>
    <t>6670-002-0005</t>
  </si>
  <si>
    <t>EE-03</t>
  </si>
  <si>
    <t>เครื่องตรวจกระจกตาแบบ specular microscopy</t>
  </si>
  <si>
    <t>Corneal specular microscopy</t>
  </si>
  <si>
    <t>6670-002-0006</t>
  </si>
  <si>
    <t>โรงพยาบาลศูนย์ที่เป็นcorneal Center ของเขต</t>
  </si>
  <si>
    <t>มีcornea specialist</t>
  </si>
  <si>
    <t>EE-04</t>
  </si>
  <si>
    <t>เครื่องตรวจจอประสาทตาทางอ้อม</t>
  </si>
  <si>
    <t>Indirect ophthalmoscope</t>
  </si>
  <si>
    <t>EE-05</t>
  </si>
  <si>
    <t>เครื่องตรวจตาด้วยคลื่นเสียงความถี่สูง ชนิดเอ 
และบีแสกน ยูบีเอ็ม</t>
  </si>
  <si>
    <t>Ophthalmic ultrasound A, B scan with UBM</t>
  </si>
  <si>
    <t>6515-034-0055</t>
  </si>
  <si>
    <t>EE-06</t>
  </si>
  <si>
    <t>เครื่องตรวจตาด้วยคลื่นเสียงความถี่สูง ชนิดเอ และบีแสกน</t>
  </si>
  <si>
    <t>Ophthalmic ultrasound A, B scan</t>
  </si>
  <si>
    <t>6515-034-0038</t>
  </si>
  <si>
    <t>EE-07</t>
  </si>
  <si>
    <t>3740-003-0001</t>
  </si>
  <si>
    <t>เครื่องตรวจวัดลานสายตาอัตโนมัติ</t>
  </si>
  <si>
    <t>Automated visual field</t>
  </si>
  <si>
    <t>6515-034-0072</t>
  </si>
  <si>
    <t>EE-08</t>
  </si>
  <si>
    <t>เครื่องถ่ายภาพจอประสาทตา และตรวจวิเคาระห์การไหลเวียนของเส้นเลือดในจอประสาทตาด้วยเลเซอร์แสกน</t>
  </si>
  <si>
    <t>Untra Widefield Fundus  with FFA and ICG</t>
  </si>
  <si>
    <t>3740-003-0002</t>
  </si>
  <si>
    <t>มุมกว้าง 150 องศาขึ้นไป</t>
  </si>
  <si>
    <t>มีretina specialist</t>
  </si>
  <si>
    <t>EE-09</t>
  </si>
  <si>
    <t>เครื่องถ่ายภาพจอประสาทตาด้วยเลเซอร์ชนิดมุมกว้าง</t>
  </si>
  <si>
    <t>3740-003-0003</t>
  </si>
  <si>
    <t xml:space="preserve">Ultra Widefield Fundus camera </t>
  </si>
  <si>
    <t>EE-10</t>
  </si>
  <si>
    <t>เครื่องถ่ายภาพจอประสาทตามุมกว้างชนิดสัมผัส</t>
  </si>
  <si>
    <t>Wide-field, contact fundus camera</t>
  </si>
  <si>
    <t>6515-034-0008</t>
  </si>
  <si>
    <t>อาคารบำบัดและส่งเสริมสุขภาพ</t>
  </si>
  <si>
    <t>EE-11</t>
  </si>
  <si>
    <t>เครื่องผ่าตัดต้อกระจกด้วยคลื่นเสียงความถี่สูง</t>
  </si>
  <si>
    <t>Phacoemulsification machine</t>
  </si>
  <si>
    <t>3740-003-0004</t>
  </si>
  <si>
    <t>6515-034-0024</t>
  </si>
  <si>
    <t>EE-12</t>
  </si>
  <si>
    <t>เครื่องผ่าตัดน้ำวุ้นลูกตา</t>
  </si>
  <si>
    <t>Vitrectomy machine</t>
  </si>
  <si>
    <t>3740-003-0005</t>
  </si>
  <si>
    <t>confirm</t>
  </si>
  <si>
    <t>6515-034-0022</t>
  </si>
  <si>
    <t>EE-13</t>
  </si>
  <si>
    <t>เครื่องผ่าตัดน้ำวุ้นลูกตาพร้อมเลเซอร์</t>
  </si>
  <si>
    <t>Vitrectomy machine with laser</t>
  </si>
  <si>
    <t>4330-005-0001</t>
  </si>
  <si>
    <t>EE-14</t>
  </si>
  <si>
    <t>เครื่องมือรักษาโรคตาด้วยไดโอดเลเซอร์</t>
  </si>
  <si>
    <t>Ophthalmic transcleral diode laser</t>
  </si>
  <si>
    <t>6515-037-0060</t>
  </si>
  <si>
    <t>เครื่องสูบน้ำแบบหอยโข่งเครื่องยนต์ดีเซลสูบน้ำได้ 1,750 ลิตรต่อนาที</t>
  </si>
  <si>
    <t>4330-001-0002</t>
  </si>
  <si>
    <t>EE-15</t>
  </si>
  <si>
    <t>เครื่องรักษาโรคต้อหินด้วยวิธีเลเซอร์</t>
  </si>
  <si>
    <t>Laser for selective laser trabeculoplasty (SLT)</t>
  </si>
  <si>
    <t>มี glaucoma specialist</t>
  </si>
  <si>
    <t>6515-034-0058</t>
  </si>
  <si>
    <t>เครื่องสูบน้ำแบบหอยโข่งเครื่องยนต์ดีเซลสูบน้ำได้ 3,800 ลิตรต่อนาที</t>
  </si>
  <si>
    <t>EE-16</t>
  </si>
  <si>
    <t>4330-001-0003</t>
  </si>
  <si>
    <t>เครื่องรักษาโรคตาด้วยเลเซอร์พร้อมชุด เลเซอร์จอประสาทตาทางอ้อม</t>
  </si>
  <si>
    <t>Ophthalmic Laser with Indirect Ophthalmoscope (LIO)</t>
  </si>
  <si>
    <t>เครื่องสูบน้ำแบบหอยโข่งเครื่องยนต์เบนซินสูบน้ำได้ 1,000 ลิตรต่อนาที ขนาด 5 แรงม้า</t>
  </si>
  <si>
    <t>EE-17</t>
  </si>
  <si>
    <t>4330-001-0004</t>
  </si>
  <si>
    <t>เครื่องรักษาโรคตาด้วยแสงเลเซอร์แบบแพทเทิน</t>
  </si>
  <si>
    <t>Ophthalmic pattern laser</t>
  </si>
  <si>
    <t>6515-034-0020</t>
  </si>
  <si>
    <t>เครื่องสูบน้ำแบบหอยโข่งเครื่องยนต์เบนซินสูบน้ำได้ 1,000 ลิตรต่อนาที ขนาด 7 แรงม้า</t>
  </si>
  <si>
    <t>4330-001-0005</t>
  </si>
  <si>
    <t>EE-18</t>
  </si>
  <si>
    <t>เครื่องรักษาโรคตาด้วยแสงเลเซอร์แย็ก</t>
  </si>
  <si>
    <t>Ophthalmic Neodymium YAG laser</t>
  </si>
  <si>
    <t>6515-034-0062</t>
  </si>
  <si>
    <t>EE-19</t>
  </si>
  <si>
    <t>เครื่องรักษาโรคตาด้วยแสงเลเซอร์สีเขียว</t>
  </si>
  <si>
    <t>Frequency-doubled ophthalmic green laser</t>
  </si>
  <si>
    <t>4330-001-0006</t>
  </si>
  <si>
    <t>6515-034-0027</t>
  </si>
  <si>
    <t>เครื่องสูบน้ำแบบหอยโข่งมอเตอร์ไฟฟ้าสูบน้ำได้ 1,130 ลิตรต่อนาที</t>
  </si>
  <si>
    <t>EE-20</t>
  </si>
  <si>
    <t>เครื่องวัดความดันตาชนิดสัมผัสกระจกตาชนิดมือถือระบบดิจิตอล</t>
  </si>
  <si>
    <t>Handheld Contact  Tonometer</t>
  </si>
  <si>
    <t>4330-001-0007</t>
  </si>
  <si>
    <t>EE-21</t>
  </si>
  <si>
    <t>เครื่องวัดความดันลูกตาชนิดสัมผัสกระจกตา</t>
  </si>
  <si>
    <t>เครื่องสูบน้ำแบบหอยโข่งมอเตอร์ไฟฟ้าสูบน้ำได้ 1,500 ลิตรต่อนาที</t>
  </si>
  <si>
    <t>Goldmann applanation tonometer</t>
  </si>
  <si>
    <t>4330-001-0008</t>
  </si>
  <si>
    <t>EE-22</t>
  </si>
  <si>
    <t>เครื่องวัดความดันลูกตาแบบไม่สัมผัสกระจกตา</t>
  </si>
  <si>
    <t>Air-puff tonometer (Air-puff Pneumatic tonometry)</t>
  </si>
  <si>
    <t>6515-034-0042</t>
  </si>
  <si>
    <t>4330-001-0009</t>
  </si>
  <si>
    <t>EE-23</t>
  </si>
  <si>
    <t>เครื่องวัดความหนาของกระจกตา</t>
  </si>
  <si>
    <t>Corneal pachymeter</t>
  </si>
  <si>
    <t>6515-034-0011</t>
  </si>
  <si>
    <t>EE-24</t>
  </si>
  <si>
    <t>เครื่องวัดเลนส์แก้วตาเทียมด้วยคลื่นเสียงความถี่สูง</t>
  </si>
  <si>
    <t>Ophthalmic ultrasound biometry</t>
  </si>
  <si>
    <t>6515-034-0016</t>
  </si>
  <si>
    <t>EE-25</t>
  </si>
  <si>
    <t>เครื่องวัดเลนส์แก้วตาเทียมด้วยเลเซอร์</t>
  </si>
  <si>
    <t>Optical biometry for intraocular lens calculation</t>
  </si>
  <si>
    <t>EE-26</t>
  </si>
  <si>
    <t>เครื่องวัดสายตาอัตโนมัติ</t>
  </si>
  <si>
    <t>Autorefractor</t>
  </si>
  <si>
    <t>6515-034-0012</t>
  </si>
  <si>
    <t>EE-27</t>
  </si>
  <si>
    <t>เครื่องวิเคราะห์ความโค้งของกระจกตา</t>
  </si>
  <si>
    <t>Corneal topography</t>
  </si>
  <si>
    <t>6670-002-0007</t>
  </si>
  <si>
    <t>6515-034-0041</t>
  </si>
  <si>
    <t>EE-28</t>
  </si>
  <si>
    <t>เครื่องตรวจวิเคราะห์แยกชั้นส่วนหลังของดวงตา ชนิดความละเอียดสูง</t>
  </si>
  <si>
    <t>Posterior segment optical coherence tomography with high definition</t>
  </si>
  <si>
    <t>6515-034-0064</t>
  </si>
  <si>
    <t>ระดับ S ที่มี retina</t>
  </si>
  <si>
    <t>6670-002-0008</t>
  </si>
  <si>
    <t>EE-29</t>
  </si>
  <si>
    <t>อาคารสนับสนุนบริการ</t>
  </si>
  <si>
    <r>
      <t>เครื่องตรวจวิเคราะห์แยกชั้นและตรวจหลอดเลือดส่วนหลังของดวงตา</t>
    </r>
    <r>
      <rPr>
        <i/>
        <sz val="20"/>
        <rFont val="TH SarabunPSK"/>
        <family val="2"/>
      </rPr>
      <t xml:space="preserve"> </t>
    </r>
  </si>
  <si>
    <t>6515-045-0001</t>
  </si>
  <si>
    <t>EE-30</t>
  </si>
  <si>
    <t>เครื่องตรวจวิเคราะห์ภาพตัดขวางของลูกตาส่วนหน้า</t>
  </si>
  <si>
    <t>Anterior segment OCT</t>
  </si>
  <si>
    <t>UD-01</t>
  </si>
  <si>
    <t>เครื่องมือตรวจทารกในครรภ์</t>
  </si>
  <si>
    <t>เครื่องตรวจสมรรถภาพทารกในครรภ์</t>
  </si>
  <si>
    <t>6515-027-0065</t>
  </si>
  <si>
    <t>UD-02</t>
  </si>
  <si>
    <t>เครื่องตรวจสมรรถภาพทารกในครรภ์สำหรับตรวจเด็กแฝด</t>
  </si>
  <si>
    <t>UD-03</t>
  </si>
  <si>
    <t>เครื่องตรวจสมรรถภาพทารกในครรภ์ภาวะวิกฤตรวมศูนย์ 8 เตียง</t>
  </si>
  <si>
    <t>UD-04</t>
  </si>
  <si>
    <t>เครื่องฟังเสียงหัวใจทารกในครรภ์</t>
  </si>
  <si>
    <t>6515-027-0062</t>
  </si>
  <si>
    <t>6515-045-0002</t>
  </si>
  <si>
    <t>UD-05</t>
  </si>
  <si>
    <t>เครื่องฟังเสียงหัวใจเด็กในครรภ์สำหรับศูนย์สุขภาพชุมชน</t>
  </si>
  <si>
    <t>DE-1</t>
  </si>
  <si>
    <t>เครื่องมือทันตกรรม</t>
  </si>
  <si>
    <t>อาคารผู้ป่วยใน 7 ชั้นและชั้นจอดรถใต้ดิน</t>
  </si>
  <si>
    <t>เครื่องกรอฟันแบบเคลื่อนที่ได้</t>
  </si>
  <si>
    <t>Mobile Airotor</t>
  </si>
  <si>
    <t>6520-007-0002</t>
  </si>
  <si>
    <t>DE-2</t>
  </si>
  <si>
    <t>เครื่องกำเนิดความร้อน สำหรับงานรักษาคลองรากฟัน</t>
  </si>
  <si>
    <t>Endodontic machine assisted obturation &amp; warm gutta percha technics</t>
  </si>
  <si>
    <t>DE-3</t>
  </si>
  <si>
    <t>เครื่องขูดหินปูน แบบ Electro Magnetic</t>
  </si>
  <si>
    <t>electro magnetic ultrasonic scaler</t>
  </si>
  <si>
    <t>DE-4</t>
  </si>
  <si>
    <t>เครื่องขูดหินปูน แบบ Piezo-Electric</t>
  </si>
  <si>
    <t>piezo-electric ultrasonic scaler</t>
  </si>
  <si>
    <t>DE-5</t>
  </si>
  <si>
    <t>เครื่องจี้ตัดไฟฟ้าทางทันตกรรม</t>
  </si>
  <si>
    <t>Dental electrosurgery</t>
  </si>
  <si>
    <t>DE-6</t>
  </si>
  <si>
    <t>เครื่องฉายแสง พร้อมที่วัดความเข้มแสง</t>
  </si>
  <si>
    <t>light cured Unit</t>
  </si>
  <si>
    <t>DE-7</t>
  </si>
  <si>
    <t>เครื่องตัดแต่งปูนปลาสเตอร์</t>
  </si>
  <si>
    <t>Plaster mofel trimmer</t>
  </si>
  <si>
    <t>DE-8</t>
  </si>
  <si>
    <t>เครื่องนึ่งฆ่าเชิ้อโรค สำหรับด้ามกรอฟัน</t>
  </si>
  <si>
    <t>dental handpiece sterilizer</t>
  </si>
  <si>
    <t>DE-9</t>
  </si>
  <si>
    <t>เครื่องปั่นและผสมสารอุดฟัน</t>
  </si>
  <si>
    <t>Amalgamator</t>
  </si>
  <si>
    <t>3 15</t>
  </si>
  <si>
    <t>DE-10</t>
  </si>
  <si>
    <t xml:space="preserve">เครื่องเป่าทราย </t>
  </si>
  <si>
    <t>sand blast machine</t>
  </si>
  <si>
    <t>DE-11</t>
  </si>
  <si>
    <t xml:space="preserve">เครื่องแปลงสัญญาณภาพ เอกซเรย์ เป็นดิจิตอล ในช่องปาก </t>
  </si>
  <si>
    <t>Intraoral phosphor plate x-ray system</t>
  </si>
  <si>
    <t>6515-005-0001</t>
  </si>
  <si>
    <t>DE-12</t>
  </si>
  <si>
    <t>เครื่องผสมปูนระบบสูญญากาศ</t>
  </si>
  <si>
    <t xml:space="preserve">Vacuum micxer </t>
  </si>
  <si>
    <t>DE-13</t>
  </si>
  <si>
    <t xml:space="preserve">เครื่องผสมวัสดุพิมพ์ปากทางทันตกรรม </t>
  </si>
  <si>
    <t>impression material mixer</t>
  </si>
  <si>
    <t>DE-14</t>
  </si>
  <si>
    <t xml:space="preserve">เครื่องพ่นสเปรย์น้ำมันทำความสะอาดด้ามกรอฟัน แบบไม่น้อยกว่า 3 ช่อง  </t>
  </si>
  <si>
    <t>Dental handpiece lubrication and cleaner machines</t>
  </si>
  <si>
    <t>DE-15</t>
  </si>
  <si>
    <t xml:space="preserve">เครื่องมอเตอร์สำหรับงานทันตกรรมรากเทียม พร้อมอุปกรณ์ </t>
  </si>
  <si>
    <t>Implant surgical motor system</t>
  </si>
  <si>
    <t>DE-16</t>
  </si>
  <si>
    <t>เครื่องมอเตอร์สำหรับงานรักษาคลองรากฟันพร้อมอุปกณ์</t>
  </si>
  <si>
    <t xml:space="preserve">Endodontic  rotary motor </t>
  </si>
  <si>
    <t>DE-17</t>
  </si>
  <si>
    <t>เครื่องมือตรวจวัดการโยกของรากฟันเทียมในกระดูก</t>
  </si>
  <si>
    <t>Periotest</t>
  </si>
  <si>
    <t>DE-18</t>
  </si>
  <si>
    <t>เครื่องไมโครมอเตอร์ สำหรับกรอฟันปลอม</t>
  </si>
  <si>
    <t>Dental lab electric micro motor</t>
  </si>
  <si>
    <t>อาคารอุบัติเหตุ-บำบัดรักษาและห้องประชุม</t>
  </si>
  <si>
    <t>DE-19</t>
  </si>
  <si>
    <t xml:space="preserve">เครื่องวัดความมีชีวิตของฟัน </t>
  </si>
  <si>
    <t>Electric pulp tester</t>
  </si>
  <si>
    <t>DE-20</t>
  </si>
  <si>
    <t xml:space="preserve">เครื่องวัดความยาวรากฟัน </t>
  </si>
  <si>
    <t>Electronic  apex locator</t>
  </si>
  <si>
    <t>DE-21</t>
  </si>
  <si>
    <t>เครื่องศัลยกรรมกระดูกด้วยระบบอัลตราโซนิกและกรอกระดูกในงานทันตกรรมรากฟันเทียม</t>
  </si>
  <si>
    <t xml:space="preserve">Ultrasonic system and motor system for bone surgery </t>
  </si>
  <si>
    <t>DE-22</t>
  </si>
  <si>
    <t xml:space="preserve">เครื่องสแกนในช่องปาก 3มิติ </t>
  </si>
  <si>
    <t>3 dimension intraoral scanner</t>
  </si>
  <si>
    <t>DE-23</t>
  </si>
  <si>
    <t xml:space="preserve">เครื่องสั่นความถี่เหนือเสียง ขนาดไม่น้อยกว่า 1.5 ลิตร </t>
  </si>
  <si>
    <t>ultra-sonic cleanser</t>
  </si>
  <si>
    <t>DE-24</t>
  </si>
  <si>
    <t>เครื่องสั่นผสมปูน</t>
  </si>
  <si>
    <t>vibrator for cement mixing</t>
  </si>
  <si>
    <t>DE-25</t>
  </si>
  <si>
    <t>เครื่องแสดงการสบฟันที่ปรับได้บางส่วน</t>
  </si>
  <si>
    <t>semi-adjaustable articulator</t>
  </si>
  <si>
    <t>DE-26</t>
  </si>
  <si>
    <t>ชุดกล้องถ่ายภาพและตรวจภายในช่องปาก</t>
  </si>
  <si>
    <t>intra oral camera</t>
  </si>
  <si>
    <t>6515-045-0003</t>
  </si>
  <si>
    <t>DE-27</t>
  </si>
  <si>
    <t>ชุดทันตกรรมเคลื่อนที่พร้อมเก้าอี้สนามและโคมไฟ</t>
  </si>
  <si>
    <t>Mobile dental unit</t>
  </si>
  <si>
    <t>3 16</t>
  </si>
  <si>
    <t>DE-28</t>
  </si>
  <si>
    <t>ชุดทันตกรรมเคลื่อนที่พร้อมเครื่องกรอฟันแบบเคลื่อนที่ได้</t>
  </si>
  <si>
    <t>Mobile dental unit and Mobile Airotor</t>
  </si>
  <si>
    <t>DE-29</t>
  </si>
  <si>
    <t xml:space="preserve">ชุดบันทึกความสัมพันธ์ของขากรรไกร </t>
  </si>
  <si>
    <t xml:space="preserve">face bow transfer </t>
  </si>
  <si>
    <t>6515-045-0004</t>
  </si>
  <si>
    <t>DE-30</t>
  </si>
  <si>
    <t>แบบสำรวจขนาดของฟัน</t>
  </si>
  <si>
    <t>Surveyor</t>
  </si>
  <si>
    <t>6515-045-0005</t>
  </si>
  <si>
    <t>DE-31</t>
  </si>
  <si>
    <t>ยูนิตทำฟัน</t>
  </si>
  <si>
    <t>Dental Master Unit</t>
  </si>
  <si>
    <t>6520-007-0001</t>
  </si>
  <si>
    <t>3 14</t>
  </si>
  <si>
    <t>6515-045-0006</t>
  </si>
  <si>
    <t>DE-32</t>
  </si>
  <si>
    <t>ยูนิตทำฟันสำหรับงานพื้นฐาน</t>
  </si>
  <si>
    <t>6520-007-0003</t>
  </si>
  <si>
    <t>SUR-01</t>
  </si>
  <si>
    <t>เครื่องมือผ่าตัด</t>
  </si>
  <si>
    <t>ชุดเครื่องมือถ่างขยายช่องท้อง พร้อมอุปกรณ์ถ่างดึงไม่น้อยกว่า 6 ชิ้น</t>
  </si>
  <si>
    <t>Abdominal Self Retractor</t>
  </si>
  <si>
    <t>รพ. ที่มีศัลย์แพทย์ ผ่าตัดเปิดช่องท้อง โดยเฉพาะ รพ. ศัลยแพทย์ ผ่าตัดคนเดียว ไม่มี Resident</t>
  </si>
  <si>
    <t>6515-045-0007</t>
  </si>
  <si>
    <t>SUR-02</t>
  </si>
  <si>
    <t>เครื่องพร้อมอุปกรณ์ป้องกันหลอดเลือดดส่วนลึดอุดตันด้วยแรงดันอากาศอัตโนมัติ</t>
  </si>
  <si>
    <t>Auto matic pneumatic pressure device</t>
  </si>
  <si>
    <t>SUR-03</t>
  </si>
  <si>
    <t>เครื่องทำหัตถการปลูกถ่ายผิวหนังด้วยเทคนิคตัดขยายแบบตาราง</t>
  </si>
  <si>
    <t>MEEK micrograft</t>
  </si>
  <si>
    <t>SUR-04</t>
  </si>
  <si>
    <t>เครื่องรัดห้ามเลือด</t>
  </si>
  <si>
    <t>Touniquet system</t>
  </si>
  <si>
    <t>6515-045-0008</t>
  </si>
  <si>
    <t>SUR-05</t>
  </si>
  <si>
    <t>3530-002-0001</t>
  </si>
  <si>
    <t>แว่นขยายกำลังสูงสำหรับการผ่าตัด</t>
  </si>
  <si>
    <t>3530-002-0002</t>
  </si>
  <si>
    <t>Operating loope</t>
  </si>
  <si>
    <t>อัน</t>
  </si>
  <si>
    <t>3530-002-0003</t>
  </si>
  <si>
    <t>SUR-06</t>
  </si>
  <si>
    <t>เครื่องมือผ่าตัดกระดูกสันหลัง</t>
  </si>
  <si>
    <t>ชุดเครื่องมือผ่าตัดกระดูกสันหลังระดับคอ</t>
  </si>
  <si>
    <t xml:space="preserve"> Cervical spinal set</t>
  </si>
  <si>
    <t>3530-002-0004</t>
  </si>
  <si>
    <t>เพื่อทำการผ่าตัดกระดูกสันหลังระดับ cervical spine ด้านหน้า</t>
  </si>
  <si>
    <t>SUR-07</t>
  </si>
  <si>
    <t>ชุดเครื่องมือผ่าตัดกระดูกสันหลัง</t>
  </si>
  <si>
    <t xml:space="preserve"> Laminectomy set</t>
  </si>
  <si>
    <t>3530-002-0005</t>
  </si>
  <si>
    <t>เพื่อทำการผ่าตัดกระดูกสันหลังทางด้านหลังทุกระดับ</t>
  </si>
  <si>
    <t>SUR-08</t>
  </si>
  <si>
    <t>ชุดเครื่องมือถ่างกระดูกสันหลังระดับคอด้านหน้าชนิดยึดด้วยตัวเอง</t>
  </si>
  <si>
    <t xml:space="preserve">Anterior cervical spinal self-retaining retractors </t>
  </si>
  <si>
    <t>3530-002-0006</t>
  </si>
  <si>
    <t>SUR-09</t>
  </si>
  <si>
    <t>ชุดเครื่องมือถ่างกระดูกสันหลังด้านหลังชนิดยึดด้วยตัวเอง</t>
  </si>
  <si>
    <t>Posterior spinal self-retaining retractors</t>
  </si>
  <si>
    <t>7105-004-0001</t>
  </si>
  <si>
    <t>SUR-10</t>
  </si>
  <si>
    <t>เครื่องติดตามสัญญาณประสาทขณะผ่าตัดเส้นประสาทไขสันหลัง</t>
  </si>
  <si>
    <t>7105-004-0002</t>
  </si>
  <si>
    <t>เครื่องมือผ่าตัดสมอง</t>
  </si>
  <si>
    <t>ชุดเครื่องมือผ่าตัดสมองพื้นฐาน</t>
  </si>
  <si>
    <t xml:space="preserve"> Basic Cranial set</t>
  </si>
  <si>
    <t>7105-004-0003</t>
  </si>
  <si>
    <t>ชุดเครื่องมือเจาะกะโหลกศีรษะ</t>
  </si>
  <si>
    <t xml:space="preserve"> Burr hole set</t>
  </si>
  <si>
    <t>7105-004-0004</t>
  </si>
  <si>
    <t>ชุดเครื่องมือกรอและเปิดกะโหลกศีรษะด้วยความเร็วสูง</t>
  </si>
  <si>
    <t xml:space="preserve"> Neurosurgical high speed drill set </t>
  </si>
  <si>
    <t>7105-004-0005</t>
  </si>
  <si>
    <t>ชุดจับยึดกะโหลกศีรษะระหว่างผ่าตัด (รังสีผ่านได้)</t>
  </si>
  <si>
    <t>Skull clamp instrument set  (radiolucent)</t>
  </si>
  <si>
    <t>อาคารอุบัติเหตุ ผู้ป่วยนอก และผู้ป่วยหนัก</t>
  </si>
  <si>
    <t xml:space="preserve">ประกอบด้วยตัวยึดจับกับเตียงผ่าตัด, head clamp (ชนิดรังสีผ่านได้) </t>
  </si>
  <si>
    <t>7105-004-0006</t>
  </si>
  <si>
    <t>ชุดจับยึดกะโหลกศีรษะระหว่างผ่าตัด (รังสีผ่านไม่ได้)</t>
  </si>
  <si>
    <t>Skull  clamp instrument set</t>
  </si>
  <si>
    <t xml:space="preserve">ประกอบด้วยตัวยึดจับกับเตียงผ่าตัด, head clamp (ชนิดรังสีผ่านไม่ได้), head rest </t>
  </si>
  <si>
    <t>BE-06</t>
  </si>
  <si>
    <t>เครื่องตรวจวัดสัญญาณสื่อประสาทขณะทำการผ่าตัด</t>
  </si>
  <si>
    <t>7105-004-0007</t>
  </si>
  <si>
    <t>BE-07</t>
  </si>
  <si>
    <t>สว่านเจาะกะโหลกศีรษะด้วยมือ</t>
  </si>
  <si>
    <t xml:space="preserve"> Hudson brace burr and perforators</t>
  </si>
  <si>
    <t>6515-023-0001</t>
  </si>
  <si>
    <t>BE-08</t>
  </si>
  <si>
    <t>ชุดเครื่องมือถ่างเนื้อสมองชนิดยึดด้วยตัวเอง</t>
  </si>
  <si>
    <t>Cranial self-retaining retractors set</t>
  </si>
  <si>
    <t xml:space="preserve">เช่น leyla self retaining retractor set (Fukushima  retractor set) ประกอบด้วย  Taka C-clamp for two flexible retractor arm (2), flexible retractor arm (2), dual brain spatula holder,flat and round (2), brain spatula blackend 2mm.tip (2), brain spatula blackend 4 mm.tip(2), brain spatula blackend 6 mm.tip(2), taper brain spatulas ,steel , malleable 2, 4, 5, 6 mm.tip (อย่างละ 1 อัน) รวมกล่องใส่เครื่องมือเพืออบฆ่าเชื้อ </t>
  </si>
  <si>
    <t>6515-023-0002</t>
  </si>
  <si>
    <t>BE-09</t>
  </si>
  <si>
    <t>เครื่องมือจับตัวหนีบเส้นเลือดในสมอพร้อมเครื่องวัดความเร็วของเลือดในหลอดเลือดสมองขณะผ่าตัด</t>
  </si>
  <si>
    <t>Aneurysmal clip applier set and vascular dopplers</t>
  </si>
  <si>
    <t>อาคารผ่าตัด อุบัติเหตุ ผู้ป่วยหนัก และผู้ป่วยใน</t>
  </si>
  <si>
    <t>6515-023-0003</t>
  </si>
  <si>
    <t>BE-10</t>
  </si>
  <si>
    <t>เครื่องสลายเนื้องอกด้วยคลื่นเสียงความถี่สูง</t>
  </si>
  <si>
    <t>Ultrasonic surgical aspirator</t>
  </si>
  <si>
    <t>BE-11</t>
  </si>
  <si>
    <t>ชุดไฟส่องผ่าตัดแบบครอบศีรษะ</t>
  </si>
  <si>
    <t>Head light instrument set</t>
  </si>
  <si>
    <t>6515-023-0005</t>
  </si>
  <si>
    <t>normal 
with camera (เพื่อการเรียนการสอน)</t>
  </si>
  <si>
    <t>BE-12</t>
  </si>
  <si>
    <t>ชุดเครื่องมือผ่าตัดสมองผ่านทางช่องจมูก</t>
  </si>
  <si>
    <t>Transsphenoidal set</t>
  </si>
  <si>
    <t>6515-023-0006</t>
  </si>
  <si>
    <t>HD-06</t>
  </si>
  <si>
    <t>เครื่องมือหน่วยไตเทียม</t>
  </si>
  <si>
    <t>เครื่องผลิตน้ำ บริสุทธิ์สำหรับฟอกเลือด (Reverse Osmosis machine ) รองรับเครื่องไตเทียม 30 เครื่อง</t>
  </si>
  <si>
    <t>6515-030-0012</t>
  </si>
  <si>
    <t>HD-07</t>
  </si>
  <si>
    <t>portable RO</t>
  </si>
  <si>
    <t>เครื่องผลิตน้ำบริสุทธิ์สำหรับฟอกเลือดชนิดเคลื่อนที่ แบบ 2 หัวจ่าย (portabl RO)</t>
  </si>
  <si>
    <t>Reverse Osmosis machine portable</t>
  </si>
  <si>
    <t>6515-023-0007</t>
  </si>
  <si>
    <t>อาคารผู้ป่วยนอก-อุบัติเหตุ ผู้ป่วยหนักและผู้ป่วยใน</t>
  </si>
  <si>
    <t>ENT-01</t>
  </si>
  <si>
    <t>เครื่องมือหู คอ จมูก</t>
  </si>
  <si>
    <t>กล้องส่องตรวจ รักษาโพรงจมูกและกล่องเสียง</t>
  </si>
  <si>
    <t>ENT-02</t>
  </si>
  <si>
    <t>กล้องส่องตรวจสายเสียงชนิดตัดชิ้นเนื้อส่งตรวจได้</t>
  </si>
  <si>
    <t>6515-022-0068</t>
  </si>
  <si>
    <t>อาคารเภสัชกรรม สูง 4 ชั้น</t>
  </si>
  <si>
    <t>ENT-03</t>
  </si>
  <si>
    <t xml:space="preserve">เครื่องกรอกระดูกหลังหู </t>
  </si>
  <si>
    <t>6515-024-0001</t>
  </si>
  <si>
    <t>6515-024-0002</t>
  </si>
  <si>
    <t>ENT-04</t>
  </si>
  <si>
    <t>เครื่องตรวจการได้ยินด้วยคอมพิวเตอร์</t>
  </si>
  <si>
    <t>6515-033-0015</t>
  </si>
  <si>
    <t>6515-024-0003</t>
  </si>
  <si>
    <t>ENT-05</t>
  </si>
  <si>
    <t xml:space="preserve">เครื่องตรวจการได้ยินระบบคอมพิวเตอร์ชนิดตั้งโต๊ะ </t>
  </si>
  <si>
    <t>6515-025-0001</t>
  </si>
  <si>
    <t>ENT-06</t>
  </si>
  <si>
    <t xml:space="preserve">เครื่องตรวจวัดสมรรถภาพของหูชั้นกลาง </t>
  </si>
  <si>
    <t>อาคารเภสัชกรรม ทันตกรรม อำนวยการ</t>
  </si>
  <si>
    <t>6515-025-0002</t>
  </si>
  <si>
    <t>ENT-07</t>
  </si>
  <si>
    <t>เครื่องทดสอบการได้ยิน (OAE+ Automate ABR)</t>
  </si>
  <si>
    <t>OAE+ Automated ABR</t>
  </si>
  <si>
    <t>ENT-08</t>
  </si>
  <si>
    <t>เครื่องนำวิถีผ่าตัดไซนัส (ENT Navigation)</t>
  </si>
  <si>
    <t>ENT-09</t>
  </si>
  <si>
    <t>เครื่องมือตรวจคัดกรองการได้ยินในเด็กแรกเกิด (TEOAE)</t>
  </si>
  <si>
    <t>ENT-10</t>
  </si>
  <si>
    <t xml:space="preserve">เครื่องมือผ่าตัดในโพรงจมูก ด้วยระบบตัด ปั่น ดูด </t>
  </si>
  <si>
    <t>ENT-11</t>
  </si>
  <si>
    <t>เครื่องมือผ่าตัดในโพรงจมูกด้วยระบบ ตัด ปั่น ดูด (Micro debrider)</t>
  </si>
  <si>
    <t>6515-033-0018</t>
  </si>
  <si>
    <t>6515-025-0005</t>
  </si>
  <si>
    <t>ENT-12</t>
  </si>
  <si>
    <t>เครื่องเลเซอร์ผ่าตัด หู คอ จมูก</t>
  </si>
  <si>
    <t>6515-033-0016</t>
  </si>
  <si>
    <t>ENT-13</t>
  </si>
  <si>
    <t xml:space="preserve">ชุดเครื่องมือคว้านโพรงกระดูก </t>
  </si>
  <si>
    <t>ENT-14</t>
  </si>
  <si>
    <t>ชุดเครื่องมือตรวจหู คอ จมูก วีดีทัศน์ชุดกลาง</t>
  </si>
  <si>
    <t>6515-025-0006</t>
  </si>
  <si>
    <t>6515-033-0023</t>
  </si>
  <si>
    <t>ENT-15</t>
  </si>
  <si>
    <t>ชุดเครื่องมือตรวจหู คอ จมูก วีดีทัศน์ชุดเล็ก</t>
  </si>
  <si>
    <t>6515-033-0022</t>
  </si>
  <si>
    <t>ENT-16</t>
  </si>
  <si>
    <t>ชุดเครื่องมือตรวจหู คอ จมูก วีดีทัศน์ชุดใหญ่</t>
  </si>
  <si>
    <t>6515-033-0024</t>
  </si>
  <si>
    <t>ENT-17</t>
  </si>
  <si>
    <t>ชุดถ่ายทอดสัญญาณภาพจากเลนส์ ส่องโพรงจมูก และไซนัส ออกจอภาพ</t>
  </si>
  <si>
    <t>6515-025-0007</t>
  </si>
  <si>
    <t>ENT-18</t>
  </si>
  <si>
    <t xml:space="preserve">ชุดไฟส่องสวมศีรษะใช้ในการผ่าตัด 400 วัตต์ </t>
  </si>
  <si>
    <t>ENT-19</t>
  </si>
  <si>
    <t>ตู้ตรวจการได้ยิน ขนาดไม่น้อยกว่า 2 เมตร</t>
  </si>
  <si>
    <t>6515-025-0008</t>
  </si>
  <si>
    <t>6515-025-0009</t>
  </si>
  <si>
    <t>6515-025-0010</t>
  </si>
  <si>
    <t>ENT-20</t>
  </si>
  <si>
    <t>ชุดตรวจหู ตา (OpthalmoOtoscope)</t>
  </si>
  <si>
    <t>6515-025-0011</t>
  </si>
  <si>
    <t>6515-025-0012</t>
  </si>
  <si>
    <t>OE-01</t>
  </si>
  <si>
    <t>เครื่องมือด้านศัลยกรรมออร์โธปิดิกส์</t>
  </si>
  <si>
    <t xml:space="preserve">เครื่องมือเจาะ ตัด กระดูก ขนาดเล็ก </t>
  </si>
  <si>
    <t>6515-025-0013</t>
  </si>
  <si>
    <t>OE-02</t>
  </si>
  <si>
    <t xml:space="preserve">ชุดเครื่องมือเจาะตัดกระดูกความเร็วสูงด้วยไฟฟ้า </t>
  </si>
  <si>
    <t>6515-025-0014</t>
  </si>
  <si>
    <t>OE-03</t>
  </si>
  <si>
    <t>ชุดเครื่องมือเปิดกระโหลกศีรษะ</t>
  </si>
  <si>
    <t>6515-025-0015</t>
  </si>
  <si>
    <t>OE-04</t>
  </si>
  <si>
    <t>ชุดเครื่องมือผ่าตัดกระดูกใช้แบตเตอร์รี่</t>
  </si>
  <si>
    <t>6515-025-0016</t>
  </si>
  <si>
    <t>OE-05</t>
  </si>
  <si>
    <t>ชุดเครื่องมือผ่าตัดกระดูกพื้นฐาน</t>
  </si>
  <si>
    <t>OE-06</t>
  </si>
  <si>
    <t>ชุดสว่านเจาะและเลื่อยตัดกระดูกมาตรฐาน</t>
  </si>
  <si>
    <t>OE-07</t>
  </si>
  <si>
    <t>ชุดสว่านสำหรับผ่าตัดกระดูกขนาดเล็ก</t>
  </si>
  <si>
    <t>6515-026-0001</t>
  </si>
  <si>
    <t>OE-08</t>
  </si>
  <si>
    <t>สว่านใช้แรงดันลมขนาดมาตรฐาน</t>
  </si>
  <si>
    <t>OE-09</t>
  </si>
  <si>
    <t>สว่านใช้แรงดันลมขนาดมาตรฐานพร้อมเลื่อย</t>
  </si>
  <si>
    <t>6515-003-0001</t>
  </si>
  <si>
    <t>OE-10</t>
  </si>
  <si>
    <t>สว่านใช้แรงดันลมขนาดเล็ก</t>
  </si>
  <si>
    <t>6515-003-0002</t>
  </si>
  <si>
    <t>RD-01</t>
  </si>
  <si>
    <t>เครื่องล้างตัวกรองเลือด</t>
  </si>
  <si>
    <t>6515-030-0006</t>
  </si>
  <si>
    <t>6515-003-0003</t>
  </si>
  <si>
    <t>F-01</t>
  </si>
  <si>
    <t>เครื่องล้างฟิล์ม</t>
  </si>
  <si>
    <t>เครื่องล้างฟิล์มอัตโนมัติขนาดกลาง</t>
  </si>
  <si>
    <t>F-02</t>
  </si>
  <si>
    <t>เครื่องล้างฟิล์มอัตโนมัติขนาดเล็ก</t>
  </si>
  <si>
    <t>6515-003-0004</t>
  </si>
  <si>
    <t>F-03</t>
  </si>
  <si>
    <t>เครื่องล้างฟิล์มอัตโนมัติขนาดใหญ่</t>
  </si>
  <si>
    <t>BP-01</t>
  </si>
  <si>
    <t>เครื่องวัดความดัน</t>
  </si>
  <si>
    <t>เครื่องวัดความดันแบบปรอทตั้งโต๊ะ</t>
  </si>
  <si>
    <t>BP-02</t>
  </si>
  <si>
    <t>เครื่องวัดความดันโลหิต แบบสอดแขนชนิดอัตโนมัติ</t>
  </si>
  <si>
    <t>6515-069-0007</t>
  </si>
  <si>
    <t>3 13 2</t>
  </si>
  <si>
    <t>BP-03</t>
  </si>
  <si>
    <t>เครื่องวัดความดันโลหิตชนิดอัตโนมัติพร้อมวัดความอิ่มตัวของออกซิเจนในเลือด</t>
  </si>
  <si>
    <t>6515-003-0005</t>
  </si>
  <si>
    <t>เพิ่มรายการใหม่ในหมวดผู้ป่วยนอกแต่มีในรายการกบรสแล้ว</t>
  </si>
  <si>
    <t>BP-04</t>
  </si>
  <si>
    <t>เครื่องวัดความดันโลหิตแบบปรอทตั้งพื้น</t>
  </si>
  <si>
    <t>BP-05</t>
  </si>
  <si>
    <t>เครื่องวัดความดันโลหิตแบบตั้งพื้น</t>
  </si>
  <si>
    <t>3 13 1</t>
  </si>
  <si>
    <t>BP-06</t>
  </si>
  <si>
    <t>เครื่องวัดความดันอัตโนมัติชนิดตั้งโต๊ะ</t>
  </si>
  <si>
    <t>6515-069-0006</t>
  </si>
  <si>
    <t>BP-07</t>
  </si>
  <si>
    <t>เครื่องวัดความดันอัตโนมัติพร้อมวัดความเข้มข้นออกซิเจนในเลือดสำหรับทารกแรกคลอด</t>
  </si>
  <si>
    <t>Bedside infant monitor (BP with O2 sat)</t>
  </si>
  <si>
    <t>6515-069-0009</t>
  </si>
  <si>
    <t>BP-08</t>
  </si>
  <si>
    <t>เครื่องวัดความดันโลหิต แบบสอดแขน ชนิดอัตโนมัติ</t>
  </si>
  <si>
    <t>X-01</t>
  </si>
  <si>
    <t>เครื่องเอกซเรย์</t>
  </si>
  <si>
    <t>เครื่องเอกซเรย์ฟัน</t>
  </si>
  <si>
    <t>Intraoral x-ray unit</t>
  </si>
  <si>
    <t>X-02</t>
  </si>
  <si>
    <t>เครื่องเอ็กซเรย์ฟันทั้งปากพร้อมกะโหลกศีรษะ แบบ 2 มิติ</t>
  </si>
  <si>
    <t>2 Dimension Panoramic and Cephalometric Dental Radiography</t>
  </si>
  <si>
    <t>X-03</t>
  </si>
  <si>
    <t>เครื่องเอ็กซเรย์ฟันทั้งปากพร้อมกะโหลกศีรษะ แบบ 3 มิติ</t>
  </si>
  <si>
    <t>3 Dimension Panoramic and Cephalometric Dental Radiography</t>
  </si>
  <si>
    <t>6515-001-0001</t>
  </si>
  <si>
    <t>เครื่องดมยาสลบชนิด 3 ก๊าซ ระบบความปลอดภัยตามมาตรฐาน พร้อมเครื่องทำไอระเหย 1 เครื่อง 
- เครื่องช่วยหายใจพื้นฐาน ชนิด built-in สามารถช่วยหายใจได้อย่างน้อย 2 mode:  VCV,PCV และ PEEP/ CPAP แสดงปริมาตรของการช่วยหายใจและ ความดันในวงจรตลอดเวลา มีสัญญาณเตือนกรณีวงจรรั่ว หรือหลุด   
- เครื่องตรวจวัดคาร์บอนไดออกไซด์และยาดมสลบ วัดความเข้มข้นและแยกชนิด 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
- แบตเตอรีสามารถใช้งานต่อเนื่องไม่น้อยกว่า 30 นาที</t>
  </si>
  <si>
    <t>X-04</t>
  </si>
  <si>
    <t>เครื่องเอกซเรย์เคลื่อนที่ขนาดไม่น้อยกว่า 100 mA.</t>
  </si>
  <si>
    <t>X-05</t>
  </si>
  <si>
    <t>เครื่องเอกซเรย์เคลื่อนที่ขนาดไม่น้อยกว่า 300 mA.ขับเคลื่อนด้วยมอเตอร์ไฟฟ้า</t>
  </si>
  <si>
    <t>6515-001-0002</t>
  </si>
  <si>
    <t xml:space="preserve">เครื่องดมยาสลบชนิด 3 ก๊าซ สามารถให้ก๊าซที่มีอัตราไหลต่ำน้อยกว่า 1 ลิตร ต่อนาที แสดงผลความเข้มข้นของออกซิเจนที่ได้รับ พร้อมเครื่องทำไอระเหย อย่างน้อย 1 เครื่อง
-เครื่องช่วยหายใจ สามารถช่วยหายใจได้ไม่น้อยกว่า VCV,PCV, SIMV,PS mode และ PEEP/CPAP แสดงปริมาตรของการช่วยหายใจและความดันในวงจรตลอดเวลา พร้อมจอภาพแสดงความสัมพันธ์ระหว่างปริมาตรและความดันของการช่วยหายใจ 
- เครื่องตรวจวัดคาร์บอนไดออกไซด์และยาดมสลบ วัดความเข้มข้นและแยกชนิด 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 ลักษณะทั่วไปอื่น เทียบเท่าหรือดีกว่าเครื่องดมยาสลบฯพื้นฐานที่จำเป็น </t>
  </si>
  <si>
    <t>X-06</t>
  </si>
  <si>
    <t>เครื่องเอกซเรย์เคลื่อนที่ดิจิตอลไม่น้อยกว่า 300 mA.</t>
  </si>
  <si>
    <t>X-07</t>
  </si>
  <si>
    <t>เครื่องเอกซเรย์ดิจิตอล ฟลูออโรสโคป</t>
  </si>
  <si>
    <t>X-08</t>
  </si>
  <si>
    <t>เครื่องเอกซเรย์เต้านมระบบดิจิตอล</t>
  </si>
  <si>
    <t>6515-001-0003</t>
  </si>
  <si>
    <t xml:space="preserve">เครื่องดมยาสลบชนิด 3 ก๊าซ สามารถให้ก๊าซที่มีอัตราไหลต่ำน้อยกว่า 1 ลิตรต่อ นาทีพร้อมเครื่องทำไอระเหยอย่างน้อย 2 เครื่อง แสดงผลความเข้มข้นของ ออกซิเจนที่ได้รับ  มีระบบ feedback control การให้ยาดมสลบ แสดงระดับน้ำยาดมสลบที่ใช ้               
- เครื่องช่วยหายใจ สามารถช่วยหายใจได้ไม่น้อยกว่า  VCV,PCV, SIMV,PS mode และ PEEP/CPAP พร้อมจอภาพแสดงความสัมพันธ์ระหว่างปริมาตรและความดัน ของการช่วยหายใจ และสามารถใช้ในการช่วยหายใจเด็กเล็กได้       
- เครื่องตรวจวัดคาร์บอนไดออกไซด์และยาดมสลบ วัดความเข้มข้นและ แยกชนิดของยาดมสลบได้อัตโนมัติ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 
- ลักษณะทั่วไปอื่น เทียบเท่าหรือดีกว่าเครื่องดมยาสลบฯทั่วไป </t>
  </si>
  <si>
    <t>X-09</t>
  </si>
  <si>
    <t>เครื่องเอกซเรย์เต้านมระบบอนาล็อก</t>
  </si>
  <si>
    <t>X-10</t>
  </si>
  <si>
    <t>เครื่องเอกซเรย์เต้านมระบบอนาล็อกพร้อมเครื่องแปลงสัญญาณภาพดิจิตอล</t>
  </si>
  <si>
    <t>X-11</t>
  </si>
  <si>
    <t>เครื่องเอกซเรย์ทั่วไปขนาดไม่น้อยกว่า 1000 mA. แบบแขวนเพดาน</t>
  </si>
  <si>
    <t>6515-001-0004</t>
  </si>
  <si>
    <t>X-12</t>
  </si>
  <si>
    <t>เครื่องเอกซเรย์ทั่วไปขนาดไม่น้อยกว่า 1000 mA. แบบแขวนเพดานดิจิตอล1จอรับภาพ</t>
  </si>
  <si>
    <t>X-13</t>
  </si>
  <si>
    <t>เครื่องเอกซเรย์ทั่วไปขนาดไม่น้อยกว่า 1000 mA. แบบแขวนเพดานดิจิตอล2จอรับภาพ</t>
  </si>
  <si>
    <t>X-14</t>
  </si>
  <si>
    <t>เครื่องเอกซเรย์ทั่วไปขนาดไม่น้อยกว่า 500 mA. แบบแขวนเพดาน</t>
  </si>
  <si>
    <t>6515-027-0001</t>
  </si>
  <si>
    <t>X-15</t>
  </si>
  <si>
    <t>เครื่องเอกซเรย์ทั่วไปขนาดไม่น้อยกว่า 500 mA. แบบตั้งพื้น</t>
  </si>
  <si>
    <t>X-16</t>
  </si>
  <si>
    <t>เครื่องเอกซเรย์ฟลูโอโรสโคปเคลื่อนที่แบบซีอาร์มกำลังไม่น้อยกว่า15 kw</t>
  </si>
  <si>
    <t>6515-027-0002</t>
  </si>
  <si>
    <t>X-17</t>
  </si>
  <si>
    <t>เครื่องเอกซเรย์ฟลูโอโรสโคปเคลื่อนที่แบบซีอาร์มกำลังไม่น้อยกว่า2.2 kw</t>
  </si>
  <si>
    <t>6515-027-0003</t>
  </si>
  <si>
    <t>X-18</t>
  </si>
  <si>
    <t>เครื่องเอกซเรย์ฟลูโอโรสโคปเคลื่อนที่แบบซีอาร์มชุดรับภาพชนิดแฟลตพาแนล</t>
  </si>
  <si>
    <t>6515-027-0004</t>
  </si>
  <si>
    <t>CT-01</t>
  </si>
  <si>
    <t>เครื่องเอกซเรย์คอมพิวเตอร์ เครื่องฉีดสารทึบรังสี</t>
  </si>
  <si>
    <t>เครื่องฉีดสารทึบรังสี ชนิด 1 หัวฉีด แรงดันต่ำ</t>
  </si>
  <si>
    <t>6515-027-0005</t>
  </si>
  <si>
    <t>CT-02</t>
  </si>
  <si>
    <t>เครื่องฉีดสารทึบรังสี ชนิด 1 หัวฉีด แรงดันสูง</t>
  </si>
  <si>
    <t>6515-027-0006</t>
  </si>
  <si>
    <t>CT-03</t>
  </si>
  <si>
    <t>เครื่องฉีดสารทึบรังสี ชนิด 2 หัวฉีด แรงดันต่ำ</t>
  </si>
  <si>
    <t>6515-027-0007</t>
  </si>
  <si>
    <t>U-01</t>
  </si>
  <si>
    <t>เครื่องอัลตราซาวด์</t>
  </si>
  <si>
    <t>เครื่องตรวจอวัยวะภายในด้วยคลื่นเสียงความคมชัดสูง 2 หัวตรวจ</t>
  </si>
  <si>
    <t>U-02</t>
  </si>
  <si>
    <t>เครื่องตรวจอวัยวะภายในด้วยคลื่นเสียงความคมชัดสูง ชนิดสีระดับสูง 5 หัวตรวจ</t>
  </si>
  <si>
    <t>6515-027-0009</t>
  </si>
  <si>
    <t>U-03</t>
  </si>
  <si>
    <t>เครื่องตรวจอวัยวะภายในด้วยคลื่นเสียงความถี่สูง ชนิดใช้ในห้องผ่าตัด</t>
  </si>
  <si>
    <t>6515-027-0010</t>
  </si>
  <si>
    <t>U-04</t>
  </si>
  <si>
    <t>เครื่องตรวจอวัยวะภายในด้วยคลื่นเสียงความถี่สูง ชนิดสี 2 หัวตรวจ</t>
  </si>
  <si>
    <t>U-05</t>
  </si>
  <si>
    <t>เครื่องตรวจอวัยวะภายในด้วยคลื่นเสียงความถี่สูง ชนิดหิ้วถือ 2 หัวตรวจ</t>
  </si>
  <si>
    <t>6515-027-0012</t>
  </si>
  <si>
    <t>U-06</t>
  </si>
  <si>
    <t>เครื่องตรวจอวัยวะภายในด้วยคลื่นเสียงความถี่สูง ระดับความคมชัดสูง 3 หัวตรวจ</t>
  </si>
  <si>
    <t>U-07</t>
  </si>
  <si>
    <t>เครื่องตรวจอวัยวะภายในด้วยคลื่นเสียงความถี่สูง สำหรับทำ Vascular access Reginal nerve block</t>
  </si>
  <si>
    <t>6515-027-0013</t>
  </si>
  <si>
    <t>OL-01</t>
  </si>
  <si>
    <t>โคมไฟผ่าตัด</t>
  </si>
  <si>
    <t>โคมไฟตรวจภายใน/ผ่าตัดเล็ก</t>
  </si>
  <si>
    <t>6515-027-0014</t>
  </si>
  <si>
    <t>OL-02</t>
  </si>
  <si>
    <t xml:space="preserve"> -</t>
  </si>
  <si>
    <t>6530-005-0010</t>
  </si>
  <si>
    <t>6515-028-0001</t>
  </si>
  <si>
    <t>อาคารเวชศาสตร์ฟื้นฟูและออโธปิดิกส์ 5 ชั้น</t>
  </si>
  <si>
    <t>OL-03</t>
  </si>
  <si>
    <t>โคมไฟผ่าตัดเล็กขนาดไม่น้อยกว่า 60000 ลักซ์ ชนิดติดผนัง</t>
  </si>
  <si>
    <t>6515-005-0009</t>
  </si>
  <si>
    <t>6515-028-0002</t>
  </si>
  <si>
    <t>OL-04</t>
  </si>
  <si>
    <t>โคมไฟผ่าตัดเล็กขนาดไม่น้อยกว่า 60000 ลักซ์ ชนิดแขวนเพดาน</t>
  </si>
  <si>
    <t>6515-005-0008</t>
  </si>
  <si>
    <t>6515-028-0003</t>
  </si>
  <si>
    <t>OL-05</t>
  </si>
  <si>
    <t>โคมไฟผ่าตัดใหญ่โคมคู่ขนาดไม่น้อยกว่า 130000 ลักซ์</t>
  </si>
  <si>
    <t>6515-005-0013</t>
  </si>
  <si>
    <t>6515-028-0004</t>
  </si>
  <si>
    <t>6515-028-0005</t>
  </si>
  <si>
    <t>6515-029-0001</t>
  </si>
  <si>
    <t>OL-06</t>
  </si>
  <si>
    <t>โคมไฟผ่าตัดใหญ่โคมคู่ขนาดไม่น้อยกว่า 130000 ลักซ์หลอดแอลอีดี</t>
  </si>
  <si>
    <t>6515-005-0014</t>
  </si>
  <si>
    <t>6515-029-0002</t>
  </si>
  <si>
    <t>AP-01</t>
  </si>
  <si>
    <t>โฆษณาและเผยแพร่</t>
  </si>
  <si>
    <t>กล้องถ่ายภาพ ระบบดิจิตอล ความละเอียด 16 ล้านพิกเซล</t>
  </si>
  <si>
    <t>โสตศึกษา</t>
  </si>
  <si>
    <t>5 4 1</t>
  </si>
  <si>
    <t>6515-030-0001</t>
  </si>
  <si>
    <t>AP-02</t>
  </si>
  <si>
    <t>กล้องถ่ายภาพ ระบบดิจิตอล ความละเอียด 20 ล้านพิกเซล</t>
  </si>
  <si>
    <t>5 4 2</t>
  </si>
  <si>
    <t>อาคารบำบัดรักษา 6 ชั้น</t>
  </si>
  <si>
    <t>AP-03</t>
  </si>
  <si>
    <t>เครื่องฉายภาพ 3 มิติ</t>
  </si>
  <si>
    <t>5 2</t>
  </si>
  <si>
    <t>6515-030-0005</t>
  </si>
  <si>
    <t>AP-04</t>
  </si>
  <si>
    <t>เครื่องมัลติมีเดียโปรเจคเตอร์ระดับ SVGA ขนาด 3,000 ANSI Lumens</t>
  </si>
  <si>
    <t>5 3 1</t>
  </si>
  <si>
    <t>6515-030-0007</t>
  </si>
  <si>
    <t>AP-05</t>
  </si>
  <si>
    <t>เครื่องมัลติมีเดียโปรเจคเตอร์ระดับ XGA ขนาด 2,500 ANSI Lumens</t>
  </si>
  <si>
    <t>6515-030-0008</t>
  </si>
  <si>
    <t>5 3 2</t>
  </si>
  <si>
    <t>AP-06</t>
  </si>
  <si>
    <t>6515-030-0009</t>
  </si>
  <si>
    <t>เครื่องมัลติมีเดียโปรเจคเตอร์ระดับ XGA ขนาด 3,000 ANSI Lumens</t>
  </si>
  <si>
    <t>AP-07</t>
  </si>
  <si>
    <t>เครื่องมัลติมีเดียโปรเจคเตอร์ระดับ XGA ขนาด 3,500 ANSI Lumens</t>
  </si>
  <si>
    <t>6515-030-0010</t>
  </si>
  <si>
    <t>AP-08</t>
  </si>
  <si>
    <t>เครื่องมัลติมีเดียโปรเจคเตอร์ระดับ XGA ขนาด 4,000 ANSI Lumens</t>
  </si>
  <si>
    <t>6515-030-0011</t>
  </si>
  <si>
    <t>AP-09</t>
  </si>
  <si>
    <t>เครื่องมัลติมีเดียโปรเจคเตอร์ระดับ XGA ขนาด 4,500 ANSI Lumens</t>
  </si>
  <si>
    <t>AP-10</t>
  </si>
  <si>
    <t>จอรับภาพ ชนิดมอเตอร์ไฟฟ้าขนาดเส้นทะแยงมุม 100 นิ้ว</t>
  </si>
  <si>
    <t>5 1 1</t>
  </si>
  <si>
    <t>จอ</t>
  </si>
  <si>
    <t>6515-030-0013</t>
  </si>
  <si>
    <t>AP-11</t>
  </si>
  <si>
    <t>จอรับภาพ ชนิดมอเตอร์ไฟฟ้าขนาดเส้นทะแยงมุม 120 นิ้ว</t>
  </si>
  <si>
    <t>5 1 2</t>
  </si>
  <si>
    <t>6515-030-0014</t>
  </si>
  <si>
    <t>AP-12</t>
  </si>
  <si>
    <t>จอรับภาพ ชนิดมอเตอร์ไฟฟ้าขนาดเส้นทะแยงมุม 150 นิ้ว</t>
  </si>
  <si>
    <t>5 1 3</t>
  </si>
  <si>
    <t>6515-030-0015</t>
  </si>
  <si>
    <t>AP-13</t>
  </si>
  <si>
    <t>จอรับภาพ ชนิดมอเตอร์ไฟฟ้าขนาดเส้นทะแยงมุม 180 นิ้ว</t>
  </si>
  <si>
    <t>5 1 4</t>
  </si>
  <si>
    <t>6515-030-0016</t>
  </si>
  <si>
    <t>AP-14</t>
  </si>
  <si>
    <t>จอรับภาพ ชนิดมอเตอร์ไฟฟ้าขนาดเส้นทะแยงมุม 200 นิ้ว</t>
  </si>
  <si>
    <t>6515-030-0017</t>
  </si>
  <si>
    <t>5 1 5</t>
  </si>
  <si>
    <t>AP-15</t>
  </si>
  <si>
    <t>โทรทัศน์ แอล อี ดี (LED TV) แบบ Smart TV ระดับความละเอียดจอภาพ 1366 x 768 พิกเซล ขนาด 32 นิ้ว</t>
  </si>
  <si>
    <t>6515-030-0018</t>
  </si>
  <si>
    <t>5 6 1</t>
  </si>
  <si>
    <t>AP-16</t>
  </si>
  <si>
    <t>โทรทัศน์ แอล อี ดี (LED TV) แบบ Smart TV ระดับความละเอียดจอภาพ 1920 x 1080 พิกเซล ขนาด 40 นิ้ว</t>
  </si>
  <si>
    <t>5 6 2</t>
  </si>
  <si>
    <t>AP-17</t>
  </si>
  <si>
    <t>โทรทัศน์ แอล อี ดี (LED TV) แบบ Smart TV ระดับความละเอียดจอภาพ 1920 x 1080 พิกเซล ขนาด 48 นิ้ว</t>
  </si>
  <si>
    <t>6515-030-0020</t>
  </si>
  <si>
    <t>อาคารไตเทียม และกายภาพบำบัด</t>
  </si>
  <si>
    <t>AP-18</t>
  </si>
  <si>
    <t>โทรทัศน์ แอล อี ดี (LED TV) แบบ Smart TV ระดับความละเอียดจอภาพ 1920 x 1080 พิกเซล ขนาด 55 นิ้ว</t>
  </si>
  <si>
    <t>6515-030-0021</t>
  </si>
  <si>
    <t>AP-19</t>
  </si>
  <si>
    <t>โทรทัศน์ แอล อี ดี (LED TV) ระดับความละเอียดจอภาพ 1366x768 พิกเซล ขนาด 32 นิ้ว</t>
  </si>
  <si>
    <t>6515-030-0022</t>
  </si>
  <si>
    <t>5 5 1</t>
  </si>
  <si>
    <t>AP-20</t>
  </si>
  <si>
    <t>โทรทัศน์ แอล อี ดี (LED TV) ระดับความละเอียดจอภาพ1920x1080 พิกเซล ขนาด 32 นิ้ว</t>
  </si>
  <si>
    <t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t>
  </si>
  <si>
    <t>5 5 2</t>
  </si>
  <si>
    <t>6515-030-0023</t>
  </si>
  <si>
    <t>AP-21</t>
  </si>
  <si>
    <t>โทรทัศน์ แอล อี ดี (LED TV) ระดับความละเอียดจอภาพ1920x1080 พิกเซล ขนาด 40 นิ้ว</t>
  </si>
  <si>
    <t>6515-030-0024</t>
  </si>
  <si>
    <t>AP-22</t>
  </si>
  <si>
    <t>โทรทัศน์ แอล อี ดี (LED TV) ระดับความละเอียดจอภาพ1920x1080 พิกเซล ขนาด 48 นิ้ว</t>
  </si>
  <si>
    <t>อาคารอุบัติเหตุฉุกเฉิน โรคหัวใจ และมะเร็ง</t>
  </si>
  <si>
    <t>6515-030-0025</t>
  </si>
  <si>
    <t>AP-23</t>
  </si>
  <si>
    <t>โทรทัศน์ แอล อี ดี (LED TV) ระดับความละเอียดจอภาพ1920x1080 พิกเซล ขนาด 50 นิ้ว</t>
  </si>
  <si>
    <t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t>
  </si>
  <si>
    <t>6515-030-0026</t>
  </si>
  <si>
    <t>AP-24</t>
  </si>
  <si>
    <t>โทรทัศน์ แอล อี ดี (LED TV) ระดับความละเอียดจอภาพ1920x1080 พิกเซล ขนาด 55 นิ้ว</t>
  </si>
  <si>
    <t>เครื่องติดตามสัญญาณชีพพร้อมเครื่องกระตุกหัวใจ</t>
  </si>
  <si>
    <t>H-01</t>
  </si>
  <si>
    <t>งานบ้านงานครัว</t>
  </si>
  <si>
    <t>6515-030-0027</t>
  </si>
  <si>
    <t>เครื่องตัดแต่งพุ่มไม้ ขนาด 22 นิ้ว</t>
  </si>
  <si>
    <t>ช่างซ่อมบำรุง</t>
  </si>
  <si>
    <t>6 6 1</t>
  </si>
  <si>
    <t>H-02</t>
  </si>
  <si>
    <t>เครื่องตัดแต่งพุ่มไม้ ขนาด 29.5 นิ้ว</t>
  </si>
  <si>
    <t>6515-030-0028</t>
  </si>
  <si>
    <t>6 6 2</t>
  </si>
  <si>
    <t>H-03</t>
  </si>
  <si>
    <t>เครื่องดูดควัน</t>
  </si>
  <si>
    <t>โภชนาการ</t>
  </si>
  <si>
    <t>6 8</t>
  </si>
  <si>
    <t>H-04</t>
  </si>
  <si>
    <t>ตู้แช่อาหาร ขนาด 20 คิวบิกฟุต</t>
  </si>
  <si>
    <t>6 2 1</t>
  </si>
  <si>
    <t>H-05</t>
  </si>
  <si>
    <t>ตู้แช่อาหาร ขนาด 32 คิวบิกฟุต</t>
  </si>
  <si>
    <t>6 2 2</t>
  </si>
  <si>
    <t>6515-031-0005</t>
  </si>
  <si>
    <t>H-06</t>
  </si>
  <si>
    <t>ตู้แช่อาหาร ขนาด 45 คิวบิกฟุต</t>
  </si>
  <si>
    <t>6 2 3</t>
  </si>
  <si>
    <t>อาคารคลอดและผ่าตัด</t>
  </si>
  <si>
    <t>3515-032-0001</t>
  </si>
  <si>
    <t>H-07</t>
  </si>
  <si>
    <t>3515-032-0002</t>
  </si>
  <si>
    <t>ตู้เย็น ขนาด 13 คิวบิกฟุต</t>
  </si>
  <si>
    <t>6 1 4</t>
  </si>
  <si>
    <t>3515-032-0003</t>
  </si>
  <si>
    <t>H-08</t>
  </si>
  <si>
    <t>ตู้เย็น ขนาด 16 คิวบิกฟุต</t>
  </si>
  <si>
    <t>6 1 5</t>
  </si>
  <si>
    <t>3515-032-0004</t>
  </si>
  <si>
    <t>H-09</t>
  </si>
  <si>
    <t>ตู้เย็น ขนาด 5 คิวบิกฟุต</t>
  </si>
  <si>
    <t>6 1 1</t>
  </si>
  <si>
    <t>3515-032-0005</t>
  </si>
  <si>
    <t>H-10</t>
  </si>
  <si>
    <t>ตู้เย็น ขนาดค 7 คิวบิกฟุต</t>
  </si>
  <si>
    <t>6 1 2</t>
  </si>
  <si>
    <t>อาคารสถานีอนามัย</t>
  </si>
  <si>
    <t>6530-004-0001</t>
  </si>
  <si>
    <t>H-11</t>
  </si>
  <si>
    <t>ตู้เย็น ขนาด 9 คิวบิกฟุต</t>
  </si>
  <si>
    <t>6 1 3</t>
  </si>
  <si>
    <t>6530-004-0002</t>
  </si>
  <si>
    <t>H-12</t>
  </si>
  <si>
    <t>เตาแก๊ส</t>
  </si>
  <si>
    <t>6 7</t>
  </si>
  <si>
    <t>เตา</t>
  </si>
  <si>
    <t>H-13</t>
  </si>
  <si>
    <t>6530-004-0003</t>
  </si>
  <si>
    <t>เตาอบไมโครเวฟ</t>
  </si>
  <si>
    <t>H-14</t>
  </si>
  <si>
    <t>6530-004-0004</t>
  </si>
  <si>
    <t>6530-004-0005</t>
  </si>
  <si>
    <t>โรงพยาบาลส่งเสริมสุขภาพตำบล</t>
  </si>
  <si>
    <t>6530-004-0006</t>
  </si>
  <si>
    <t>เครื่องตัดหญ้า แบบข้อแข็ง</t>
  </si>
  <si>
    <t>6530-004-0007</t>
  </si>
  <si>
    <t>6530-004-0008</t>
  </si>
  <si>
    <t>6530-004-0009</t>
  </si>
  <si>
    <t>6 5 1</t>
  </si>
  <si>
    <t>6530-004-0010</t>
  </si>
  <si>
    <t>6530-004-0011</t>
  </si>
  <si>
    <t>H-15</t>
  </si>
  <si>
    <t>เครื่องตัดหญ้า แบบข้ออ่อน</t>
  </si>
  <si>
    <t>6530-004-0012</t>
  </si>
  <si>
    <t>6 5 2</t>
  </si>
  <si>
    <t>H-16</t>
  </si>
  <si>
    <t>เครื่องตัดหญ้า แบบเข็น</t>
  </si>
  <si>
    <t>6530-004-0013</t>
  </si>
  <si>
    <t>6 5 3</t>
  </si>
  <si>
    <t>H-17</t>
  </si>
  <si>
    <t>เครื่องตัดหญ้า แบบนั่งขับ</t>
  </si>
  <si>
    <t>6530-004-0014</t>
  </si>
  <si>
    <t>6 5 5</t>
  </si>
  <si>
    <t>H-18</t>
  </si>
  <si>
    <t>เครื่องตัดหญ้า แบบล้อจักรยาน</t>
  </si>
  <si>
    <t>6 5 4</t>
  </si>
  <si>
    <t>H-19</t>
  </si>
  <si>
    <t>6530-004-0015</t>
  </si>
  <si>
    <t>เครื่องทำน้ำเย็นแบบต่อท่อ ขนาด 1 ก๊อก</t>
  </si>
  <si>
    <t>6 3 1</t>
  </si>
  <si>
    <t>H-20</t>
  </si>
  <si>
    <t>เครื่องทำน้ำเย็นแบบต่อท่อ ขนาด 2 ก๊อก</t>
  </si>
  <si>
    <t>6530-004-0016</t>
  </si>
  <si>
    <t>6 3 2</t>
  </si>
  <si>
    <t>H-21</t>
  </si>
  <si>
    <t>เครื่องทำน้ำร้อน-น้ำเย็น แบบต่อท่อขนาด 2 ก๊อก</t>
  </si>
  <si>
    <t>6530-004-0017</t>
  </si>
  <si>
    <t>6 4</t>
  </si>
  <si>
    <t>AUT-01</t>
  </si>
  <si>
    <t>ชันสูตร</t>
  </si>
  <si>
    <t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t>
  </si>
  <si>
    <t>Real -time PCR System (operation software and automated extraction)</t>
  </si>
  <si>
    <t>เปิดงานการตรวจหาสารพันธุกรรม</t>
  </si>
  <si>
    <t>6530-004-0019</t>
  </si>
  <si>
    <t>AUT-02</t>
  </si>
  <si>
    <t>ตู้บ่มเชื้อควบคุมอุณหภูมิ  ไม่น้อยกว่า 100 ลิตร</t>
  </si>
  <si>
    <t>6530-004-0020</t>
  </si>
  <si>
    <t>AUT-03</t>
  </si>
  <si>
    <t>ตู้บ่มเชื้อควบคุมอุณหภูมิ ไม่น้อยกว่า 200 ลิตร</t>
  </si>
  <si>
    <t>GB-01</t>
  </si>
  <si>
    <t>เตียง</t>
  </si>
  <si>
    <t>6530-004-0021</t>
  </si>
  <si>
    <t>เตียงเคลื่อนย้ายผู้ป่วยปรับระดับมือหมุน</t>
  </si>
  <si>
    <t>6530-004-0022</t>
  </si>
  <si>
    <t>6530-004-0023</t>
  </si>
  <si>
    <t>GB-02</t>
  </si>
  <si>
    <t>เตียงเคลื่อนย้ายผู้ป่วยปรับระดับไฮโดรลิค</t>
  </si>
  <si>
    <t>6530-004-0024</t>
  </si>
  <si>
    <t>GB-03</t>
  </si>
  <si>
    <t>เตียงเคลื่อนย้ายผู้ป่วยปรับระดับไฮโดรลิคพร้อมเอกซเรย์ผ่านได้</t>
  </si>
  <si>
    <t>6530-004-0025</t>
  </si>
  <si>
    <t>GB-04</t>
  </si>
  <si>
    <t>เตียงตรวจภายใน</t>
  </si>
  <si>
    <t>3 2</t>
  </si>
  <si>
    <t>6530-004-0026</t>
  </si>
  <si>
    <t>GB-05</t>
  </si>
  <si>
    <t>เตียงตรวจภายในไฟฟ้า</t>
  </si>
  <si>
    <t>6530-004-0027</t>
  </si>
  <si>
    <t>6530-004-0028</t>
  </si>
  <si>
    <t>6530-004-0029</t>
  </si>
  <si>
    <t>6530-004-0030</t>
  </si>
  <si>
    <t>GB-06</t>
  </si>
  <si>
    <t>เตียงตรวจโรคทั่วไป</t>
  </si>
  <si>
    <t>6530-004-0031</t>
  </si>
  <si>
    <t>6530-001-0015</t>
  </si>
  <si>
    <t>GB-07</t>
  </si>
  <si>
    <t>เตียงผู้ป่วยชนิดมีอุปกรณ์ช่วยพยุงและดึงกระดูก</t>
  </si>
  <si>
    <t>6515-033-0001</t>
  </si>
  <si>
    <t>6515-033-0002</t>
  </si>
  <si>
    <t>ผู้ป่วยใน</t>
  </si>
  <si>
    <t>มีในรายการมาจัดเป็นคนไข้ใน</t>
  </si>
  <si>
    <t>GB-08</t>
  </si>
  <si>
    <t>เตียงผู้ป่วยชนิดสองไกราวสไลด์พร้อมเบาะและเสาน้ำเกลือ</t>
  </si>
  <si>
    <t>6530-001-0016</t>
  </si>
  <si>
    <t>GB-09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</si>
  <si>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</si>
  <si>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6530-001-0017</t>
  </si>
  <si>
    <t>6515-033-0003</t>
  </si>
  <si>
    <t>GB-10</t>
  </si>
  <si>
    <t>เตียงผู้ป่วยชนิดสามไกปรับด้วยไฟฟ้าราวปีกนกพร้อมเบาะและเสาน้ำเกลือ</t>
  </si>
  <si>
    <t>6530-001-0023</t>
  </si>
  <si>
    <t>6515-033-0004</t>
  </si>
  <si>
    <t>GB-11</t>
  </si>
  <si>
    <t>เตียงผู้ป่วยชนิดสามไกปรับด้วยไฟฟ้าราวสไลด์พร้อมเบาะและเสาน้ำเกลือ</t>
  </si>
  <si>
    <t>6530-001-0022</t>
  </si>
  <si>
    <t>6515-006-0001</t>
  </si>
  <si>
    <t>GB-12</t>
  </si>
  <si>
    <t>เตียงผู้ป่วยชนิดสามไกราวปีกนกพร้อมเบาะและเสาน้ำเกลือ</t>
  </si>
  <si>
    <t>6530-001-0019</t>
  </si>
  <si>
    <t>6515-006-0002</t>
  </si>
  <si>
    <t>GB-13</t>
  </si>
  <si>
    <t>เตียงผู้ป่วยชนิดสามไกราวปีกนกพร้อมเบาะเสาน้ำเกลือตู้ข้างเตียงและถาดคร่อมเตียง</t>
  </si>
  <si>
    <t>6530-001-0021</t>
  </si>
  <si>
    <t>GB-14</t>
  </si>
  <si>
    <t>เตียงผู้ป่วยชนิดสามไกราวสไลด์พร้อมเบาะและเสาน้ำเกลือ</t>
  </si>
  <si>
    <t>6515-006-0003</t>
  </si>
  <si>
    <t>6530-001-0018</t>
  </si>
  <si>
    <t>GB-15</t>
  </si>
  <si>
    <t>เตียงผู้ป่วยชนิดสามราวสไลด์ไกพร้อมเบาะเสาน้ำเกลือ ตู้ข้างเตียงและถาดคร่อมเตียง</t>
  </si>
  <si>
    <t>6515-006-0004</t>
  </si>
  <si>
    <t>6530-001-0020</t>
  </si>
  <si>
    <t>GB-16</t>
  </si>
  <si>
    <t>เตียงผู้ป่วยปรับด้วยไฟฟ้าชนิดมีอุปกรณ์ช่วยพยุงและดึงกระดูก</t>
  </si>
  <si>
    <t>6515-033-0005</t>
  </si>
  <si>
    <t>GB-17</t>
  </si>
  <si>
    <t>เตียงผู้ป่วยสำหรับไอซียูปรับด้วยไฟฟ้าชนิด 4 motor</t>
  </si>
  <si>
    <t>6515-033-0006</t>
  </si>
  <si>
    <t>GB-18</t>
  </si>
  <si>
    <t>เตียงเฟาว์เลอร์ ชนิดไฟฟ้า</t>
  </si>
  <si>
    <t>3 1 2</t>
  </si>
  <si>
    <t>6515-033-0007</t>
  </si>
  <si>
    <t>GB-19</t>
  </si>
  <si>
    <t>เตียงเฟาว์เลอร์ ชนิดมือหมุน แบบ ก</t>
  </si>
  <si>
    <t>3 1 1</t>
  </si>
  <si>
    <t>6515-033-0008</t>
  </si>
  <si>
    <t>GB-20</t>
  </si>
  <si>
    <t>เตียงเฟาว์เลอร์ ชนิดมือหมุน แบบ ข</t>
  </si>
  <si>
    <t>อาคารผู้ป่วยนอก 6 ชั้น (มีชั้นใต้ดิน)</t>
  </si>
  <si>
    <t>6515-033-0009</t>
  </si>
  <si>
    <t>GB-22</t>
  </si>
  <si>
    <t>6515-033-0010</t>
  </si>
  <si>
    <t>O-01</t>
  </si>
  <si>
    <t>เตียงผ่าตัด เตียงคลอด</t>
  </si>
  <si>
    <t>เตียงคลอด</t>
  </si>
  <si>
    <t>6515-033-0011</t>
  </si>
  <si>
    <t>O-02</t>
  </si>
  <si>
    <t>เตียงคลอดไฟฟ้า</t>
  </si>
  <si>
    <t>6515-033-0012</t>
  </si>
  <si>
    <t>GB-23</t>
  </si>
  <si>
    <t>6515-033-0013</t>
  </si>
  <si>
    <t>6515-033-0014</t>
  </si>
  <si>
    <t>6530-001-0029</t>
  </si>
  <si>
    <t>GB-24</t>
  </si>
  <si>
    <t>6530-001-0035</t>
  </si>
  <si>
    <t>6515-033-0017</t>
  </si>
  <si>
    <t>GB-25</t>
  </si>
  <si>
    <t>6530-001-0025</t>
  </si>
  <si>
    <t>O-03</t>
  </si>
  <si>
    <t>เตียงผ่าตัดผู้ป่วยทั่วไป</t>
  </si>
  <si>
    <t>6515-033-0019</t>
  </si>
  <si>
    <t>O-04</t>
  </si>
  <si>
    <t>เตียงผ่าตัดทั่วไประบบไฟฟ้าพร้อมรีโมทคอนโทล</t>
  </si>
  <si>
    <t>6530-002-0003</t>
  </si>
  <si>
    <t>ชนิดx-rayผ่านได้</t>
  </si>
  <si>
    <t>6530-008-0001</t>
  </si>
  <si>
    <t>O-05</t>
  </si>
  <si>
    <t>เตียงผ่าตัดด้านศัลยกรรมออร์โธปิดิกส์</t>
  </si>
  <si>
    <t xml:space="preserve">Operating bed for Orthopedic surgery </t>
  </si>
  <si>
    <t>ศัลยกรรมกระดูกและข้อ</t>
  </si>
  <si>
    <t>6530-002-0004</t>
  </si>
  <si>
    <t>O-06</t>
  </si>
  <si>
    <t>เตียงผ่าตัดศัลยกรรมหลอดเลือดและทรวงอกพร้อมแผงควบคุมแบบ JoyStick ชนิด x-ray ผ่านได้</t>
  </si>
  <si>
    <t>6530-008-0002</t>
  </si>
  <si>
    <t>O-07</t>
  </si>
  <si>
    <t>เตียงผ่าตัดด้านศัลยกรรมออร์โธปิดิกส์และกระดูกสันหลังชนิดเอกซเรย์ผ่านได้</t>
  </si>
  <si>
    <t xml:space="preserve">Operating bed for Orthopedic and spine surgery </t>
  </si>
  <si>
    <t xml:space="preserve">A </t>
  </si>
  <si>
    <t>6530-002-0005</t>
  </si>
  <si>
    <t>O-08</t>
  </si>
  <si>
    <t>เตียงผ่าตัดด้านศัลยกรรมและกระดูกสันหลังชนิดเอกซเรย์ผ่านได้</t>
  </si>
  <si>
    <t>สามารถต่อกับ head clamp
x-ray ผ่านได้</t>
  </si>
  <si>
    <t>6530-008-0003</t>
  </si>
  <si>
    <t>O-09</t>
  </si>
  <si>
    <t>เตียงผ่าตัดด้านศัลยกรรมออร์โธปิดิกส์และกระดูกสันหลัง</t>
  </si>
  <si>
    <t>O-10</t>
  </si>
  <si>
    <t>เตียงผ่าตัดสมองและกระดูก</t>
  </si>
  <si>
    <t>GB-21</t>
  </si>
  <si>
    <t>T-01</t>
  </si>
  <si>
    <t>ไฟฟ้าและวิทยุ</t>
  </si>
  <si>
    <t>เครื่องกำเนิดไฟฟ้า ขนาด 10 กิโลวัตต์</t>
  </si>
  <si>
    <t>ครุภัณฑ์ไฟฟ้าและวิทยุ</t>
  </si>
  <si>
    <t>7 2 3</t>
  </si>
  <si>
    <t>Elec</t>
  </si>
  <si>
    <t>T-02</t>
  </si>
  <si>
    <t>เครื่องกำเนิดไฟฟ้า ขนาด 100 กิโลวัตต์</t>
  </si>
  <si>
    <t>7 2 7</t>
  </si>
  <si>
    <t>T-03</t>
  </si>
  <si>
    <t>เครื่องกำเนิดไฟฟ้า ขนาดไม่น้อยกว่า 1,000 กิโลวัตต์</t>
  </si>
  <si>
    <t>T-04</t>
  </si>
  <si>
    <t>เครื่องกำเนิดไฟฟ้า ขนาด 15 กิโลวัตต์</t>
  </si>
  <si>
    <t>7 2 4</t>
  </si>
  <si>
    <t>T-05</t>
  </si>
  <si>
    <t>เครื่องกำเนิดไฟฟ้า ขนาด 200 กิโลวัตต์</t>
  </si>
  <si>
    <t>7 2 8</t>
  </si>
  <si>
    <t>T-06</t>
  </si>
  <si>
    <t>เครื่องกำเนิดไฟฟ้า ขนาด 25 กิโลวัตต์</t>
  </si>
  <si>
    <t>7 2 5</t>
  </si>
  <si>
    <t>T-07</t>
  </si>
  <si>
    <t>เครื่องกำเนิดไฟฟ้า ขนาด 3 กิโลวัตต์</t>
  </si>
  <si>
    <t>7 2 1</t>
  </si>
  <si>
    <t>T-08</t>
  </si>
  <si>
    <t>เครื่องกำเนิดไฟฟ้า ขนาด 300 กิโลวัตต์</t>
  </si>
  <si>
    <t>7 2 9</t>
  </si>
  <si>
    <t>T-09</t>
  </si>
  <si>
    <t>เครื่องกำเนิดไฟฟ้า ขนาด 400 กิโลวัตต์</t>
  </si>
  <si>
    <t>7 2 10</t>
  </si>
  <si>
    <t>T-10</t>
  </si>
  <si>
    <t>เครื่องกำเนิดไฟฟ้า ขนาด 5 กิโลวัตต์</t>
  </si>
  <si>
    <t>7 2 2</t>
  </si>
  <si>
    <t>6530-003-0001</t>
  </si>
  <si>
    <t>T-11</t>
  </si>
  <si>
    <t>เครื่องกำเนิดไฟฟ้า ขนาด 50 กิโลวัตต์</t>
  </si>
  <si>
    <t>7 2 6</t>
  </si>
  <si>
    <t>T-12</t>
  </si>
  <si>
    <t>6530-003-0002</t>
  </si>
  <si>
    <t>เครื่องกำเนิดไฟฟ้า ขนาด 500 กิโลวัตต์</t>
  </si>
  <si>
    <t>7 2 11</t>
  </si>
  <si>
    <t>6530-010-0001</t>
  </si>
  <si>
    <t>T-13</t>
  </si>
  <si>
    <t>เครื่องกำเนิดไฟฟ้า ขนาดไม่น้อยกว่า 800 กิโลวัตต์</t>
  </si>
  <si>
    <t>6530-010-0002</t>
  </si>
  <si>
    <t>T-14</t>
  </si>
  <si>
    <t>หม้อแปลงไฟฟ้าขนาดไม่น้อยกว่า 1000 เควีเอ.  (ไม่รวมอุปกณ์ต่อพ่วงและค่าติดตั้ง)</t>
  </si>
  <si>
    <t>หม้อ</t>
  </si>
  <si>
    <t>T-15</t>
  </si>
  <si>
    <t>หม้อแปลงไฟฟ้าขนาดไม่น้อยกว่า 350 เควีเอ. (ไม่รวมอุปกณ์ต่อพ่วงและค่าติดตั้ง)</t>
  </si>
  <si>
    <t>6530-010-0003</t>
  </si>
  <si>
    <t>T-16</t>
  </si>
  <si>
    <t>หม้อแปลงไฟฟ้าขนาดไม่น้อยกว่า 500 เควีเอ.  (ไม่รวมอุปกณ์ต่อพ่วงและค่าติดตั้ง)</t>
  </si>
  <si>
    <t>6530-010-0004</t>
  </si>
  <si>
    <t>T-17</t>
  </si>
  <si>
    <t>เครื่องรับส่งวิทยุระบบ VHF/FM ชนิดติดรถยนต์ 25 วัตต์</t>
  </si>
  <si>
    <t>7 1 3</t>
  </si>
  <si>
    <t>6530-010-0005</t>
  </si>
  <si>
    <t>T-18</t>
  </si>
  <si>
    <t>เครื่องรับส่งวิทยุระบบ VHF/FM ชนิดประจำที่ขนาด 10 วัตต์</t>
  </si>
  <si>
    <t>7 1 2</t>
  </si>
  <si>
    <t>6530-010-0006</t>
  </si>
  <si>
    <t>T-19</t>
  </si>
  <si>
    <t>เครื่องรับส่งวิทยุระบบ VHF/FM ชนิดประจำที่ขนาด 40 วัตต์</t>
  </si>
  <si>
    <t>6530-010-0007</t>
  </si>
  <si>
    <t>T-20</t>
  </si>
  <si>
    <t>เครื่องรับส่งวิทยุระบบ VHF/FM ชนิดมือถือ 5 วัตต์</t>
  </si>
  <si>
    <t>7 1 1</t>
  </si>
  <si>
    <t>6530-010-0008</t>
  </si>
  <si>
    <t>V-01</t>
  </si>
  <si>
    <t>ยานพาหนะและขนส่ง</t>
  </si>
  <si>
    <t>รถจักรยานยนต์ ขนาด 110 ซีซี. แบบเกียร์ธรรมดา</t>
  </si>
  <si>
    <t>6530-003-0003</t>
  </si>
  <si>
    <t>รถยนต์/รถจักรยานยนต์/รถอื่นๆ</t>
  </si>
  <si>
    <t>2340-003-0001</t>
  </si>
  <si>
    <t>8 8 1</t>
  </si>
  <si>
    <t>Car</t>
  </si>
  <si>
    <t>V-02</t>
  </si>
  <si>
    <t>6530-003-0004</t>
  </si>
  <si>
    <t>รถจักรยานยนต์ ขนาด 110 ซีซี. แบบเกียร์อัตโนมัติ</t>
  </si>
  <si>
    <t>2340-003-0002</t>
  </si>
  <si>
    <t>8 8 2</t>
  </si>
  <si>
    <t>V-03</t>
  </si>
  <si>
    <t>6530-003-0005</t>
  </si>
  <si>
    <t xml:space="preserve">รถจักรยานยนต์ ขนาด 120 ซีซี. </t>
  </si>
  <si>
    <t>2340-003-0003</t>
  </si>
  <si>
    <t>8 8 3</t>
  </si>
  <si>
    <t>V-04</t>
  </si>
  <si>
    <t>รถจักรยานยนต์ ขนาด 150 ซีซี.</t>
  </si>
  <si>
    <t>6530-003-0006</t>
  </si>
  <si>
    <t>2340-003-0004</t>
  </si>
  <si>
    <t>8 8 4</t>
  </si>
  <si>
    <t>V-05</t>
  </si>
  <si>
    <t>รถจักรยานยนต์ ขนาด 250 ซีซี.</t>
  </si>
  <si>
    <t>6530-003-0007</t>
  </si>
  <si>
    <t>2340-003-0005</t>
  </si>
  <si>
    <t>8 8 5</t>
  </si>
  <si>
    <t>V-06</t>
  </si>
  <si>
    <t>รถโดยสารขนาด 12 ที่นั่ง (ดีเซล) ปริมาตรกระบอกสูบไม่ต่ำกว่า 2400 ซีซี หรือกำลังเครื่องยนต์สูงสุดไม่ต่ำกว่า 90 กิโลวัตต์</t>
  </si>
  <si>
    <t>6530-003-0008</t>
  </si>
  <si>
    <t>2310-003-0001</t>
  </si>
  <si>
    <t>8 4</t>
  </si>
  <si>
    <t>V-07</t>
  </si>
  <si>
    <t>รถนั่งส่วนกลาง ปริมาตรกระบอกสูบไม่เกิน 1,300 ซีซี. (Eco car)</t>
  </si>
  <si>
    <t>บริหาร</t>
  </si>
  <si>
    <t>2310-002-0001</t>
  </si>
  <si>
    <t>8 1 1</t>
  </si>
  <si>
    <t>6530-003-0010</t>
  </si>
  <si>
    <t>V-08</t>
  </si>
  <si>
    <t>รถนั่งส่วนกลาง ปริมาตรกระบอกสูบไม่เกิน 1,600 ซีซี. หรือกำลังเครื่องยนต์สูงสุดไม่ต่ำกว่า 65 กิโลวัตต์</t>
  </si>
  <si>
    <t>2310-002-0002</t>
  </si>
  <si>
    <t>8 1 2</t>
  </si>
  <si>
    <t>V-09</t>
  </si>
  <si>
    <t>รถนั่งส่วนกลาง ปริมาตรกระบอกสูบไม่เกิน 1,800 ซีซี. หรือกำลังเครื่องยนต์สูงสุดไม่ต่ำกว่า 85 กิโลวัตต์</t>
  </si>
  <si>
    <t>2310-002-0003</t>
  </si>
  <si>
    <t>8 1 3</t>
  </si>
  <si>
    <t>6530-003-0012</t>
  </si>
  <si>
    <t>V-10</t>
  </si>
  <si>
    <t>รถบรรทุก (ดีเซล) ขนาด 1 ตัน ปริมาตรกระบอกสูบไม่ต่ำกว่า 2000 ซีซี. หรือกำลังเครื่องยนต์สูงสุดไม่ต่ำกว่า 90 กิโลวัตต์ ขับเคลื่อน 2 ล้อ แบบดับเบิ้ลแค็บ</t>
  </si>
  <si>
    <t>2320-008-0001</t>
  </si>
  <si>
    <t>8 2 1</t>
  </si>
  <si>
    <t>V-11</t>
  </si>
  <si>
    <t>รถบรรทุก (ดีเซล) ขนาด 1 ตัน ปริมาตรกระบอกสูบไม่ต่ำกว่า 2000 ซีซี. หรือกำลังเครื่องยนต์สูงสุดไม่ต่ำกว่า 90 กิโลวัตต์ ขับเคลื่อน 2 ล้อ แบบมีช่องว่างด้านหลังคนขับ  (CAB)</t>
  </si>
  <si>
    <t>2320-008-0002</t>
  </si>
  <si>
    <t>V-12</t>
  </si>
  <si>
    <t>รถบรรทุก (ดีเซล) ขนาด 1 ตัน ปริมาตรกระบอกสูบไม่ต่ำกว่า 2400 ซีซี.  หรือกำลังเครื่องยนต์สูงสุดไม่ต่ำกว่า 110 กิโลวัตต์ ขับเคลื่อน 4 ล้อ แบบมีช่องว่างด้านหลังคนขับ  (CAB)</t>
  </si>
  <si>
    <t>6530-003-0013</t>
  </si>
  <si>
    <t>2320-008-0003</t>
  </si>
  <si>
    <t>8 2 3</t>
  </si>
  <si>
    <t>V-13</t>
  </si>
  <si>
    <t>6530-008-0004</t>
  </si>
  <si>
    <t>รถบรรทุก (ดีเซล) ขนาด 1 ตัน ปริมาตรกระบอกสูบไม่ต่ำกว่า 2400 ซีซี.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t>
  </si>
  <si>
    <t>2320-008-0004</t>
  </si>
  <si>
    <t>6530-008-0005</t>
  </si>
  <si>
    <t>V-14</t>
  </si>
  <si>
    <t>รถบรรทุก (ดีเซล) ขนาด 1 ตัน ปริมาตรกระบอกสูบไม่ต่ำกว่า 2400 ซีซี.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t>
  </si>
  <si>
    <t>2320-008-0005</t>
  </si>
  <si>
    <t>6530-008-0006</t>
  </si>
  <si>
    <t>V-15</t>
  </si>
  <si>
    <t>รถบรรทุก (ดีเซล) ขนาด 1 ตัน ปริมาตรกระบอกสูบไม่ต่ำกว่า 2400 ซีซี. หรือกำลังเครื่องยนต์สูงสุดไม่ต่ำกว่า 110 กิโลวัตต์ ขับเคลื่อน 2 ล้อ แบบดับเบิ้ลแค็บ</t>
  </si>
  <si>
    <t>2320-008-0006</t>
  </si>
  <si>
    <t>8 2 2</t>
  </si>
  <si>
    <t>6530-008-0007</t>
  </si>
  <si>
    <t>V-16</t>
  </si>
  <si>
    <t>รถบรรทุก (ดีเซล) ขนาด 1 ตัน ปริมาตรกระบอกสูบไม่ต่ำกว่า 2400 ซีซี.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t>
  </si>
  <si>
    <t>2320-008-0007</t>
  </si>
  <si>
    <t>6530-008-0008</t>
  </si>
  <si>
    <t>V-17</t>
  </si>
  <si>
    <t>รถบรรทุก (ดีเซล) ขนาด 1 ตัน ปริมาตรกระบอกสูบไม่ต่ำกว่า 2400 ซีซี. หรือกำลังเครื่องยนต์สูงสุดไม่ต่ำกว่า 110 กิโลวัตต์ ขับเคลื่อน 2 ล้อ แบบธรรมดา</t>
  </si>
  <si>
    <t>2320-008-0008</t>
  </si>
  <si>
    <t>6530-008-0009</t>
  </si>
  <si>
    <t>V-18</t>
  </si>
  <si>
    <t>รถบรรทุก (ดีเซล) ขนาด 1 ตัน ปริมาตรกระบอกสูบไม่ต่ำกว่า 2400 ซีซี.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t>
  </si>
  <si>
    <t>2320-008-0009</t>
  </si>
  <si>
    <t>6530-008-0010</t>
  </si>
  <si>
    <t>V-19</t>
  </si>
  <si>
    <t>รถบรรทุก (ดีเซล) ขนาด 1 ตัน ปริมาตรกระบอกสูบไม่ต่ำกว่า 2400 ซีซี. หรือกำลังเครื่องยนต์สูงสุดไม่ต่ำกว่า 110 กิโลวัตต์ ขับเคลื่อน 2 ล้อ แบบมีช่องว่างด้านหลังคนขับ  (CAB)</t>
  </si>
  <si>
    <t>6530-008-0011</t>
  </si>
  <si>
    <t>2320-008-0010</t>
  </si>
  <si>
    <t>V-20</t>
  </si>
  <si>
    <t>6530-008-0012</t>
  </si>
  <si>
    <t>รถบรรทุก (ดีเซล) ขนาด 1 ตัน ปริมาตรกระบอกสูบไม่ต่ำกว่า 2400 ซีซี. หรือกำลังเครื่องยนต์สูงสุดไม่ต่ำกว่า 110 กิโลวัตต์ ขับเคลื่อน 4 ล้อ แบบดับเบิ้ลแค็บ</t>
  </si>
  <si>
    <t>2320-008-0011</t>
  </si>
  <si>
    <t>6530-008-0013</t>
  </si>
  <si>
    <t>V-21</t>
  </si>
  <si>
    <t>รถบรรทุก (ดีเซล) ขนาด 1 ตัน ปริมาตรกระบอกสูบไม่ต่ำกว่า 2400 ซีซี.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t>
  </si>
  <si>
    <t>2320-008-0012</t>
  </si>
  <si>
    <t>6530-008-0014</t>
  </si>
  <si>
    <t>V-22</t>
  </si>
  <si>
    <t>รถบรรทุก (ดีเซล) ขนาด 2 ตัน ปริมาตรกระบอกสูบไม่ต่ำกว่า 2,700 ซีซี. หรือกำลังเครื่องยนต์สูงสุดไม่ต่ำกว่า 75 กิโลวัตต์ แบบ 4 ล้อ</t>
  </si>
  <si>
    <t>2320-008-0013</t>
  </si>
  <si>
    <t>8 2 5</t>
  </si>
  <si>
    <t>6530-008-0015</t>
  </si>
  <si>
    <t>V-23</t>
  </si>
  <si>
    <t>รถบรรทุก (ดีเซล) ขนาด 3 ตัน 6 ล้อ ปริมาตรกระบอกสูบไม่ต่ำกว่า 3,000 ซีซี. หรือกำลังเครื่องยนต์สูงสุดไม่ต่ำกว่า 80 กิโลวัตต์</t>
  </si>
  <si>
    <t>2320-008-0014</t>
  </si>
  <si>
    <t>8 2 6</t>
  </si>
  <si>
    <t>6530-008-0016</t>
  </si>
  <si>
    <t>V-24</t>
  </si>
  <si>
    <t>รถบรรทุก (ดีเซล) ขนาด 4 ตัน 6 ล้อ ปริมาตรกระบอกสูบไม่ต่ำกว่า 4,000 ซีซี. หรือกำลังเครื่องยนต์สูงสุดไม่ต่ำกว่า 105 กิโลวัตต์</t>
  </si>
  <si>
    <t>2320-008-0015</t>
  </si>
  <si>
    <t>8 2 7</t>
  </si>
  <si>
    <t>6530-008-0017</t>
  </si>
  <si>
    <t>V-25</t>
  </si>
  <si>
    <t>รถบรรทุก (ดีเซล) ขนาด 6 ตัน 6 ล้อ ปริมาตรกระบอกสูบไม่ต่ำกว่า 6,000 ซีซี. หรือกำลังเครื่องยนต์สูงสุดไม่ต่ำกว่า 170 กิโลวัตต์ แบบกระบะเทท้าย</t>
  </si>
  <si>
    <t>2320-008-0016</t>
  </si>
  <si>
    <t>8 2 8</t>
  </si>
  <si>
    <t>6530-008-0018</t>
  </si>
  <si>
    <t>V-26</t>
  </si>
  <si>
    <t>รถบรรทุก (ดีเซล) ขนาด 6 ตัน 6 ล้อ ปริมาตรกระบอกสูบไม่ต่ำกว่า 6,000 ซีซี. หรือกำลังเครื่องยนต์สูงสุดไม่ต่ำกว่า 170 กิโลวัตต์ แบบกระบะเหล็ก</t>
  </si>
  <si>
    <t>2320-008-0017</t>
  </si>
  <si>
    <t>V-27</t>
  </si>
  <si>
    <t>6530-009-0001</t>
  </si>
  <si>
    <t>รถบรรทุก (ดีเซล) ขนาด 6 ตัน 6 ล้อ ปริมาตรกระบอกสูบไม่ต่ำกว่า 6,000 ซีซี. หรือกำลังเครื่องยนต์สูงสุดไม่ต่ำกว่า 170 กิโลวัตต์ แบบบรรทุกน้ำ</t>
  </si>
  <si>
    <t>2320-008-0018</t>
  </si>
  <si>
    <t>V-28</t>
  </si>
  <si>
    <t>รถบรรทุกขยะ ขนาด 1 ตัน ปริมาตรกระบอกสูบไม่ต่ำกว่า 2,400 ซีซี. หรือกำลังเครื่องยนต์สูงสุดไม่ต่ำกว่า 110 กิโลวัตต์ แบบเปิดข้างเทท้าย</t>
  </si>
  <si>
    <t>6530-009-0002</t>
  </si>
  <si>
    <t>2320-008-0019</t>
  </si>
  <si>
    <t>8 3 1</t>
  </si>
  <si>
    <t>V-29</t>
  </si>
  <si>
    <t>รถบรรทุกขยะ ขนาด 6 ตัน 6 ล้อ ปริมาตรกระบอกสูบไม่ต่ำกว่า 6,000 ซีซี. หรือกำลังเครื่องยนต์สูงสุดไม่ต่ำกว่า 170 กิโลวัตต์ แบบอัดท้าย</t>
  </si>
  <si>
    <t>6530-009-0003</t>
  </si>
  <si>
    <t>2320-008-0020</t>
  </si>
  <si>
    <t>8 3 2</t>
  </si>
  <si>
    <t>V-30</t>
  </si>
  <si>
    <t>รถบรรทุกขยะ ขนาด 6 ตัน 6 ล้อ ปริมาตรกระบอกสูบไม่ต่ำกว่า 6,000 ซีซี. หรือกำลังเครื่องยนต์สูงสุดไม่ต่ำกว่า 170 กิโลวัตต์ แบบเปิดข้างเทท้าย</t>
  </si>
  <si>
    <t>6530-009-0004</t>
  </si>
  <si>
    <t>2320-008-0021</t>
  </si>
  <si>
    <t>V-31</t>
  </si>
  <si>
    <t>รถยนต์ตรวจการณ์ ปริมาตรกระบอกสูบไม่ต่ำกว่า 2,000 ซีซี. หรือกำลังเครื่องยนต์ สูงสุดไม่ต่ำกว่า 110 กิโลวัตต์ เครื่องยนต์ดีเซล แบบขับเคลื่อน 2 ล้อ</t>
  </si>
  <si>
    <t>6530-009-0005</t>
  </si>
  <si>
    <t>2320-008-0022</t>
  </si>
  <si>
    <t>8 5 2</t>
  </si>
  <si>
    <t>V-32</t>
  </si>
  <si>
    <t>รถยนต์ตรวจการณ์ ปริมาตรกระบอกสูบไม่ต่ำกว่า 2,000 ซีซี. หรือกำลังเครื่องยนต์ สูงสุดไม่ต่ำกว่า 110 กิโลวัตต์ เครื่องยนต์ดีเซล แบบขับเคลื่อน 4 ล้อ</t>
  </si>
  <si>
    <t>6530-009-0006</t>
  </si>
  <si>
    <t>2320-008-0023</t>
  </si>
  <si>
    <t>V-33</t>
  </si>
  <si>
    <t>รถยนต์ตรวจการณ์ ปริมาตรกระบอกสูบไม่ต่ำกว่า 2,000 ซีซี. หรือกำลังเครื่องยนต์ สูงสุดไม่ต่ำกว่า 100 กิโลวัตต์ เครื่องยนต์เบนซิน แบบขับเคลื่อน 2 ล้อ</t>
  </si>
  <si>
    <t>6530-009-0007</t>
  </si>
  <si>
    <t>2320-008-0024</t>
  </si>
  <si>
    <t>8 5 1</t>
  </si>
  <si>
    <t>V-34</t>
  </si>
  <si>
    <t>รถยนต์ตรวจการณ์ ปริมาตรกระบอกสูบไม่ต่ำกว่า 2,000 ซีซี. หรือกำลังเครื่องยนต์ สูงสุดไม่ต่ำกว่า 100 กิโลวัตต์ เครื่องยนต์เบนซิน แบบขับเคลื่อน 4 ล้อ</t>
  </si>
  <si>
    <t>2320-008-0025</t>
  </si>
  <si>
    <t>6530-010-0009</t>
  </si>
  <si>
    <t>V-35</t>
  </si>
  <si>
    <t>หลังคารถบรรทุก ขนาด 1 ตัน หลังคาไฟเบอร์กลาสหรือเหล็ก</t>
  </si>
  <si>
    <t>2320-008-0026</t>
  </si>
  <si>
    <t>8 2 4</t>
  </si>
  <si>
    <t>V-36</t>
  </si>
  <si>
    <t>หลังคารถบรรทุก ขนาด 1 ตัน หลังคาอลูมิเนียม</t>
  </si>
  <si>
    <t>2320-008-0027</t>
  </si>
  <si>
    <t>C-01</t>
  </si>
  <si>
    <t>รถเข็น</t>
  </si>
  <si>
    <t>รถเข็นชนิดนอน</t>
  </si>
  <si>
    <t>3920-005-0026</t>
  </si>
  <si>
    <t>3 5</t>
  </si>
  <si>
    <t>6530-009-0008</t>
  </si>
  <si>
    <t>C-02</t>
  </si>
  <si>
    <t>รถเข็นชนิดนั่ง</t>
  </si>
  <si>
    <t>6530-010-0010</t>
  </si>
  <si>
    <t>3920-005-0025</t>
  </si>
  <si>
    <t>3 4</t>
  </si>
  <si>
    <t>6530-010-0011</t>
  </si>
  <si>
    <t>C-03</t>
  </si>
  <si>
    <t>รถเข็นทำแผล</t>
  </si>
  <si>
    <t>3 6</t>
  </si>
  <si>
    <t>C-04</t>
  </si>
  <si>
    <t>รถเข็นผ้าเปื้อน</t>
  </si>
  <si>
    <t>6515-034-0001</t>
  </si>
  <si>
    <t>3 8</t>
  </si>
  <si>
    <t>C-05</t>
  </si>
  <si>
    <t>รถเข็นอาหาร</t>
  </si>
  <si>
    <t>6515-034-0002</t>
  </si>
  <si>
    <t>3 7</t>
  </si>
  <si>
    <t>6515-034-0003</t>
  </si>
  <si>
    <t>AMB-01</t>
  </si>
  <si>
    <t>รถพยาบาล</t>
  </si>
  <si>
    <t>รถพยาบาล (รถตู้) ปริมาตรกระบอกสูบไม่ต่ำกว่า 2,400 ซีซี. หรือกำลังเครื่องยนต์สูงสุดไม่ต่ำกว่า 90 กิโลวัตต์</t>
  </si>
  <si>
    <t>2310-001-0001</t>
  </si>
  <si>
    <t>8 6</t>
  </si>
  <si>
    <t>Amb</t>
  </si>
  <si>
    <t>6515-034-0005</t>
  </si>
  <si>
    <t>AMB-02</t>
  </si>
  <si>
    <t>รถพยาบาลขั้นพื้นฐาน (รถตู้)</t>
  </si>
  <si>
    <t>2310-001-0002</t>
  </si>
  <si>
    <t>คกก.เสนอเพิ่มเมื่อวันที่ 21 เม.ย.58</t>
  </si>
  <si>
    <t>6515-034-0006</t>
  </si>
  <si>
    <t>AMB-03</t>
  </si>
  <si>
    <t>รถพยาบาลฉุกเฉิน (รถกระบะ) ปริมาตรกระบอกสูบไม่ต่ำกว่า 2,400 ซีซี. หรือกำลังเครื่องยนต์สูงสุดไม่ต่ำกว่า 110 กิโลวัตต์</t>
  </si>
  <si>
    <t>p</t>
  </si>
  <si>
    <t>2310-001-0003</t>
  </si>
  <si>
    <t>8 7</t>
  </si>
  <si>
    <t>AMB-04</t>
  </si>
  <si>
    <t>รถพยาบาลพร้อมอุปกรณ์ช่วยชีวิตชั้นสูง (มาตรฐานความปลอดภัย 10 G)</t>
  </si>
  <si>
    <t>2310-001-0004</t>
  </si>
  <si>
    <t>6515-034-0009</t>
  </si>
  <si>
    <t>MX-01</t>
  </si>
  <si>
    <t>รถเอกซเรย์ รถเอนกประสงค์</t>
  </si>
  <si>
    <t>รถบริจาคโลหิต</t>
  </si>
  <si>
    <t>2310-005-0001</t>
  </si>
  <si>
    <t>6515-034-0010</t>
  </si>
  <si>
    <t>MX-02</t>
  </si>
  <si>
    <t>รถเอกซเรย์คลื่อนที่แบบภาพอนาล็อก</t>
  </si>
  <si>
    <t>ครุภัณฑ์ยานพาหนะและขนส่ง</t>
  </si>
  <si>
    <t>MX-03</t>
  </si>
  <si>
    <t>รถเอกซเรย์เคลื่อนที่แบบภาพดิจิตอล</t>
  </si>
  <si>
    <t>3510-012-0001</t>
  </si>
  <si>
    <t>PW-01</t>
  </si>
  <si>
    <t>ระบบผลิตน้ำบริสุทธิ์แบบจ่ายตรง</t>
  </si>
  <si>
    <t>ระบบผลิตน้ำบริสุทธิ์แบบจ่ายตรงขนาดไม่น้อยกว่า 5 หัวจ่าย</t>
  </si>
  <si>
    <t>3510-012-0002</t>
  </si>
  <si>
    <t>PW-02</t>
  </si>
  <si>
    <t>ระบบผลิตน้ำบริสุทธิ์แบบจ่ายตรงขนาดไม่น้อยกว่า 10 หัวจ่าย</t>
  </si>
  <si>
    <t>3510-012-0003</t>
  </si>
  <si>
    <t>PW-03</t>
  </si>
  <si>
    <t>ระบบผลิตน้ำบริสุทธิ์แบบจ่ายตรงขนาดไม่น้อยกว่า 15 หัวจ่าย</t>
  </si>
  <si>
    <t>PW-04</t>
  </si>
  <si>
    <t>ระบบผลิตน้ำบริสุทธิ์แบบจ่ายตรงขนาดไม่น้อยกว่า 20 หัวจ่าย</t>
  </si>
  <si>
    <t>3510-012-0005</t>
  </si>
  <si>
    <t>PW-05</t>
  </si>
  <si>
    <t>ระบบผลิตน้ำบริสุทธิ์แบบจ่ายตรงขนาดไม่น้อยกว่า 30 หัวจ่าย</t>
  </si>
  <si>
    <t>3510-005-0001</t>
  </si>
  <si>
    <t>PW-06</t>
  </si>
  <si>
    <t>ระบบผลิตน้ำบริสุทธิ์แบบพักน้ำ</t>
  </si>
  <si>
    <t>ระบบผลิตน้ำบริสุทธิ์แบบพักน้ำขนาดไม่น้อยกว่า 5 หัวจ่าย</t>
  </si>
  <si>
    <t>3510-011-0001</t>
  </si>
  <si>
    <t>PW-07</t>
  </si>
  <si>
    <t>ระบบผลิตน้ำบริสุทธิ์แบบพักน้ำขนาดไม่น้อยกว่า 10 หัวจ่าย</t>
  </si>
  <si>
    <t>3510-001-0002</t>
  </si>
  <si>
    <t>PW-08</t>
  </si>
  <si>
    <t>ระบบผลิตน้ำบริสุทธิ์แบบพักน้ำขนาดไม่น้อยกว่า 15 หัวจ่าย</t>
  </si>
  <si>
    <t>3515-036-0001</t>
  </si>
  <si>
    <t>PW-09</t>
  </si>
  <si>
    <t>ระบบผลิตน้ำบริสุทธิ์แบบพักน้ำขนาดไม่น้อยกว่า 20 หัวจ่าย</t>
  </si>
  <si>
    <t>3515-036-0002</t>
  </si>
  <si>
    <t>PW-10</t>
  </si>
  <si>
    <t>ระบบผลิตน้ำบริสุทธิ์แบบพักน้ำขนาดไม่น้อยกว่า 30 หัวจ่าย</t>
  </si>
  <si>
    <t>FAC-01</t>
  </si>
  <si>
    <t>3515-036-0003</t>
  </si>
  <si>
    <t>โรงงาน</t>
  </si>
  <si>
    <t>กบไฟฟ้า แบบมือถือ ขนาด 5 นิ้ว</t>
  </si>
  <si>
    <t>9 1</t>
  </si>
  <si>
    <t>3515-036-0004</t>
  </si>
  <si>
    <t>FAC-02</t>
  </si>
  <si>
    <t>กบไฟฟ้า ขนาด 6 นิ้ว</t>
  </si>
  <si>
    <t>3515-036-0005</t>
  </si>
  <si>
    <t>FAC-03</t>
  </si>
  <si>
    <t>กบไฟฟ้า ขนาด 8 นิ้ว</t>
  </si>
  <si>
    <t>3515-036-0006</t>
  </si>
  <si>
    <t>FAC-04</t>
  </si>
  <si>
    <t>เครื่องขัดกระดาษทราย แบบมือถือ แบบสั่น ขนาด 112 x 225 มิลลิเมตร</t>
  </si>
  <si>
    <t>3515-036-0007</t>
  </si>
  <si>
    <t>9 31</t>
  </si>
  <si>
    <t>FAC-05</t>
  </si>
  <si>
    <t>เครื่องขัดกระดาษทราย แบบมือถือ แบบสายพาน ขนาด 100 มิลลิเมตร</t>
  </si>
  <si>
    <t>9 32</t>
  </si>
  <si>
    <t>FAC-06</t>
  </si>
  <si>
    <t>เครื่องขัดกระดาษทราย แบบมือถือ แบบสายพาน ขนาด 75 มิลลิเมตร</t>
  </si>
  <si>
    <t>FAC-07</t>
  </si>
  <si>
    <t>เครื่องเจีย/ตัด แบบมือถือ ขนาด 5 นิ้ว</t>
  </si>
  <si>
    <t>9 2 1</t>
  </si>
  <si>
    <t>3515-037-0001</t>
  </si>
  <si>
    <t>FAC-08</t>
  </si>
  <si>
    <t>เครื่องเจีย/ตัด แบบมือถือ ขนาด 6 นิ้ว</t>
  </si>
  <si>
    <t>9 2 2</t>
  </si>
  <si>
    <t>3515-037-0002</t>
  </si>
  <si>
    <t>FAC-09</t>
  </si>
  <si>
    <t>เครื่องเจีย/ตัด แบบมือถือ ขนาด 7 นิ้ว</t>
  </si>
  <si>
    <t>9 2 3</t>
  </si>
  <si>
    <t>3515-037-0003</t>
  </si>
  <si>
    <t>FAC-10</t>
  </si>
  <si>
    <t>เครื่องเจีย/ตัด แบบมือถือ ขนาด 9 นิ้ว</t>
  </si>
  <si>
    <t>9 2 4</t>
  </si>
  <si>
    <t>3515-037-0004</t>
  </si>
  <si>
    <t>FAC-11</t>
  </si>
  <si>
    <t>เครื่องตัดเหล็ก แบบมือถือ ขนาด 1.60 มิลลิเมตร</t>
  </si>
  <si>
    <t>9 61</t>
  </si>
  <si>
    <t>3515-037-0005</t>
  </si>
  <si>
    <t>FAC-12</t>
  </si>
  <si>
    <t>เครื่องตัดเหล็ก แบบมือถือ ขนาด 2.50 มิลลิเมตร</t>
  </si>
  <si>
    <t>9 62</t>
  </si>
  <si>
    <t>3515-037-0006</t>
  </si>
  <si>
    <t>FAC-13</t>
  </si>
  <si>
    <t>เครื่องบีบระบบไฮโดรลิค</t>
  </si>
  <si>
    <t>FAC-14</t>
  </si>
  <si>
    <t>เครื่องผลิตอากาศอัดทางการแพทย์</t>
  </si>
  <si>
    <t>3515-037-0007</t>
  </si>
  <si>
    <t>FAC-15</t>
  </si>
  <si>
    <t>เครื่องลอกบัว แบบมือถือ ขนาด 12 มิลลิเมตร</t>
  </si>
  <si>
    <t>9 5</t>
  </si>
  <si>
    <t>FAC-16</t>
  </si>
  <si>
    <t>3515-037-0008</t>
  </si>
  <si>
    <t>เลื่อยวงเดือนไฟฟ้า แบบมือถือ ขนาด 8 นิ้ว</t>
  </si>
  <si>
    <t>9 4 1</t>
  </si>
  <si>
    <t>3515-037-0009</t>
  </si>
  <si>
    <t>FAC-17</t>
  </si>
  <si>
    <t>เลื่อยวงเดือนไฟฟ้า  แบบมือถือ ขนาด 9 นิ้ว</t>
  </si>
  <si>
    <t>9 4 2</t>
  </si>
  <si>
    <t>3515-037-0010</t>
  </si>
  <si>
    <t>SCI-01</t>
  </si>
  <si>
    <t>วิทยาศาสตร์</t>
  </si>
  <si>
    <t>กล้องจุลทรรศน์ชนิด 2 ตา</t>
  </si>
  <si>
    <t>Binocular Microscope</t>
  </si>
  <si>
    <t>Central lab</t>
  </si>
  <si>
    <t>กล้อง</t>
  </si>
  <si>
    <t>SCI-02</t>
  </si>
  <si>
    <t>3515-037-0011</t>
  </si>
  <si>
    <t>เครื่องนับเม็ดยาอัตโนมัติ</t>
  </si>
  <si>
    <t>3515-037-0012</t>
  </si>
  <si>
    <t>prepack machine</t>
  </si>
  <si>
    <t>เภสัชกรรม</t>
  </si>
  <si>
    <t> 400,000</t>
  </si>
  <si>
    <t>3515-037-0013</t>
  </si>
  <si>
    <t>3515-037-0014</t>
  </si>
  <si>
    <t>3515-037-0015</t>
  </si>
  <si>
    <t>3515-037-0016</t>
  </si>
  <si>
    <t>3515-037-0017</t>
  </si>
  <si>
    <t>SCI-03</t>
  </si>
  <si>
    <t>ตู้ผสมยาเคมีบำบัด แบบขั้นสูง</t>
  </si>
  <si>
    <t>3515-037-0018</t>
  </si>
  <si>
    <t>Isolator (Biosafety cabinet class III)</t>
  </si>
  <si>
    <t>3515-037-0019</t>
  </si>
  <si>
    <t>3515-037-0020</t>
  </si>
  <si>
    <t>3515-037-0021</t>
  </si>
  <si>
    <t>SCI-04</t>
  </si>
  <si>
    <t>ตู้ผสมยาเคมีบำบัด แบบพื้นฐาน</t>
  </si>
  <si>
    <t>Biosafety cabinet class II type B1</t>
  </si>
  <si>
    <t>3515-037-0022</t>
  </si>
  <si>
    <t>3515-037-0023</t>
  </si>
  <si>
    <t>SCI-05</t>
  </si>
  <si>
    <t>ตู้ผสมยาเตรียมปราศจากเชื้อเฉพาะราย  4 ฟุต</t>
  </si>
  <si>
    <t>Biosafety cabinet class II type B3</t>
  </si>
  <si>
    <t>3515-037-0024</t>
  </si>
  <si>
    <t>3515-037-0025</t>
  </si>
  <si>
    <t>3515-037-0026</t>
  </si>
  <si>
    <t>SCI-06</t>
  </si>
  <si>
    <t>ตู้ผสมยาเตรียมปราศจากเชื้อเฉพาะราย  6 ฟุต</t>
  </si>
  <si>
    <t>3515-037-0027</t>
  </si>
  <si>
    <t>SCI-07</t>
  </si>
  <si>
    <t>ตู้ผสมสารอาหารทางหลอดเลือดดำ ขนาด 4 ฟุต</t>
  </si>
  <si>
    <t>Laminar air flow hood (Horizontal)</t>
  </si>
  <si>
    <t>3515-037-0028</t>
  </si>
  <si>
    <t>SCI-08</t>
  </si>
  <si>
    <t>ตู้ผสมสารอาหารทางหลอดเลือดดำ ขนาด 6 ฟุต</t>
  </si>
  <si>
    <t>OFF-01</t>
  </si>
  <si>
    <r>
      <t>เครื่องตรวจวิเคราะห์แยกชั้นและตรวจหลอดเลือดส่วนหลังของดวงตา</t>
    </r>
    <r>
      <rPr>
        <i/>
        <sz val="18"/>
        <rFont val="Tahoma"/>
        <family val="2"/>
      </rPr>
      <t xml:space="preserve"> </t>
    </r>
  </si>
  <si>
    <t>สำนักงาน</t>
  </si>
  <si>
    <t>เครื่องนับธนบัตร แบบตั้งโต๊ะ</t>
  </si>
  <si>
    <t>การเงิน-พัสดุ</t>
  </si>
  <si>
    <t>3515-037-0029</t>
  </si>
  <si>
    <t>10 7 1</t>
  </si>
  <si>
    <t>OFF-02</t>
  </si>
  <si>
    <t>เครื่องนับธนบัตร แบบตั้งพื้น</t>
  </si>
  <si>
    <t>10 7 2</t>
  </si>
  <si>
    <t>3515-037-0030</t>
  </si>
  <si>
    <t>OFF-03</t>
  </si>
  <si>
    <t>เครื่องบันทึกเงินสด</t>
  </si>
  <si>
    <t>10 6</t>
  </si>
  <si>
    <t>6515-038-0001</t>
  </si>
  <si>
    <t>OFF-04</t>
  </si>
  <si>
    <t>เครื่องเจาะกระดาษและเข้าเล่ม แบบเจาะกระดาษไฟฟ้าและเข้าเล่มมือโยก</t>
  </si>
  <si>
    <t>10 5 2</t>
  </si>
  <si>
    <t>6515-038-0002</t>
  </si>
  <si>
    <t>OFF-05</t>
  </si>
  <si>
    <t>เครื่องเจาะกระดาษและเข้าเล่ม แบบเจาะกระดาษและเข้าเล่มมือโยก</t>
  </si>
  <si>
    <t>6515-038-0003</t>
  </si>
  <si>
    <t>10 5 1</t>
  </si>
  <si>
    <t>2731/2530</t>
  </si>
  <si>
    <t>6515-018-0001</t>
  </si>
  <si>
    <t>OFF-06</t>
  </si>
  <si>
    <t>เครื่องดูดฝุ่น ขนาด 15 ลิตร</t>
  </si>
  <si>
    <t>10 10 1</t>
  </si>
  <si>
    <t>6515-018-0002</t>
  </si>
  <si>
    <t>OFF-07</t>
  </si>
  <si>
    <t>เครื่องดูดฝุ่น ขนาด 25 ลิตร</t>
  </si>
  <si>
    <t>10 10 2</t>
  </si>
  <si>
    <t>OFF-08</t>
  </si>
  <si>
    <t>6520-001-0001</t>
  </si>
  <si>
    <t>เครื่องถ่ายเอกสารระบบดิจิตอล (ขาว-ดำ และสี) ความเร็ว 20 แผ่นต่อนาที</t>
  </si>
  <si>
    <t>10 2 2</t>
  </si>
  <si>
    <t>OFF-09</t>
  </si>
  <si>
    <t>6520-012-0001</t>
  </si>
  <si>
    <t>เครื่องถ่ายเอกสารระบบดิจิตอล (ขาว-ดำ และสี) ความเร็ว 30 แผ่นต่อนาที</t>
  </si>
  <si>
    <t>3130/2526</t>
  </si>
  <si>
    <t>OFF-10</t>
  </si>
  <si>
    <t>เครื่องถ่ายเอกสารระบบดิจิตอล (ขาว-ดำ และสี) ความเร็ว 40 แผ่นต่อนาที</t>
  </si>
  <si>
    <t>6520-004-0001</t>
  </si>
  <si>
    <t>OFF-11</t>
  </si>
  <si>
    <t>เครื่องถ่ายเอกสารระบบดิจิตอล (ขาว-ดำ และสี) ความเร็ว 50 แผ่นต่อนาที</t>
  </si>
  <si>
    <t>6520-004-0002</t>
  </si>
  <si>
    <t>6520-012-0002</t>
  </si>
  <si>
    <t>OFF-12</t>
  </si>
  <si>
    <t>เครื่องถ่ายเอกสารระบบดิจิตอล (ขาว-ดำ) ความเร็ว 10 แผ่นต่อนาที</t>
  </si>
  <si>
    <t>10 2 1</t>
  </si>
  <si>
    <t>6520-008-0001</t>
  </si>
  <si>
    <t>OFF-13</t>
  </si>
  <si>
    <t>เครื่องถ่ายเอกสารระบบดิจิตอล (ขาว-ดำ) ความเร็ว 20 แผ่นต่อนาที</t>
  </si>
  <si>
    <t>6520-012-0003</t>
  </si>
  <si>
    <t>6520-012-0004</t>
  </si>
  <si>
    <t>OFF-14</t>
  </si>
  <si>
    <t>เครื่องถ่ายเอกสารระบบดิจิตอล (ขาว-ดำ) ความเร็ว 30 แผ่นต่อนาที</t>
  </si>
  <si>
    <t>5319/2536</t>
  </si>
  <si>
    <t>6520-009-0001</t>
  </si>
  <si>
    <t>OFF-15</t>
  </si>
  <si>
    <t>เครื่องถ่ายเอกสารระบบดิจิตอล (ขาว-ดำ) ความเร็ว 40 แผ่นต่อนาที</t>
  </si>
  <si>
    <t>6520-012-0005</t>
  </si>
  <si>
    <t>OFF-16</t>
  </si>
  <si>
    <t>เครื่องถ่ายเอกสารระบบดิจิตอล (ขาว-ดำ) ความเร็ว 50 แผ่นต่อนาที</t>
  </si>
  <si>
    <t>6520-012-0006</t>
  </si>
  <si>
    <t>OFF-17</t>
  </si>
  <si>
    <t>เครื่องทำลายเอกสาร แบบตัดตรง ทำลายครั้งละ 10 แผ่น</t>
  </si>
  <si>
    <t>10 4 1</t>
  </si>
  <si>
    <t>6520-010-0001</t>
  </si>
  <si>
    <t>OFF-18</t>
  </si>
  <si>
    <t>เครื่องทำลายเอกสาร แบบตัดตรง ทำลายครั้งละ 20 แผ่น</t>
  </si>
  <si>
    <t>6520-010-0002</t>
  </si>
  <si>
    <t>OFF-19</t>
  </si>
  <si>
    <t>เครื่องทำลายเอกสาร แบบตัดตรง ทำลายครั้งละ 30 แผ่น</t>
  </si>
  <si>
    <t>6520-012-0007</t>
  </si>
  <si>
    <t>OFF-20</t>
  </si>
  <si>
    <t>เครื่องทำลายเอกสาร แบบตัดละเอียด ทำลายครั้งละ 10 แผ่น</t>
  </si>
  <si>
    <t>10 4 2</t>
  </si>
  <si>
    <t>6520-011-0001</t>
  </si>
  <si>
    <t>OFF-21</t>
  </si>
  <si>
    <t>6520-011-0002</t>
  </si>
  <si>
    <t>เครื่องทำลายเอกสาร แบบตัดละเอียด ทำลายครั้งละ 20 แผ่น</t>
  </si>
  <si>
    <t>6520-012-0008</t>
  </si>
  <si>
    <t>OFF-22</t>
  </si>
  <si>
    <t>เครื่องทำลายเอกสาร แบบตัดละเอียด ทำลายครั้งละ 30 แผ่น</t>
  </si>
  <si>
    <t>5321/2536</t>
  </si>
  <si>
    <t>OFF-23</t>
  </si>
  <si>
    <t>6520-012-0009</t>
  </si>
  <si>
    <t>เครื่องปรับอากาศแบบแยกส่วน ชนิดตั้งพื้นหรือชนิดแขวน (มีระบบฟอกอากาศ) ขนาด 13,000 บีทียู</t>
  </si>
  <si>
    <t>10 8 1</t>
  </si>
  <si>
    <t>6520-012-0010</t>
  </si>
  <si>
    <t>OFF-24</t>
  </si>
  <si>
    <t>เครื่องปรับอากาศแบบแยกส่วน ชนิดตั้งพื้นหรือชนิดแขวน (มีระบบฟอกอากาศ) ขนาด 15,000 บีทียู</t>
  </si>
  <si>
    <t>OFF-25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</si>
  <si>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</si>
  <si>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6520-012-0011</t>
  </si>
  <si>
    <t>OFF-26</t>
  </si>
  <si>
    <t>เครื่องปรับอากาศแบบแยกส่วน ชนิดตั้งพื้นหรือชนิดแขวน (มีระบบฟอกอากาศ) ขนาด 20,000 บีทียู</t>
  </si>
  <si>
    <t>6520-012-0012</t>
  </si>
  <si>
    <t>OFF-27</t>
  </si>
  <si>
    <t>เครื่องปรับอากาศแบบแยกส่วน ชนิดตั้งพื้นหรือชนิดแขวน (มีระบบฟอกอากาศ) ขนาด 24,000 บีทียู</t>
  </si>
  <si>
    <t xml:space="preserve">เครื่องสแกนในช่องปาก 3 มิติ </t>
  </si>
  <si>
    <t>6520-012-0013</t>
  </si>
  <si>
    <t>OFF-28</t>
  </si>
  <si>
    <t>เครื่องปรับอากาศแบบแยกส่วน ชนิดตั้งพื้นหรือชนิดแขวน (มีระบบฟอกอากาศ) ขนาด 26,000 บีทียู</t>
  </si>
  <si>
    <t>5322/2536</t>
  </si>
  <si>
    <t>OFF-29</t>
  </si>
  <si>
    <t>6520-012-0014</t>
  </si>
  <si>
    <t>เครื่องปรับอากาศแบบแยกส่วน ชนิดตั้งพื้นหรือชนิดแขวน (มีระบบฟอกอากาศ) ขนาด 30,000 บีทียู</t>
  </si>
  <si>
    <t>6520-010-0003</t>
  </si>
  <si>
    <t>OFF-30</t>
  </si>
  <si>
    <t>เครื่องปรับอากาศแบบแยกส่วน ชนิดตั้งพื้นหรือชนิดแขวน (มีระบบฟอกอากาศ) ขนาด 32,000 บีทียู</t>
  </si>
  <si>
    <t>6520-012-0015</t>
  </si>
  <si>
    <t>6520-012-0016</t>
  </si>
  <si>
    <t>OFF-31</t>
  </si>
  <si>
    <t>เครื่องปรับอากาศแบบแยกส่วน ชนิดตั้งพื้นหรือชนิดแขวน (มีระบบฟอกอากาศ) ขนาด 36,000 บีทียู</t>
  </si>
  <si>
    <t>6520-012-0017</t>
  </si>
  <si>
    <t>5323/2536</t>
  </si>
  <si>
    <t>OFF-32</t>
  </si>
  <si>
    <t>เครื่องปรับอากาศแบบแยกส่วน ชนิดตั้งพื้นหรือชนิดแขวน (มีระบบฟอกอากาศ) ขนาด 40,000 บีทียู</t>
  </si>
  <si>
    <t>6520-012-0018</t>
  </si>
  <si>
    <t>OFF-33</t>
  </si>
  <si>
    <t>เครื่องปรับอากาศแบบแยกส่วน ชนิดตั้งพื้นหรือชนิดแขวน (มีระบบฟอกอากาศ) ขนาด 44,000 บีทียู</t>
  </si>
  <si>
    <t>6520-012-0019</t>
  </si>
  <si>
    <t>OFF-34</t>
  </si>
  <si>
    <t>เครื่องปรับอากาศแบบแยกส่วน ชนิดตั้งพื้นหรือชนิดแขวน (มีระบบฟอกอากาศ) ขนาด 48,000 บีทียู</t>
  </si>
  <si>
    <t>6520-012-0020</t>
  </si>
  <si>
    <t>OFF-35</t>
  </si>
  <si>
    <t>เครื่องปรับอากาศแบบแยกส่วน ชนิดตั้งพื้นหรือชนิดแขวน (มีระบบฟอกอากาศ) ขนาด 50,000 บีทียู</t>
  </si>
  <si>
    <t>5335/32</t>
  </si>
  <si>
    <t>OFF-36</t>
  </si>
  <si>
    <t>เครื่องปรับอากาศแบบแยกส่วน ชนิดติดผนัง (มีระบบฟอกอากาศ) ขนาด 12,000 บีทียู</t>
  </si>
  <si>
    <t>10 8 2</t>
  </si>
  <si>
    <t>OFF-37</t>
  </si>
  <si>
    <t>เครื่องปรับอากาศแบบแยกส่วน ชนิดติดผนัง (มีระบบฟอกอากาศ) ขนาด 15,000 บีทียู</t>
  </si>
  <si>
    <t>OFF-38</t>
  </si>
  <si>
    <t>6515-039-0001</t>
  </si>
  <si>
    <t>เครื่องปรับอากาศแบบแยกส่วน ชนิดติดผนัง (มีระบบฟอกอากาศ) ขนาด 18,000 บีทียู</t>
  </si>
  <si>
    <t>OFF-39</t>
  </si>
  <si>
    <t>เครื่องปรับอากาศแบบแยกส่วน ชนิดติดผนัง (มีระบบฟอกอากาศ) ขนาด 24,000 บีทียู</t>
  </si>
  <si>
    <t>6515-039-0002</t>
  </si>
  <si>
    <t>OFF-40</t>
  </si>
  <si>
    <t>เครื่องปรับอากาศแบบแยกส่วน ชนิดตู้ตั้งพื้น (ไม่มีระบบฟอกอากาศ) ขนาด 44,000 บีทียู</t>
  </si>
  <si>
    <t>6515-039-0003</t>
  </si>
  <si>
    <t>10 8 3</t>
  </si>
  <si>
    <t>OFF-41</t>
  </si>
  <si>
    <t>เครื่องปรับอากาศแบบแยกส่วน ชนิดตู้ตั้งพื้น (ไม่มีระบบฟอกอากาศ) ขนาด 56,000 บีทียู</t>
  </si>
  <si>
    <t>6515-039-0004</t>
  </si>
  <si>
    <t>OFF-42</t>
  </si>
  <si>
    <t>เครื่องพิมพ์บัตรพลาสติกแบบหน้าเดียว</t>
  </si>
  <si>
    <t>6515-039-0005</t>
  </si>
  <si>
    <t>10 13</t>
  </si>
  <si>
    <t>OFF-43</t>
  </si>
  <si>
    <t>SSUR-01</t>
  </si>
  <si>
    <t>6515-040-0001</t>
  </si>
  <si>
    <t>เครื่องพิมพ์สำเนาระบบดิจิตอล ความละเอียด 300 x 300 จุดต่อตารางนิ้ว</t>
  </si>
  <si>
    <t>SSUR-02</t>
  </si>
  <si>
    <t>6515-040-0002</t>
  </si>
  <si>
    <t>10 3 1</t>
  </si>
  <si>
    <t>SSUR-03</t>
  </si>
  <si>
    <t>6515-040-0003</t>
  </si>
  <si>
    <t>SSUR-04</t>
  </si>
  <si>
    <t>6515-040-0004</t>
  </si>
  <si>
    <t>SSUR-05</t>
  </si>
  <si>
    <t>6515-040-0005</t>
  </si>
  <si>
    <t>OFF-44</t>
  </si>
  <si>
    <t>เครื่องพิมพ์สำเนาระบบดิจิตอล ความละเอียด 300 x 400 จุดต่อตารางนิ้ว</t>
  </si>
  <si>
    <t>10 3 2</t>
  </si>
  <si>
    <t>3515-041-0001</t>
  </si>
  <si>
    <t>OFF-45</t>
  </si>
  <si>
    <t>เครื่องพิมพ์สำเนาระบบดิจิตอล ความละเอียด 300 x 600 จุดต่อตารางนิ้ว</t>
  </si>
  <si>
    <t>5337/32</t>
  </si>
  <si>
    <t>3515-041-0002</t>
  </si>
  <si>
    <t>10 3 3</t>
  </si>
  <si>
    <t>3515-041-0003</t>
  </si>
  <si>
    <t>OFF-46</t>
  </si>
  <si>
    <t>เครื่องพิมพ์สำเนาระบบดิจิตอล ความละเอียด 400 x 400 จุดต่อตารางนิ้ว</t>
  </si>
  <si>
    <t>3515-041-0004</t>
  </si>
  <si>
    <t>10 3 4</t>
  </si>
  <si>
    <t>3515-041-0005</t>
  </si>
  <si>
    <t>3515-041-0006</t>
  </si>
  <si>
    <t>OFF-47</t>
  </si>
  <si>
    <t>เครื่องฟอกอากาศแบบผังใต้เพดาน ขนาดความเร็วของแรงลมระดับสูงไม่ต่ำกว่า 1,000 ซีเอฟเอ็ม</t>
  </si>
  <si>
    <t>3515-041-0007</t>
  </si>
  <si>
    <t>10 9 2</t>
  </si>
  <si>
    <t>3515-041-0008</t>
  </si>
  <si>
    <t>OFF-48</t>
  </si>
  <si>
    <t>เครื่องฟอกอากาศแบบผังใต้เพดาน ขนาดความเร็วของแรงลมระดับสูงไม่ต่ำกว่า 500 ซีเอฟเอ็ม</t>
  </si>
  <si>
    <t>10 9 1</t>
  </si>
  <si>
    <t>OFF-49</t>
  </si>
  <si>
    <t>เครื่องสแกนลายนิ้วมือ ชนิดบันทึกเวลาเข้าออกงาน</t>
  </si>
  <si>
    <t>10 14</t>
  </si>
  <si>
    <t>3515-041-0009</t>
  </si>
  <si>
    <t>5338/32</t>
  </si>
  <si>
    <t>OFF-50</t>
  </si>
  <si>
    <t>3515-041-0010</t>
  </si>
  <si>
    <t>เครื่องอัดสำเนา</t>
  </si>
  <si>
    <t>3515-041-0011</t>
  </si>
  <si>
    <t>normal with camera (เพื่อการเรียนการสอน)</t>
  </si>
  <si>
    <t>OFF-51</t>
  </si>
  <si>
    <t>3515-041-0012</t>
  </si>
  <si>
    <t>ตู้ล็อกเกอร์ 18 ช่อง</t>
  </si>
  <si>
    <t>10 18</t>
  </si>
  <si>
    <t>6515-042-0001</t>
  </si>
  <si>
    <t>6515-042-0002</t>
  </si>
  <si>
    <t>OFF-52</t>
  </si>
  <si>
    <t>ตู้เหล็กแบบ 2 บาน</t>
  </si>
  <si>
    <t>10 16 1</t>
  </si>
  <si>
    <t>5462/2536</t>
  </si>
  <si>
    <t>อาคารพักแพทย์ 10 ครอบครัว</t>
  </si>
  <si>
    <t>OFF-53</t>
  </si>
  <si>
    <t>6515-043-0001</t>
  </si>
  <si>
    <t>ตู้เหล็กแบบ 4 ลิ้นชัก</t>
  </si>
  <si>
    <t>10 16 2</t>
  </si>
  <si>
    <t>OFF-54</t>
  </si>
  <si>
    <t>6515-043-0002</t>
  </si>
  <si>
    <t>โต๊ะหมู่บูชา</t>
  </si>
  <si>
    <t>10 15</t>
  </si>
  <si>
    <t>6515-043-0003</t>
  </si>
  <si>
    <t>OFF-55</t>
  </si>
  <si>
    <t>ถังน้ำแบบพลาสติก ขนาดความจุ 2,000 ลิตร</t>
  </si>
  <si>
    <t>6515-043-0004</t>
  </si>
  <si>
    <t>10 12 2</t>
  </si>
  <si>
    <t>ใบ</t>
  </si>
  <si>
    <t>OFF-56</t>
  </si>
  <si>
    <t>6515-043-0005</t>
  </si>
  <si>
    <t>ถังน้ำแบบไฟเบอร์กลาส ขนาดความจุ 1,000 ลิตร</t>
  </si>
  <si>
    <t>10 12 1</t>
  </si>
  <si>
    <t>6901/1</t>
  </si>
  <si>
    <t>6515-043-0006</t>
  </si>
  <si>
    <t>6515-043-0007</t>
  </si>
  <si>
    <t>6515-043-0008</t>
  </si>
  <si>
    <t>OFF-57</t>
  </si>
  <si>
    <t>6515-043-0009</t>
  </si>
  <si>
    <t>ถังน้ำแบบไฟเบอร์กลาส ขนาดความจุ 1,500 ลิตร</t>
  </si>
  <si>
    <t>6515-043-0010</t>
  </si>
  <si>
    <t>8170/2536</t>
  </si>
  <si>
    <t>OFF-58</t>
  </si>
  <si>
    <t>ถังน้ำแบบไฟเบอร์กลาส ขนาดความจุ 2,000 ลิตร</t>
  </si>
  <si>
    <t>6515-043-0011</t>
  </si>
  <si>
    <t>6515-043-0012</t>
  </si>
  <si>
    <t>6515-043-0013</t>
  </si>
  <si>
    <t>OFF-59</t>
  </si>
  <si>
    <t>6515-043-0014</t>
  </si>
  <si>
    <t>ถังน้ำแบบไฟเบอร์กลาส ขนาดความจุ 2,500 ลิตร</t>
  </si>
  <si>
    <t>อาคารผู้ป่วยนอก-อุบัติเหตุ 5 ชั้น</t>
  </si>
  <si>
    <t>6515-043-0015</t>
  </si>
  <si>
    <t>6515-043-0016</t>
  </si>
  <si>
    <t>OFF-60</t>
  </si>
  <si>
    <t>ถังน้ำแบบสแตนเลส ขนาดความจุ 1,000 ลิตร</t>
  </si>
  <si>
    <t>10 12 3</t>
  </si>
  <si>
    <t>6515-043-0017</t>
  </si>
  <si>
    <t>OFF-61</t>
  </si>
  <si>
    <t>ถังน้ำแบบสแตนเลส ขนาดความจุ 1,500 ลิตร</t>
  </si>
  <si>
    <t>8708/43</t>
  </si>
  <si>
    <t>6515-043-0018</t>
  </si>
  <si>
    <t>OFF-62</t>
  </si>
  <si>
    <t>ถังน้ำแบบสแตนเลส ขนาดความจุ 2,000 ลิตร</t>
  </si>
  <si>
    <t>6515-043-0019</t>
  </si>
  <si>
    <t>OFF-63</t>
  </si>
  <si>
    <t>ถังน้ำแบบสแตนเลส ขนาดความจุ 2,500 ลิตร</t>
  </si>
  <si>
    <t>OFF-64</t>
  </si>
  <si>
    <t>เครื่องขัดพื้น</t>
  </si>
  <si>
    <t>10 11</t>
  </si>
  <si>
    <t>6515-043-0020</t>
  </si>
  <si>
    <t>OFF-65</t>
  </si>
  <si>
    <t>เครื่องโทรสารแบบใช้กระดาษธรรมดา ส่งเอกสารได้ครั้งละ20 แผ่น</t>
  </si>
  <si>
    <t>10 1 1</t>
  </si>
  <si>
    <t>6515-035-0001</t>
  </si>
  <si>
    <t>OFF-66</t>
  </si>
  <si>
    <t>เครื่องโทรสารแบบใช้กระดาษธรรมดา ส่งเอกสารได้ครั้งละ 30 แผ่น</t>
  </si>
  <si>
    <t>10 1 2</t>
  </si>
  <si>
    <t>6515-035-0002</t>
  </si>
  <si>
    <t>SET-01</t>
  </si>
  <si>
    <t>ชุดเครื่องมือผ่าตัด</t>
  </si>
  <si>
    <t>ชุดเครื่องมือผ่าตัดใหญ่ แบบที่ 1 major set no.1</t>
  </si>
  <si>
    <t>อาคารผู้ป่วยนอก-อุบัติเหตุ 3 ชั้น</t>
  </si>
  <si>
    <t>6515-035-0003</t>
  </si>
  <si>
    <t>6515-035-0004</t>
  </si>
  <si>
    <t>6515-035-0005</t>
  </si>
  <si>
    <t>6515-035-0006</t>
  </si>
  <si>
    <t>SET-02</t>
  </si>
  <si>
    <t>ชุดเครื่องมือผ่าตัดใหญ่ แบบที่ 2 major set no.2</t>
  </si>
  <si>
    <t>6515-035-0007</t>
  </si>
  <si>
    <t>6515-035-0008</t>
  </si>
  <si>
    <t>6515-035-0009</t>
  </si>
  <si>
    <t>6515-035-0010</t>
  </si>
  <si>
    <t>SET-03</t>
  </si>
  <si>
    <t>6515-033-0020</t>
  </si>
  <si>
    <t xml:space="preserve">ชุดเครื่องมือผ่าตัดขนาดกลาง (MINOR SET) </t>
  </si>
  <si>
    <t xml:space="preserve"> F2</t>
  </si>
  <si>
    <t>6525-004-0001</t>
  </si>
  <si>
    <t>SET-04</t>
  </si>
  <si>
    <t xml:space="preserve">ชุดเครื่องมือผ่าตัดขนาดเล็ก (EXCISSION SET) </t>
  </si>
  <si>
    <t>8914/2556</t>
  </si>
  <si>
    <t>6525-004-0002</t>
  </si>
  <si>
    <t>SET-05</t>
  </si>
  <si>
    <t xml:space="preserve">ชุดเครื่องมือผ่าตัด Set  Vascular  1 set </t>
  </si>
  <si>
    <t>6525-004-0003</t>
  </si>
  <si>
    <t>SET-06</t>
  </si>
  <si>
    <t>ชุดเครื่องมือผ่าตัด Set  AVF 1 set</t>
  </si>
  <si>
    <t>6515-044-0001</t>
  </si>
  <si>
    <t>SET-07</t>
  </si>
  <si>
    <t xml:space="preserve">ชุดเครื่องมือผ่าตัด Set  Microvascular 1 set </t>
  </si>
  <si>
    <t>6515-044-0002</t>
  </si>
  <si>
    <t>SET-08</t>
  </si>
  <si>
    <t xml:space="preserve">ชุดเครื่องมือผ่าตัด Set Tunneler 1 set </t>
  </si>
  <si>
    <t>6515-044-0003</t>
  </si>
  <si>
    <t>6515-044-0004</t>
  </si>
  <si>
    <t>9041/1</t>
  </si>
  <si>
    <t>6515-044-0005</t>
  </si>
  <si>
    <t>6515-044-0006</t>
  </si>
  <si>
    <t>6515-044-0007</t>
  </si>
  <si>
    <t>6515-044-0008</t>
  </si>
  <si>
    <t>6525-005-0001</t>
  </si>
  <si>
    <t>อาคารผู้ป่วยใน 144 เตียง 7 ชั้น</t>
  </si>
  <si>
    <t>6525-005-0002</t>
  </si>
  <si>
    <t>6525-005-0003</t>
  </si>
  <si>
    <t>คีบหนีบจับเส้นเลือดแบบ THORACIC หรือแบบ OVERHOLT ปลายโค้ง ยาว 9-11 นิ้ว จำนวน 2 ชิ้น</t>
  </si>
  <si>
    <t>6525-005-0004</t>
  </si>
  <si>
    <t>คีบหนีบจับเส้นเลือด RIGHT ANGLED แบบ GEMINI หรือแบบ ปลายโค้ง ยาว 9 นิ้ว จำนวน 4 ชิ้น</t>
  </si>
  <si>
    <t>6525-005-0005</t>
  </si>
  <si>
    <t>คีบหนีบจับเส้นเลือดแบบ ROCHESTER-PEAN ปลายตรงยาว 8-9 นิ้ว จำนวน 4 ชิ้น</t>
  </si>
  <si>
    <t>6525-005-0006</t>
  </si>
  <si>
    <t>9128+9921</t>
  </si>
  <si>
    <t>คีบหนีบจับเส้นเลือดแบบ ROCHESTER-OCHSNER ปลายตรง มีเขี้ยว 1x2 เขี้ยว ยาว 8 นิ้ว จำนวน 4 ชิ้น</t>
  </si>
  <si>
    <t>คีมจับเข็มเย็บแผล แบบ MAYO-HEGAR ด้ามทอง ยาว 8 นิ้ว จำนวน 2 ชิ้น</t>
  </si>
  <si>
    <t>6525-005-0007</t>
  </si>
  <si>
    <t>คีมจับเข็มเย็บแผลแบบ CRILE-WOOD  ด้ามทอง ยาว 8 นิ้ว จำนวน 2 ชิ้น</t>
  </si>
  <si>
    <t>คีบจับเนื้อเยื่อแบบ BABCOCK ปลายตรง ยาว 6 1/4 นิ้ว จำนวน 1 ชิ้น</t>
  </si>
  <si>
    <t>6525-005-0008</t>
  </si>
  <si>
    <t>คีบจับเนื้อเยื่อแบบ ALLIS มีเขี้ยว 4x5 เขี้ยว ยาว 6  นิ้ว จำนวน 4 ชิ้น</t>
  </si>
  <si>
    <t>6525-005-0009</t>
  </si>
  <si>
    <t>คีบหนีบจับเส้นเลือดแบบ CRILE หรือ CRILE-RANKIN ปลายตรง ยาว 6 1/4 นิ้ว จำนวน 6 ชิ้น</t>
  </si>
  <si>
    <t>9926/2553</t>
  </si>
  <si>
    <t>คีบหนีบจับเส้นเลือดแบบ CRILE CLASSIC หรือ CRILE-RANKIN ปลายโค้ง ยาว 6 1/4 นิ้ว จำนวน 12 ชิ้น</t>
  </si>
  <si>
    <t>6525-005-0010</t>
  </si>
  <si>
    <t>คีบจับผ้าแบบ BACKHAUS ยาว 5-6 นิ้ว จำนวน 7  ชิ้น</t>
  </si>
  <si>
    <t>6525-005-0011</t>
  </si>
  <si>
    <t>ที่ถ่างแผลแบบ KELLY GRIP ใบถ่างลึก 3-4 นิ้ว ใบถ่างกว้าง 2-3 นิ้ว ยาว 10 นิ้ว จำนวน 2 ชิ้น</t>
  </si>
  <si>
    <t>6525-005-0012</t>
  </si>
  <si>
    <t>ที่ถ่างแผลแบบ DEAVER ด้ามจับแบบ STANDARD ใบถ่างกว้าง 1 1/2 นิ้ว ยาว 11-12 นิ้ว จำนวน 1 ชิ้น</t>
  </si>
  <si>
    <t>ที่ถ่างแผลแบบ DEAVER ด้ามจับแบบ STANDARD ใบถ่างกว้าง 3 นิ้ว ยาว 12-13 นิ้ว จำนวน 1 ชิ้น</t>
  </si>
  <si>
    <t>6525-005-0013</t>
  </si>
  <si>
    <t>ที่ถ่างแผลแบบ RIBBON ใบถ่างกว้าง 1-1 1/2 นิ้ว ยาว 13-13.5 นิ้ว จำนวน 1 ชิ้น</t>
  </si>
  <si>
    <t>ที่ถ่างแผลแบบ RIBBON ใบถ่างกว้าง 2 นิ้ว ความยาว 13-13.5 นิ้ว จำนวน 1 ชิ้น</t>
  </si>
  <si>
    <t>6525-005-0014</t>
  </si>
  <si>
    <t>terra architect</t>
  </si>
  <si>
    <t>อาคารบริการ 4 ชั้น</t>
  </si>
  <si>
    <t>ที่ถ่างแผลแบบ MIDDELDORPF ใบถ่างขนาด 26-28 x 28-30 มม. ยาว 9 1/4 นิ้ว จำนวน 2 ชิ้น</t>
  </si>
  <si>
    <t>เครื่องมือสำหรับดูดของเหลวแบบ POOLE ยาว 8-10 นิ้ว ขนาดเส้นผ่าศูนย์กลาง 30 Fr. จำนวน 1 ชิ้น</t>
  </si>
  <si>
    <t>6525-005-0015</t>
  </si>
  <si>
    <t>คีบจับเนื้อเยื่อแบบ DRESSING ไม่มีเขี้ยว ยาว 10 นิ้ว จำนวน 1 ชิ้น</t>
  </si>
  <si>
    <t>6525-005-0016</t>
  </si>
  <si>
    <t>คีบจับเนื้อเยื่อแบบ TISSUE มีเขี้ยว 1x2 เขี้ยว ยาว 10 นิ้ว จำนวน 1 ชิ้น</t>
  </si>
  <si>
    <t>6525-005-0017</t>
  </si>
  <si>
    <t>คีบจับเนื้อเยื่อแบบ POTTS-SMITH หรือแบบปลายเรียวเล็ก ไม่มีเขี้ยว ยาว 9-10 นิ้ว จำนวน 2 ชิ้น</t>
  </si>
  <si>
    <t>6525-005-0018</t>
  </si>
  <si>
    <t>กรรไกรตัดเนื้อเยื่อแบบ METZENBAUM ด้ามทอง ปลายโค้ง ยาว 5-6 นิ้ว จำนวน 1 ชิ้น</t>
  </si>
  <si>
    <t>6525-006-0001</t>
  </si>
  <si>
    <t>กรรไกรตัดเนื้อเยื่อแบบ METZENBAUM ธรรมดา ปลายโค้ง ยาว 8 นิ้ว จำนวน 1 ชิ้น</t>
  </si>
  <si>
    <t>อาคารพักแพทย์ พยาบาล เภสัชกร และทันตแพทย์ 8 ชั้น</t>
  </si>
  <si>
    <t>กรรไกรตัดเนื้อเยื่อแบบ MAYO ด้ามทอง ปลายตรง ยาว 6 3/4" นิ้ว จำนวน 1 ชิ้น</t>
  </si>
  <si>
    <t>6525-006-0002</t>
  </si>
  <si>
    <t>กรรไกรตัดเนื้อเยื่อแบบ MAYO ด้ามทอง ปลายโค้ง ยาว 6 3/4" นิ้ว จำนวน 1 ชิ้น</t>
  </si>
  <si>
    <t>6525-006-0003</t>
  </si>
  <si>
    <t>กรรไกรตัดไหมแบบ MIXTER หรือแบบ STANDARD ปลายแบบ มน/มน ยาว 6-7  นิ้ว จำนวน 2 ชิ้น</t>
  </si>
  <si>
    <t>คีบจับเนื้อเยื่อแบบ TISSUE มีเขี้ยว 1x2 เขี้ยว ยาว 5-6 นิ้ว จำนวน 2 ชิ้น</t>
  </si>
  <si>
    <t>6525-007-0001</t>
  </si>
  <si>
    <t>คีบจับเนื้อเยื่อแบบ DRESSING ไม่มีเขี้ยว ยาว 5-6 นิ้ว จำนวน 2 ชิ้น</t>
  </si>
  <si>
    <t>คีบจับเนื้อเยื่อแบบ ADSON ชนิดมีเขี้ยว 1x2 เขี้ยว ยาว 4-5  นิ้ว จำนวน 1 ชิ้น</t>
  </si>
  <si>
    <t>แบบเอกชน</t>
  </si>
  <si>
    <t>อาคารสนับสนุนบริการ 8 ชั้น</t>
  </si>
  <si>
    <t>6525-007-0002</t>
  </si>
  <si>
    <t>กล่องใส่เครื่องมือ จำนวน 1 ชุด</t>
  </si>
  <si>
    <t>6525-007-0003</t>
  </si>
  <si>
    <t>6525-007-0004</t>
  </si>
  <si>
    <t>6525-007-0005</t>
  </si>
  <si>
    <t>6525-007-0006</t>
  </si>
  <si>
    <t>Tonsil  Clamp = 2</t>
  </si>
  <si>
    <t>6525-007-0007</t>
  </si>
  <si>
    <t>Dennis Forceps = 2</t>
  </si>
  <si>
    <t>6530-005-0001</t>
  </si>
  <si>
    <t>Babcock Intestinal Forceps = 4</t>
  </si>
  <si>
    <t>Allis Tissue Forceps = 4</t>
  </si>
  <si>
    <t>6530-005-0002</t>
  </si>
  <si>
    <t>Sponge Holding Forceps = 2</t>
  </si>
  <si>
    <t>6530-005-0003</t>
  </si>
  <si>
    <t>Mosquito Artery Forceps Curved  = 12</t>
  </si>
  <si>
    <t>6530-005-0004</t>
  </si>
  <si>
    <t>Needle Holder 6", 7" = 2, 1</t>
  </si>
  <si>
    <t>6530-005-0005</t>
  </si>
  <si>
    <t>Artery Forceps Straight 5.5" = 4</t>
  </si>
  <si>
    <t>Artery Forceps Curved 5.5" = 6</t>
  </si>
  <si>
    <t>6530-005-0006</t>
  </si>
  <si>
    <t>Small Towel Clips = 7</t>
  </si>
  <si>
    <t>Richardson Retractor = 2</t>
  </si>
  <si>
    <t>Army Navy Retractor = 2</t>
  </si>
  <si>
    <t>Parker Retractor = 2</t>
  </si>
  <si>
    <t>Vein Retractor = 2</t>
  </si>
  <si>
    <t>Crile Retractor = 2</t>
  </si>
  <si>
    <t>Long Non Tooth Forceps = 1</t>
  </si>
  <si>
    <t>Short Tooth Forceps = 2</t>
  </si>
  <si>
    <t>Short Non Tooth  Forceps = 2</t>
  </si>
  <si>
    <t>Non Tooth Forceps 5.5" = 1</t>
  </si>
  <si>
    <t>Adson Non Tooth Forceps = 2</t>
  </si>
  <si>
    <t>6720-005-0001</t>
  </si>
  <si>
    <t>ยกเลิก</t>
  </si>
  <si>
    <t>Adson Tooth Forceps = 2</t>
  </si>
  <si>
    <t>Knife Handle No.3 = 2</t>
  </si>
  <si>
    <t>6720-005-0002</t>
  </si>
  <si>
    <t>Mayo Scissors Straight = 1</t>
  </si>
  <si>
    <t>Metzenbaum Scissors = 1</t>
  </si>
  <si>
    <t>6730-001-0001</t>
  </si>
  <si>
    <t>Stitch Scissors = 1</t>
  </si>
  <si>
    <t>Pool Abdominal Suction = 1</t>
  </si>
  <si>
    <t>คีมหนีบจับสำลีหรือผ้าก๊อสแบบ SPONGE CLASSIC หรือแบบ FORESTER ตรงยาว 9-10 นิ้ว จำนวน 2 ชิ้น</t>
  </si>
  <si>
    <t>6730-001-0002</t>
  </si>
  <si>
    <t>คีมจับเข็มเย็บแผลแบบ MAYO-HEGAR ด้ามทอง ยาว 7-7 1/2 นิ้ว จำนวน 2 ชิ้น</t>
  </si>
  <si>
    <t>6730-001-0003</t>
  </si>
  <si>
    <t>คีมจับเข็มเย็บแผลแบบ HALSEY ด้ามทอง ยาว 5-6 นิ้ว จำนวน 1 ชิ้น</t>
  </si>
  <si>
    <t>คีบหนีบจับเส้นเลือดแบบ ROCHESTER-OCHSNER ปลายตรง ยาว 6 1/4 นิ้ว จำนวน 2 ชิ้น</t>
  </si>
  <si>
    <t>6730-001-0004</t>
  </si>
  <si>
    <t>คีบจับเนื้อเยื่อแบบ BABCOCK ปลายตรง ยาว 6 1/4 นิ้ว จำนวน 2 ชิ้น</t>
  </si>
  <si>
    <t>6730-001-0005</t>
  </si>
  <si>
    <t>6730-001-0006</t>
  </si>
  <si>
    <t>6730-001-0007</t>
  </si>
  <si>
    <t>คีบจับผ้าแบบ BACKHAUS ยาว 5-6 นิ้ว จำนวน 7 ชิ้น</t>
  </si>
  <si>
    <t>คีบจับเนื้อเยื่อแบบ TISSUE ชนิดมีเขี้ยว 1x2 เขี้ยว ยาว 8 นิ้ว จำนวน 1 ชิ้น</t>
  </si>
  <si>
    <t>คีบจับเนื้อเยื่อแบบ DRESSING ชนิดไม่มีเขี้ยว ยาว 8 นิ้ว จำนวน 1 ชิ้น</t>
  </si>
  <si>
    <t>เครื่องมือสำหรับดูดของเหลวแบบ POOL โค้ง ยาว 7-10 นิ้ว เส้นผ่าศูนย์กลางขนาด 23 fr. จำนวน 1 ชิ้น</t>
  </si>
  <si>
    <t>เครื่องมือสำหรับดูดของเหลวแบบ YANKAUER โค้ง ยาว 10-11 นิ้ว จำนวน 1 ชิ้น</t>
  </si>
  <si>
    <t>เครื่องมัลติมีเดียโปรเจคเตอร์ระดับ XGA ขนาด 5,000 ANSI Lumens</t>
  </si>
  <si>
    <t>ที่ถ่างแผลแบบ KEIIY GRIP ใบถ่างลึก 2  นิ้ว ใบถ่างกว้าง 1 1/2 นิ้ว ความยาว 9-11 นิ้ว จำนวน 1 ชิ้น</t>
  </si>
  <si>
    <t>เพิ่ม</t>
  </si>
  <si>
    <t>เครื่องมือถ่างเนื่อเยื่อแบบ U.S. ARMY RETRACTORS ยาว 8-9 นิ้ว จำนวน 2 ชิ้น</t>
  </si>
  <si>
    <t>6730-002-0001</t>
  </si>
  <si>
    <t>6730-002-0002</t>
  </si>
  <si>
    <t>6730-002-0003</t>
  </si>
  <si>
    <t>6730-002-0004</t>
  </si>
  <si>
    <t>คีบจับเนื้อเยื่อแบบ ADSON ชนิดมีเขี้ยว 1x2 เขี้ยว ยาว 4-5  นิ้ว จำนวน 2 ชิ้น</t>
  </si>
  <si>
    <t>6730-002-0005</t>
  </si>
  <si>
    <t>ด้ามมีดผ่าตัด เบอร์ 4 จำนวน 2 ชิ้น</t>
  </si>
  <si>
    <t>โทรทัศน์ แอล อี ดี (LED TV) แบบ Smart TV ระดับความละเอียดจอภาพ 1,366 x 768 พิกเซล ขนาด 32 นิ้ว</t>
  </si>
  <si>
    <t>7730-005-0001</t>
  </si>
  <si>
    <t>ถาดใส่ด้ามมีดขนาดประมาณ 5-6x8 นิ้ว จำนวน 1 ชิ้น</t>
  </si>
  <si>
    <t>โทรทัศน์ แอล อี ดี (LED TV) แบบ Smart TV ระดับความละเอียดจอภาพ 1,920 x 1,080 พิกเซล ขนาด 40 นิ้ว</t>
  </si>
  <si>
    <t>7730-005-0002</t>
  </si>
  <si>
    <t>โทรทัศน์ แอล อี ดี (LED TV) แบบ Smart TV ระดับความละเอียดจอภาพ 1,920 x 1,080 พิกเซล ขนาด 48 นิ้ว</t>
  </si>
  <si>
    <t>7730-005-0003</t>
  </si>
  <si>
    <t>ipd</t>
  </si>
  <si>
    <t>โทรทัศน์ แอล อี ดี (LED TV) แบบ Smart TV ระดับความละเอียดจอภาพ 1,920 x 1,080 พิกเซล ขนาด 55 นิ้ว</t>
  </si>
  <si>
    <t>7730-005-0004</t>
  </si>
  <si>
    <t>คีมจับเข็มเย็บแผล แบบ MAYO-HEGAR ด้ามทอง ยาว 6-7 นิ้ว จำนวน 1 ชิ้น</t>
  </si>
  <si>
    <t>โทรทัศน์ แอล อี ดี (LED TV) แบบ Smart TV ระดับความละเอียดจอภาพ 3,840 x 2,160 พิกเซล ขนาด 49 นิ้ว</t>
  </si>
  <si>
    <t>คีมจับเข็มเย็บแผลแบบ CRILE-WOOD ด้ามทองยาว 6 นิ้ว จำนวน 1 ชิ้น</t>
  </si>
  <si>
    <t>คีมจับเข็มเย็บแผลแบบ HALSEY ด้ามทองยาว 5-6 นิ้ว จำนวน 1 ชิ้น</t>
  </si>
  <si>
    <t>คีบจับเนื้อเยื่อแบบ ALLIS ชนิดมีเขี้ยว 4x5 เขี้ยวยาว 6  นิ้ว จำนวน 2 ชิ้น</t>
  </si>
  <si>
    <t>คีบหนีบจับเส้นเลือดแบบ CRILE ชนิดปลายโค้ง ยาว 5-6 นิ้ว จำนวน 6 ชิ้น</t>
  </si>
  <si>
    <t>คีบหนีบจับเส้นเลือดแบบ HALSTED ชนิดปลายตรง ยาว 5-6 นิ้ว จำนวน 4 ชิ้น</t>
  </si>
  <si>
    <t>คีบหนีบจับเส้นเลือดแบบ HALSTED ชนิดปลายโค้ง ยาว 5-5 1/2 นิ้ว จำนวน 6 ชิ้น</t>
  </si>
  <si>
    <t>โทรทัศน์ แอล อี ดี (LED TV) แบบ Smart TV ระดับความละเอียดจอภาพ 3,840 x 2,160 พิกเซล ขนาด 50 นิ้ว</t>
  </si>
  <si>
    <t>คีบจับผ้าแบบ BACKHAUS ยาว 5-6 นิ้ว จำนวน 6 ชิ้น</t>
  </si>
  <si>
    <t>โทรทัศน์ แอล อี ดี (LED TV) แบบ Smart TV ระดับความละเอียดจอภาพ 3,840 x 2,160 พิกเซล ขนาด 55 นิ้ว</t>
  </si>
  <si>
    <t>เครื่องมือถ่างเนื้อเยื่อแบบ U.S. ARMY RETRACTORS ยาว 8-9 นิ้ว จำนวน 2 ชิ้น</t>
  </si>
  <si>
    <t>โทรทัศน์ แอล อี ดี (LED TV) ระดับความละเอียดจอภาพ 1,366x768 พิกเซล ขนาด 32 นิ้ว</t>
  </si>
  <si>
    <t>7730-005-0005</t>
  </si>
  <si>
    <t>โทรทัศน์ แอล อี ดี (LED TV) ระดับความละเอียดจอภาพ1,920x1,080 พิกเซล ขนาด 32 นิ้ว</t>
  </si>
  <si>
    <t>คีบจับเนื้อเยื่อแบบ DRESSING  ชนิดไม่มีเขี้ยว ยาว 8 นิ้ว จำนวน 1 ชิ้น</t>
  </si>
  <si>
    <t>7730-005-0006</t>
  </si>
  <si>
    <t>กรรไกรตัดเนื้อเยื่อแบบ METZENBAUM ชนิดด้ามทอง ปลายโค้ง ยาว 5-6 นิ้ว จำนวน 1 ชิ้น</t>
  </si>
  <si>
    <t>กรรไกรตัดไหมแบบ MIXTER หรือแบบ STANDARD ปลายแบบ มน/มน ยาว 6-7  นิ้ว จำนวน 1 ชิ้น</t>
  </si>
  <si>
    <t>กรรไกรตัดเนื้อเยื่อแบบ MAYO ชนิดด้ามทอง ปลายโค้ง ยาว 6 3/4" นิ้ว จำนวน 2 ชิ้น</t>
  </si>
  <si>
    <t>คีบจับเนื้อเยื่อแบบ TISSUE ชนิดมีเขี้ยว 1x2 เขี้ยว ยาว 5-6 นิ้ว จำนวน 1 ชิ้น</t>
  </si>
  <si>
    <t>คีบจับเนื้อเยื่อแบบ DRESSING ชนิดไม่มีเขี้ยว ยาว 5-6 นิ้ว จำนวน 1 ชิ้น</t>
  </si>
  <si>
    <t>โทรทัศน์ แอล อี ดี (LED TV) ระดับความละเอียดจอภาพ 1,920x1,080 พิกเซล ขนาด 40 นิ้ว</t>
  </si>
  <si>
    <t>7730-005-0007</t>
  </si>
  <si>
    <t>คีบจับเนื้อเยื่อแบบ ADSON ชนิดไม่มีเขี้ยว ยาว 4-5 นิ้ว จำนวน 2 ชิ้น</t>
  </si>
  <si>
    <t>7730-005-0008</t>
  </si>
  <si>
    <t>เครื่องมือถ่างเนื้อเยื่อ แบบ SENN RETRACTORS ยาว 6-8 นิ้ว จำนวน 2 ชิ้น</t>
  </si>
  <si>
    <t>7730-005-0009</t>
  </si>
  <si>
    <t>ด้ามมีดผ่าตัด เบอร์ 3 จำนวน 1 ชิ้น</t>
  </si>
  <si>
    <t>7730-005-0010</t>
  </si>
  <si>
    <t>ด้ามมีดผ่าตัด เบอร์ 4 จำนวน 1 ชิ้น</t>
  </si>
  <si>
    <t>ท่อดูดของเหลวแบบ FRAZIER เบอร์ 15 จำนวน 1 ชิ้น</t>
  </si>
  <si>
    <t>3750-001-0001</t>
  </si>
  <si>
    <t>ถ้วยใส่น้ำยาขนาดเส้นผ่าศูนย์กลาง 8-8.5 ซ.ม. จำนวน 1 ชิ้น</t>
  </si>
  <si>
    <t>3750-001-0002</t>
  </si>
  <si>
    <t>ชามรูปไตขนาดเล็ก ขนาด 20 ซ.ม. จำนวน 1 ชิ้น</t>
  </si>
  <si>
    <t>4140-005-0001</t>
  </si>
  <si>
    <t>4110-007-0001</t>
  </si>
  <si>
    <t>4110-007-0002</t>
  </si>
  <si>
    <t>ชุดเครื่องมือผ่าตัด Set  Vascular  1 set ประกอบด้วย</t>
  </si>
  <si>
    <t>4110-007-0003</t>
  </si>
  <si>
    <t>4110-001-0001</t>
  </si>
  <si>
    <t>4110-001-0002</t>
  </si>
  <si>
    <t>Self  Retaining Retractor, Blunt  3 x4  =1</t>
  </si>
  <si>
    <t>4110-001-0003</t>
  </si>
  <si>
    <t>ตู้เย็น ขนาด 7 คิวบิกฟุต</t>
  </si>
  <si>
    <t>Self  Retaining Retractor, Blunt  2 x3  =1</t>
  </si>
  <si>
    <t>4110-001-0004</t>
  </si>
  <si>
    <t>Senn Retractor, Blunt  =2</t>
  </si>
  <si>
    <t>4110-001-0005</t>
  </si>
  <si>
    <t>Vascular Forceps =4</t>
  </si>
  <si>
    <t>7310-001-0001</t>
  </si>
  <si>
    <t>Bulldog Clamp, Angle =4</t>
  </si>
  <si>
    <t>7310-001-0002</t>
  </si>
  <si>
    <t>Baby  Mixture =2</t>
  </si>
  <si>
    <t>Metzenbaum Scissors 5" =1</t>
  </si>
  <si>
    <t>Pott Vascular Scissor, Angle =1</t>
  </si>
  <si>
    <t>Adson Tooth Forceps =2</t>
  </si>
  <si>
    <t>Black embolus grasping forceps 7.5" =2</t>
  </si>
  <si>
    <t>Crile wood needle holder 6.5" =1</t>
  </si>
  <si>
    <t>Crile wood needle holder 5" =1</t>
  </si>
  <si>
    <t>Suction Tip No.8 =1</t>
  </si>
  <si>
    <t>3750-002-0001</t>
  </si>
  <si>
    <t>3750-002-0002</t>
  </si>
  <si>
    <t>Heparin flushing needle ใหญ่ =1</t>
  </si>
  <si>
    <t>Heparin flushing needle เล็ก =1</t>
  </si>
  <si>
    <t>3750-002-0003</t>
  </si>
  <si>
    <t>ชุดเครื่องมือผ่าตัด Set  AVF 1 set ประกอบด้วย</t>
  </si>
  <si>
    <t>3750-002-0004</t>
  </si>
  <si>
    <t>3750-002-0005</t>
  </si>
  <si>
    <t>4110-002-0001</t>
  </si>
  <si>
    <t>4110-002-0002</t>
  </si>
  <si>
    <t>4110-002-0003</t>
  </si>
  <si>
    <t>6530-011-0001</t>
  </si>
  <si>
    <t>6530-011-0002</t>
  </si>
  <si>
    <t>6530-011-0003</t>
  </si>
  <si>
    <t>6530-001-0001</t>
  </si>
  <si>
    <t>6530-001-0003</t>
  </si>
  <si>
    <t>ชุดเครื่องมือผ่าตัด Set  Microvascular 1 set ประกอบด้วย</t>
  </si>
  <si>
    <t>6530-001-0004</t>
  </si>
  <si>
    <t>Micro Port Scissor, Angle =1</t>
  </si>
  <si>
    <t>Micro Ring Forceps 1.5 mm =1</t>
  </si>
  <si>
    <t>Micro Needle Holder, Curved, Locked =1</t>
  </si>
  <si>
    <t>Blade Handle No.7 =1</t>
  </si>
  <si>
    <t>6530-001-0005</t>
  </si>
  <si>
    <t>ชุดเครื่องมือผ่าตัด Set Tunneler 1 set ประกอบด้วย</t>
  </si>
  <si>
    <t>6530-001-0006</t>
  </si>
  <si>
    <t>ด้ามจับ Tunneller =1</t>
  </si>
  <si>
    <t>ตัวแกนตรงยาว 18" =1</t>
  </si>
  <si>
    <t>ตัวแกนตรงยาว 10" =1</t>
  </si>
  <si>
    <t>6530-001-0007</t>
  </si>
  <si>
    <t>ตัวแกนโค้งยาว 10" =1</t>
  </si>
  <si>
    <t>6530-001-0008</t>
  </si>
  <si>
    <t>ตัวแกนโค้งยาว 8" =1</t>
  </si>
  <si>
    <t>6530-001-0009</t>
  </si>
  <si>
    <t>ตัวแกนโค้งยาว 6" =1</t>
  </si>
  <si>
    <t>ชุดหัวตุ่ม =4</t>
  </si>
  <si>
    <t>6530-001-0010</t>
  </si>
  <si>
    <t>6530-001-0011</t>
  </si>
  <si>
    <t>6530-001-0012</t>
  </si>
  <si>
    <t>6530-001-0013</t>
  </si>
  <si>
    <t>6530-001-0014</t>
  </si>
  <si>
    <t>เตียงทำคลอด</t>
  </si>
  <si>
    <t>6530-002-0001</t>
  </si>
  <si>
    <t>6530-002-0002</t>
  </si>
  <si>
    <t>6530-002-0006</t>
  </si>
  <si>
    <t>6530-002-0007</t>
  </si>
  <si>
    <t>6530-002-0008</t>
  </si>
  <si>
    <t>6530-002-0009</t>
  </si>
  <si>
    <t>6530-002-0010</t>
  </si>
  <si>
    <t>6115-001-0001</t>
  </si>
  <si>
    <t>6115-001-0002</t>
  </si>
  <si>
    <t>6115-001-0003</t>
  </si>
  <si>
    <t>6115-001-0004</t>
  </si>
  <si>
    <t>6115-001-0005</t>
  </si>
  <si>
    <t>6115-001-0006</t>
  </si>
  <si>
    <t>6115-001-0007</t>
  </si>
  <si>
    <t>6115-001-0008</t>
  </si>
  <si>
    <t>6115-001-0009</t>
  </si>
  <si>
    <t>6115-001-0010</t>
  </si>
  <si>
    <t>6115-001-0011</t>
  </si>
  <si>
    <t>6115-001-0012</t>
  </si>
  <si>
    <t>6115-001-0013</t>
  </si>
  <si>
    <t>6120-003-0001</t>
  </si>
  <si>
    <t>6120-003-0002</t>
  </si>
  <si>
    <t>6120-003-0003</t>
  </si>
  <si>
    <t>5820-003-0001</t>
  </si>
  <si>
    <t>5820-003-0002</t>
  </si>
  <si>
    <t>5820-003-0003</t>
  </si>
  <si>
    <t>5820-003-0004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</si>
  <si>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</si>
  <si>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รถบรรทุก (ดีเซล) ขนาด 1 ตัน ปริมาตรกระบอกสูบไม่ต่ำกว่า 2,000 ซีซี. หรือกำลังเครื่องยนต์สูงสุดไม่ต่ำกว่า 90 กิโลวัตต์ ขับเคลื่อน 2 ล้อ แบบดับเบิ้ลแค็บ</t>
  </si>
  <si>
    <t>รถบรรทุก (ดีเซล) ขนาด 1 ตัน ปริมาตรกระบอกสูบไม่ต่ำกว่า 2,000 ซีซี. หรือกำลังเครื่องยนต์สูงสุดไม่ต่ำกว่า 90 กิโลวัตต์ ขับเคลื่อน 2 ล้อ แบบดับเบิ้ลแค็บ พร้อมหลังคาอลูมิเนียม</t>
  </si>
  <si>
    <t>รถบรรทุก (ดีเซล) ขนาด 1 ตัน ปริมาตรกระบอกสูบไม่ต่ำกว่า 2,000 ซีซี. หรือกำลังเครื่องยนต์สูงสุดไม่ต่ำกว่า 90 กิโลวัตต์ ขับเคลื่อน 2 ล้อ แบบดับเบิ้ลแค็บ พร้อมหลังคาไฟเบอร์กลาสหรือเหล็ก</t>
  </si>
  <si>
    <t>รถบรรทุก (ดีเซล) ขนาด 1 ตัน ปริมาตรกระบอกสูบไม่ต่ำกว่า 2,000 ซีซี. หรือกำลังเครื่องยนต์สูงสุดไม่ต่ำกว่า 90 กิโลวัตต์ ขับเคลื่อน 2 ล้อ แบบมีช่องว่างด้านหลังคนขับ  (CAB)</t>
  </si>
  <si>
    <t>รถบรรทุก (ดีเซล) ขนาด 1 ตัน ปริมาตรกระบอกสูบไม่ต่ำกว่า 2,000 ซีซี. หรือกำลังเครื่องยนต์สูงสุดไม่ต่ำกว่า 90 กิโลวัตต์ ขับเคลื่อน 2 ล้อ แบบมีช่องว่างด้านหลังคนขับ  (CAB) พร้อมหลังคาอลูมิเนียม</t>
  </si>
  <si>
    <t>รถบรรทุก (ดีเซล) ขนาด 1 ตัน ปริมาตรกระบอกสูบไม่ต่ำกว่า 2,000 ซีซี. หรือกำลังเครื่องยนต์สูงสุดไม่ต่ำกว่า 90 กิโลวัตต์ ขับเคลื่อน 2 ล้อ แบบมีช่องว่างด้านหลังคนขับ  (CAB)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</si>
  <si>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4 ล้อ แบบมีช่องว่างด้านหลังคนขับ  (CAB)</t>
  </si>
  <si>
    <t>รถบรรทุก (ดีเซล) ขนาด 1 ตัน ปริมาตรกระบอกสูบไม่ต่ำกว่า 2,400 ซีซี.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</si>
  <si>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ซีซี.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</si>
  <si>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</si>
  <si>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</si>
  <si>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2 ล้อ แบบดับเบิ้ลแค็บ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</si>
  <si>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</si>
  <si>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</si>
  <si>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2 ล้อ แบบธรรมดา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</si>
  <si>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</si>
  <si>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2 ล้อ แบบธรรมดา พร้อมหลังคาอลูมิเนียม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</si>
  <si>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2 ล้อ แบบมีช่องว่างด้านหลังคนขับ  (CAB)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</si>
  <si>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4 ล้อ แบบดับเบิ้ลแค็บ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</si>
  <si>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</si>
  <si>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ซีซี.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t>
  </si>
  <si>
    <t>3920-005-0001</t>
  </si>
  <si>
    <t>3920-005-0002</t>
  </si>
  <si>
    <t>3920-005-0003</t>
  </si>
  <si>
    <t>3920-005-0004</t>
  </si>
  <si>
    <t>3920-005-0005</t>
  </si>
  <si>
    <t>รถเอกซเรย์ รถอเนกประสงค์</t>
  </si>
  <si>
    <t>2310-005-0002</t>
  </si>
  <si>
    <t>2310-005-0003</t>
  </si>
  <si>
    <t>6515-042-0003</t>
  </si>
  <si>
    <t>6515-042-0004</t>
  </si>
  <si>
    <t>6515-042-0005</t>
  </si>
  <si>
    <t>6515-042-0006</t>
  </si>
  <si>
    <t>6515-042-0007</t>
  </si>
  <si>
    <t>6515-042-0008</t>
  </si>
  <si>
    <t>6515-042-0009</t>
  </si>
  <si>
    <t>6515-042-0010</t>
  </si>
  <si>
    <t>6515-042-0011</t>
  </si>
  <si>
    <t>6515-042-0012</t>
  </si>
  <si>
    <t>3210-001-0001</t>
  </si>
  <si>
    <t>3210-001-0002</t>
  </si>
  <si>
    <t>3210-001-0003</t>
  </si>
  <si>
    <t>3220-009-0001</t>
  </si>
  <si>
    <t>3220-009-0002</t>
  </si>
  <si>
    <t>3220-009-0003</t>
  </si>
  <si>
    <t>3415-001-0001</t>
  </si>
  <si>
    <t>3415-001-0002</t>
  </si>
  <si>
    <t>3415-001-0003</t>
  </si>
  <si>
    <t>3415-001-0004</t>
  </si>
  <si>
    <t>3415-001-0005</t>
  </si>
  <si>
    <t>3415-001-0006</t>
  </si>
  <si>
    <t>3415-001-0007</t>
  </si>
  <si>
    <t>3650-005-0001</t>
  </si>
  <si>
    <t>3415-001-0008</t>
  </si>
  <si>
    <t>3210-002-0001</t>
  </si>
  <si>
    <t>3210-002-0002</t>
  </si>
  <si>
    <t>6650-002-0001</t>
  </si>
  <si>
    <t>6530-012-0001</t>
  </si>
  <si>
    <t>6530-013-0001</t>
  </si>
  <si>
    <t>6530-013-0002</t>
  </si>
  <si>
    <t>6530-013-0003</t>
  </si>
  <si>
    <t>6530-013-0004</t>
  </si>
  <si>
    <t>6530-013-0005</t>
  </si>
  <si>
    <t>6530-013-0006</t>
  </si>
  <si>
    <t>7490-013-0001</t>
  </si>
  <si>
    <t>7490-013-0002</t>
  </si>
  <si>
    <t>7490-013-0003</t>
  </si>
  <si>
    <t>7520-002-0001</t>
  </si>
  <si>
    <t>7520-002-0002</t>
  </si>
  <si>
    <t>7910-003-0001</t>
  </si>
  <si>
    <t>7910-003-0002</t>
  </si>
  <si>
    <t>7430-003-0001</t>
  </si>
  <si>
    <t>7430-003-0002</t>
  </si>
  <si>
    <t>7430-003-0003</t>
  </si>
  <si>
    <t>7430-003-0004</t>
  </si>
  <si>
    <t>7430-003-0005</t>
  </si>
  <si>
    <t>7430-003-0006</t>
  </si>
  <si>
    <t>7430-003-0007</t>
  </si>
  <si>
    <t>7430-003-0008</t>
  </si>
  <si>
    <t>7430-003-0009</t>
  </si>
  <si>
    <t>7430-008-0001</t>
  </si>
  <si>
    <t>7430-008-0002</t>
  </si>
  <si>
    <t>7430-008-0003</t>
  </si>
  <si>
    <t>7430-008-0004</t>
  </si>
  <si>
    <t>7430-008-0005</t>
  </si>
  <si>
    <t>7430-008-0006</t>
  </si>
  <si>
    <t>เครื่องปรับอากาศแบบแยกส่วน แบบตั้งพื้นหรือแบบแขวน  ขนาด 13,000 บีทียู</t>
  </si>
  <si>
    <t>4120-001-0001</t>
  </si>
  <si>
    <t>เครื่องปรับอากาศแบบแยกส่วน แบบตั้งพื้นหรือแบบแขวน  ขนาด 15,000 บีทียู</t>
  </si>
  <si>
    <t>4120-001-0002</t>
  </si>
  <si>
    <t>เครื่องปรับอากาศแบบแยกส่วน แบบตั้งพื้นหรือแบบแขวน  ขนาด 18,000 บีทียู</t>
  </si>
  <si>
    <t>4120-001-0003</t>
  </si>
  <si>
    <t>เครื่องปรับอากาศแบบแยกส่วน แบบตั้งพื้นหรือแบบแขวน  ขนาด 20,000 บีทียู</t>
  </si>
  <si>
    <t>4120-001-0004</t>
  </si>
  <si>
    <t>เครื่องปรับอากาศแบบแยกส่วน แบบตั้งพื้นหรือแบบแขวน  ขนาด 24,000 บีทียู</t>
  </si>
  <si>
    <t>4120-001-0005</t>
  </si>
  <si>
    <t>เครื่องปรับอากาศแบบแยกส่วน แบบตั้งพื้นหรือแบบแขวน  ขนาด 26,000 บีทียู</t>
  </si>
  <si>
    <t>4120-001-0006</t>
  </si>
  <si>
    <t>เครื่องปรับอากาศแบบแยกส่วน แบบตั้งพื้นหรือแบบแขวน  ขนาด 30,000 บีทียู</t>
  </si>
  <si>
    <t>4120-001-0007</t>
  </si>
  <si>
    <t>เครื่องปรับอากาศแบบแยกส่วน แบบตั้งพื้นหรือแบบแขวน  ขนาด 32,000 บีทียู</t>
  </si>
  <si>
    <t>4120-001-0008</t>
  </si>
  <si>
    <t>เครื่องปรับอากาศแบบแยกส่วน แบบตั้งพื้นหรือแบบแขวน  ขนาด 36,000 บีทียู</t>
  </si>
  <si>
    <t>4120-001-0009</t>
  </si>
  <si>
    <t>เครื่องปรับอากาศแบบแยกส่วน แบบตั้งพื้นหรือแบบแขวน  ขนาด 40,000 บีทียู</t>
  </si>
  <si>
    <t>4120-001-0010</t>
  </si>
  <si>
    <t>เครื่องปรับอากาศแบบแยกส่วน แบบตั้งพื้นหรือแบบแขวน  ขนาด 44,000 บีทียู</t>
  </si>
  <si>
    <t>4120-001-0011</t>
  </si>
  <si>
    <t>เครื่องปรับอากาศแบบแยกส่วน แบบตั้งพื้นหรือแบบแขวน  ขนาด 48,000 บีทียู</t>
  </si>
  <si>
    <t>4120-001-0012</t>
  </si>
  <si>
    <t>เครื่องปรับอากาศแบบแยกส่วน แบบตั้งพื้นหรือแบบแขวน  ขนาด 50,000 บีทียู</t>
  </si>
  <si>
    <t>4120-001-0013</t>
  </si>
  <si>
    <t>เครื่องปรับอากาศแบบแยกส่วน แบบตั้งพื้นหรือแบบแขวน (ระบบ Inverter) ขนาด 13,000 บีทียู</t>
  </si>
  <si>
    <t>เครื่องปรับอากาศแบบแยกส่วน แบบตั้งพื้นหรือแบบแขวน (ระบบ Inverter) ขนาด 18,000 บีทียู</t>
  </si>
  <si>
    <t>เครื่องปรับอากาศแบบแยกส่วน แบบตั้งพื้นหรือแบบแขวน (ระบบ Inverter) ขนาด 20,000 บีทียู</t>
  </si>
  <si>
    <t>เครื่องปรับอากาศแบบแยกส่วน แบบตั้งพื้นหรือแบบแขวน (ระบบ Inverter) ขนาด 24,000 บีทียู</t>
  </si>
  <si>
    <t>เครื่องปรับอากาศแบบแยกส่วน แบบตั้งพื้นหรือแบบแขวน (ระบบ Inverter) ขนาด 30,000 บีทียู</t>
  </si>
  <si>
    <t>เครื่องปรับอากาศแบบแยกส่วน แบบตั้งพื้นหรือแบบแขวน (ระบบ Inverter) ขนาด 36,000 บีทียู</t>
  </si>
  <si>
    <t>เครื่องปรับอากาศแบบแยกส่วน แบบตั้งพื้นหรือแบบแขวน (ระบบ Inverter) ขนาด 40,000 บีทียู</t>
  </si>
  <si>
    <t>เครื่องปรับอากาศแบบแยกส่วน แบบตั้งพื้นหรือแบบแขวน (ระบบ Inverter) ขนาด 48,000 บีทียู</t>
  </si>
  <si>
    <t>เครื่องปรับอากาศแบบแยกส่วน แบบติดผนัง ขนาด 12,000 บีทียู</t>
  </si>
  <si>
    <t>4120-001-0014</t>
  </si>
  <si>
    <t>เครื่องปรับอากาศแบบแยกส่วน แบบติดผนัง ขนาด 15,000 บีทียู</t>
  </si>
  <si>
    <t>4120-001-0015</t>
  </si>
  <si>
    <t>เครื่องปรับอากาศแบบแยกส่วน แบบติดผนัง ขนาด 18,000 บีทียู</t>
  </si>
  <si>
    <t>4120-001-0016</t>
  </si>
  <si>
    <t>เครื่องปรับอากาศแบบแยกส่วน แบบติดผนัง ขนาด 24,000 บีทียู</t>
  </si>
  <si>
    <t>4120-001-0017</t>
  </si>
  <si>
    <t>เครื่องปรับอากาศแบบแยกส่วน แบบติดผนัง (ระบบ Inverter) ขนาด 12,000 บีทียู</t>
  </si>
  <si>
    <t>เครื่องปรับอากาศแบบแยกส่วน แบบติดผนัง  (ระบบ Inverter) ขนาด 15,000 บีทียู</t>
  </si>
  <si>
    <t>เครื่องปรับอากาศแบบแยกส่วน แบบติดผนัง  (ระบบ Inverter) ขนาด 18,000 บีทียู</t>
  </si>
  <si>
    <t>เครื่องปรับอากาศแบบแยกส่วน แบบติดผนัง  (ระบบ Inverter) ขนาด 24,000 บีทียู</t>
  </si>
  <si>
    <t>เครื่องปรับอากาศแบบแยกส่วน แบบตู้ตั้งพื้น ขนาด 44,000 บีทียู</t>
  </si>
  <si>
    <t>4120-001-0018</t>
  </si>
  <si>
    <t>เครื่องปรับอากาศแบบแยกส่วน แบบตู้ตั้งพื้น ขนาด 56,000 บีทียู</t>
  </si>
  <si>
    <t>4120-001-0019</t>
  </si>
  <si>
    <t>7430-003-0010</t>
  </si>
  <si>
    <t>7430-003-0011</t>
  </si>
  <si>
    <t>7430-003-0012</t>
  </si>
  <si>
    <t>7430-003-0013</t>
  </si>
  <si>
    <t>4140-005-0002</t>
  </si>
  <si>
    <t>4140-005-0003</t>
  </si>
  <si>
    <t>7430-009-0001</t>
  </si>
  <si>
    <t>7430-006-0001</t>
  </si>
  <si>
    <t>7125-001-0001</t>
  </si>
  <si>
    <t>7125-002-0001</t>
  </si>
  <si>
    <t>7125-002-0002</t>
  </si>
  <si>
    <t>7110-007-0001</t>
  </si>
  <si>
    <t>3510-009-0001</t>
  </si>
  <si>
    <t>3510-009-0002</t>
  </si>
  <si>
    <t>3510-009-0003</t>
  </si>
  <si>
    <t>3510-009-0004</t>
  </si>
  <si>
    <t>3510-009-0005</t>
  </si>
  <si>
    <t>3510-009-0006</t>
  </si>
  <si>
    <t>3510-009-0007</t>
  </si>
  <si>
    <t>3510-009-0008</t>
  </si>
  <si>
    <t>3510-009-0009</t>
  </si>
  <si>
    <t>7910-001-0001</t>
  </si>
  <si>
    <t>5805-001-0001</t>
  </si>
  <si>
    <t>5805-001-0002</t>
  </si>
  <si>
    <t>กล้องจุลทรรศน์ ชนิดตาเดียว</t>
  </si>
  <si>
    <t>กล้องจุลทรรศน์ชนิด 2 ตา งานการสอน</t>
  </si>
  <si>
    <t>กล้องจุลทรรศน์ชนิด 2 ตา งานวิจัย</t>
  </si>
  <si>
    <t>กล้องจุลทรรศน์ ชนิด 3 ตา พร้อมชุดถ่ายภาพระบบดิจิตอล</t>
  </si>
  <si>
    <t>เครื่องนับเม็ดยา</t>
  </si>
  <si>
    <t>เครื่องวัดความเป็นกรด-ด่าง แบบตั้งโต๊ะ</t>
  </si>
  <si>
    <t>6515-039-0006</t>
  </si>
  <si>
    <t>6515-039-0007</t>
  </si>
  <si>
    <t>6515-039-0008</t>
  </si>
  <si>
    <t>6515-039-0009</t>
  </si>
  <si>
    <t>6515-039-0010</t>
  </si>
  <si>
    <t>6515-039-0011</t>
  </si>
  <si>
    <t>6515-039-0012</t>
  </si>
  <si>
    <t>6515-039-0013</t>
  </si>
  <si>
    <t>ประเภทครุภัณฑ์</t>
  </si>
  <si>
    <t>ยูนิตทำฟัน (Dental Master Unit) รุ่น Platinum II</t>
  </si>
  <si>
    <t>บัญชีนวัตกรรมไทย มิ.ย. 60</t>
  </si>
  <si>
    <t>ยูนิตทำฟัน (Dental Master Unit) รุ่น Eco II</t>
  </si>
  <si>
    <t>รถพยาบาลเคลือบสารต้านจุลชีพ</t>
  </si>
  <si>
    <t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t>
  </si>
  <si>
    <t>รถพยาบาลโครงสร้างปลอดภัยเคลือบสารต้านจุลชีพขนาดเล็ก (ประเภทขับเคลื่อน 4 ล้อ)</t>
  </si>
  <si>
    <t>รถพยาบาลโครงสร้างปลอดภัยเคลือบสารต้านจุลชีพขนาดกลาง</t>
  </si>
  <si>
    <t>รถพยาบาลโครงสร้างปลอดภัยเคลือบสารต้านจุลชีพขนาดใหญ่</t>
  </si>
  <si>
    <t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t>
  </si>
  <si>
    <t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t>
  </si>
  <si>
    <t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t>
  </si>
  <si>
    <t>รถเอกซเรย์เคลือบสารนาโนต้านจุลชีพ</t>
  </si>
  <si>
    <t xml:space="preserve">บัญชีรายการครุภัณฑ์คอมพิวเตอร์ และ CCTV </t>
  </si>
  <si>
    <t>อ้างอิงตามบัญชีกระทรวงดิจิตัลเพื่อเศรษฐกิจและสังคม</t>
  </si>
  <si>
    <t>ราคาเดิม 
(ต่อหน่วย)
บัญชี21 เม.ย. 60</t>
  </si>
  <si>
    <t>ราคา 
(ต่อหน่วย)
บัญชี 23 พ.ค. 61</t>
  </si>
  <si>
    <t>ราคา
ปรับปรุง
 18 เม.ย.62</t>
  </si>
  <si>
    <t>แนวโน้มส่วนต่างราคา</t>
  </si>
  <si>
    <t>เครื่องคอมพิวเตอร์แม่ข่าย แบบที่ 1</t>
  </si>
  <si>
    <t>ครุภัณฑ์คอมพิวเตอร์</t>
  </si>
  <si>
    <t>บัญชีราคากลางคอมพิวเตอร์ ฉบับ 15 มี.ค. 62</t>
  </si>
  <si>
    <t>เครื่องคอมพิวเตอร์แม่ข่าย แบบที่ 2</t>
  </si>
  <si>
    <t>ตู้สำหรับติดตั้งเครื่องแม่ข่ายชนิด Blade (Enclosure/Chassis) แบบที่ 1</t>
  </si>
  <si>
    <t>ตู้สำหรับติดตั้งเครื่องแม่ข่ายชนิด Blade (Enclosure/Chassis) แบบที่ 2</t>
  </si>
  <si>
    <t>แผงวงจรเครื่องคอมพิวเตอร์แม่ข่ายชนิด Blade สำหรับตู้ Enclosure/Chassis แบบที่ 1</t>
  </si>
  <si>
    <t>แผงวงจรเครื่องคอมพิวเตอร์แม่ข่ายชนิด Blade สำหรับตู้ Enclosure/Chassis แบบที่ 2</t>
  </si>
  <si>
    <t xml:space="preserve">เครื่องคอมพิวเตอร์ สำหรับงานสำนักงาน (จอขนาดไม่น้อยกว่า 19 นิ้ว) </t>
  </si>
  <si>
    <t>เพิ่มขึ้น</t>
  </si>
  <si>
    <t>เครื่องคอมพิวเตอร์ สำหรับงานประมวลผล แบบที่ 1 (จอขนาดไม่น้อยกว่า 19 นิ้ว)</t>
  </si>
  <si>
    <t>เครื่องคอมพิวเตอร์ สำหรับงานประมวลผล แบบที่ 2 (จอขนาดไม่น้อยกว่า 19 นิ้ว)</t>
  </si>
  <si>
    <t>เครื่องคอมพิวเตอร์ ALL In One สำหรับงานสำนักงาน</t>
  </si>
  <si>
    <t>เครื่องคอมพิวเตอร์ ALL In One สำหรับงานประมวลผล</t>
  </si>
  <si>
    <t>เครื่องคอมพิวเตอร์โน้ตบุ๊ก สำหรับงานสำนักงาน</t>
  </si>
  <si>
    <t>เครื่องคอมพิวเตอร์โน้ตบุ๊ก สำหรับงานประมวลผล</t>
  </si>
  <si>
    <t>คอมพิวเตอร์แท็ปเล็ต</t>
  </si>
  <si>
    <t>ลดลง</t>
  </si>
  <si>
    <t>อุปกรณ์สำหรับจัดเก็บข้อมูลแบบภายนอก (External Storage)</t>
  </si>
  <si>
    <t xml:space="preserve">ค่าเช่าระบบจัดเก็บ Log File ระบบเครือข่าย แบบที่ 1 </t>
  </si>
  <si>
    <t xml:space="preserve">ระบบ </t>
  </si>
  <si>
    <t>ราคาเช่าต่อเดือน</t>
  </si>
  <si>
    <t xml:space="preserve">ค่าเช่าระบบจัดเก็บ Log File ระบบเครือข่าย แบบที่ 2 </t>
  </si>
  <si>
    <t xml:space="preserve">ค่าเช่าระบบจัดเก็บ Log File ระบบเครือข่าย แบบที่ 3 </t>
  </si>
  <si>
    <t>อุปกรณ์จัดเก็บ Log File ระบบเครือข่าย แบบที่ 1</t>
  </si>
  <si>
    <t>อุปกรณ์จัดเก็บ Log File ระบบเครือข่าย แบบที่ 2</t>
  </si>
  <si>
    <t>อุปกรณ์จัดเก็บ Log File ระบบเครือข่าย แบบที่ 3</t>
  </si>
  <si>
    <t>อุปกรณ์ป้องกันเครือข่าย (Next Generation Firewall) แบบที่ 1</t>
  </si>
  <si>
    <t>อุปกรณ์ป้องกันเครือข่าย (Next Generation Firewall) แบบที่ 2</t>
  </si>
  <si>
    <t>อุปกรณ์ป้องกันและตรวจจับการบุกรุก (Intrusion Prevention System) แบบที่ 1</t>
  </si>
  <si>
    <t>อุปกรณ์ป้องกันและตรวจจับการบุกรุก (Intrusion Prevention System) แบบที่ 2</t>
  </si>
  <si>
    <t xml:space="preserve">อุปกรณ์ป้องกันการบุกรุกเว็บไซต์ (Web Application Firewall) </t>
  </si>
  <si>
    <t>อุปกรณ์ป้องกันการบุกรุกจดหมายอิเล็กทรอนิกส์ (e-Mail Security)</t>
  </si>
  <si>
    <t>ตู้สำหรับจัดเก็บเครื่องคอมพิวเตอร์และอุปกรณ์ แบบที่ 1 (ขนาด 36U)</t>
  </si>
  <si>
    <t>ตู้สำหรับจัดเก็บเครื่องคอมพิวเตอร์และอุปกรณ์ แบบที่ 2 (ขนาด 42U)</t>
  </si>
  <si>
    <t>ตู้สำหรับจัดเก็บเครื่องคอมพิวเตอร์และอุปกรณ์ แบบที่ 3 (ขนาด 42U)</t>
  </si>
  <si>
    <t>อุปกรณ์กระจายสัญญาณ (L2 Switch) ขนาด 16 ช่อง</t>
  </si>
  <si>
    <t>อุปกรณ์กระจายสัญญาณ (L2 Switch) ขนาด 24 ช่อง แบบที่ 1</t>
  </si>
  <si>
    <t>อุปกรณ์กระจายสัญญาณ (L2 Switch) ขนาด 24 ช่อง แบบที่ 2</t>
  </si>
  <si>
    <t xml:space="preserve">อุปกรณ์กระจายสัญญาณ (L3 Switch) ขนาด 24 ช่อง </t>
  </si>
  <si>
    <t>อุปกรณ์กระจายสัญญาณไร้สาย (Access Point) แบบที่ 1</t>
  </si>
  <si>
    <t>อุปกรณ์กระจายสัญญาณไร้สาย (Access Point) แบบที่ 2</t>
  </si>
  <si>
    <t xml:space="preserve">อุปกรณ์ค้นหาเส้นทางเครือข่าย (Router) </t>
  </si>
  <si>
    <t>อุปกรณ์กระจายการทำงานสำหรับเครือข่าย (Link Load Balancer)</t>
  </si>
  <si>
    <t>อุปกรณ์กระจายการทำงานสำหรับเครื่องคอมพิวเตอร์แม่ข่าย (Server Load Balancer)</t>
  </si>
  <si>
    <t>เครื่องพิมพ์ชนิด Dot Matrix Printer แบบแคร่สั้น</t>
  </si>
  <si>
    <t>เครื่องพิมพ์ชนิด Dot Matrix Printer แบบแคร่ยาว</t>
  </si>
  <si>
    <t>เครื่องพิมพ์แบบฉีดหมึกพร้อมติดตั้งถังหมึกพิมพ์ (INK Tank Printer)</t>
  </si>
  <si>
    <t>เครื่องพิมพ์แบบฉีดหมึก (Inkjet Printer) สำหรับกระดาษขนาด A3</t>
  </si>
  <si>
    <t>เครื่องพิมพ์ชนิดเลเซอร์ หรือชนิด LED ขาวดำ (18 หน้า/นาที)</t>
  </si>
  <si>
    <t>เครื่องพิมพ์ชนิดเลเซอร์ หรือชนิด LED ขาวดำ ชนิด Network แบบที่ 1 (27 หน้า/นาที)</t>
  </si>
  <si>
    <t>ไม่มีรายการ</t>
  </si>
  <si>
    <t>เครื่องพิมพ์ชนิดเลเซอร์ หรือชนิด LED ขาวดำ ชนิด Network แบบที่ 1 (28 หน้า/นาที)</t>
  </si>
  <si>
    <t>18 เม.ย.62 เพิ่มรายการ</t>
  </si>
  <si>
    <t>เครื่องพิมพ์ชนิดเลเซอร์ หรือชนิด LED ขาวดำ ชนิด Network แบบที่ 2 (33 หน้า/นาที)</t>
  </si>
  <si>
    <t>เครื่องพิมพ์ชนิดเลเซอร์ หรือชนิด LED ขาวดำ ชนิด Network แบบที่ 2 (38 หน้า/นาที)</t>
  </si>
  <si>
    <t>เครื่องพิมพ์ชนิดเลเซอร์ หรือชนิด LED ขาวดำ ชนิด Network แบบที่ 3 (40 หน้า/นาที)</t>
  </si>
  <si>
    <t xml:space="preserve">เครื่องพิมพ์ชนิดเลเซอร์ หรือชนิด LED สี แบบ Network </t>
  </si>
  <si>
    <t>เครื่องพิมพ์ชนิดเลเซอร์ หรือชนิด LED สี ชนิด Network แบบที่ 1 (18 หน้า/นาที)</t>
  </si>
  <si>
    <t>เครื่องพิมพ์ชนิดเลเซอร์ หรือชนิด LED สี ชนิด Network แบบที่ 2 (27 หน้า/นาที)</t>
  </si>
  <si>
    <t>เครื่องพิมพ์ชนิดเลเซอร์ หรือชนิด LED ขาวดำ ชนิด Network สำหรับกระดาษขนาด A3</t>
  </si>
  <si>
    <t>ปรับชื่อ</t>
  </si>
  <si>
    <t xml:space="preserve">เครื่องพิมพ์ Multifunction แบบฉีดหมึก (Inkjet) </t>
  </si>
  <si>
    <t>เครื่องพิมพ์ Multifunction แบบฉีดหมึก พร้อมติดตั้งถังหมึกพิมพ์ (Ink Tank Printer)</t>
  </si>
  <si>
    <t>เครื่องพิมพ์ Multifunction เลเซอร์ หรือ LED ขาวดำ</t>
  </si>
  <si>
    <t>เครื่องพิมพ์ Multifunction เลเซอร์ หรือ LED สี</t>
  </si>
  <si>
    <t>ปรัับชื่อ</t>
  </si>
  <si>
    <t>เครื่องพิมพ์วัตถุ 3 มิติ</t>
  </si>
  <si>
    <t>สแกนเนอร์ สำหรับงานเก็บเอกสารทั่วไป</t>
  </si>
  <si>
    <t>สแกนเนอร์ สำหรับงานเก็บเอกสารระดับศูนย์บริการ แบบที่ 1</t>
  </si>
  <si>
    <t>สแกนเนอร์ สำหรับงานเก็บเอกสารระดับศูนย์บริการ แบบที่ 2</t>
  </si>
  <si>
    <t>สแกนเนอร์ สำหรับงานเก็บเอกสารระดับศูนย์บริการ แบบที่ 3</t>
  </si>
  <si>
    <t>อุปกรณ์อ่านบัตรแบบอเนกประสงค์ (Smart Card Reader)</t>
  </si>
  <si>
    <t>จอแสดงภาพขนาดไม่น้อยกว่า 19 นิ้ว</t>
  </si>
  <si>
    <t>จอแสดงภาพขนาดไม่น้อยกว่า 21.5 นิ้ว</t>
  </si>
  <si>
    <t>เครื่องสำรองไฟฟ้า ขนาด 800 VA</t>
  </si>
  <si>
    <t>เครื่องสำรองไฟฟ้า ขนาด 1 kVA</t>
  </si>
  <si>
    <t>เครื่องสำรองไฟฟ้า ขนาด 2 kVA</t>
  </si>
  <si>
    <t>เครื่องสำรองไฟฟ้า ขนาด 3 kVA</t>
  </si>
  <si>
    <t>เครื่องสำรองไฟฟ้า ขนาด 10 kVA (ระบบไฟฟ้า 3 เฟส)</t>
  </si>
  <si>
    <t xml:space="preserve">ค่าเช่าพื้นที่ตู้ Rack สำหรับวางระบบคอมพิวเตอร์ (Rack Data Center Co-Location) ขนาดไม่น้อยกว่า 42U </t>
  </si>
  <si>
    <t>พื้นที่</t>
  </si>
  <si>
    <t>ค่าเช่าต่อเดือน</t>
  </si>
  <si>
    <t xml:space="preserve">ค่าเช่าระบบ Cloud Server แบบที่ 1 </t>
  </si>
  <si>
    <t>ราคาต่อเดือน (ราคาค่าเช่านี้ไม่รวมราคาการให้บริการรับส่งข้อมูล (Data Transfer) เข้าสู่ระบบ)</t>
  </si>
  <si>
    <t xml:space="preserve">ค่าเช่าระบบ Cloud Server แบบที่ 2 </t>
  </si>
  <si>
    <t>ราคา 18,000 บาทต่อเดือน (ราคาค่าเช่านี้ไม่รวมราคาการให้บริการรับส่งข้อมูล (Data Transfer) เข้าสู่ระบบ)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</si>
  <si>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t>
  </si>
  <si>
    <t xml:space="preserve"> ราคา 3,800 บาทต่อชุด</t>
  </si>
  <si>
    <t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t>
  </si>
  <si>
    <t>ราคา 24,000 บาทต่อชุด</t>
  </si>
  <si>
    <t xml:space="preserve">ชุดโปรแกรมจัดการสำนักงาน ที่มีลิขสิทธิ์ถูกต้องตามกฎหมาย </t>
  </si>
  <si>
    <t>เพิ่ิ่มขึ้น</t>
  </si>
  <si>
    <t>ชุดโปรแกรมป้องกันไวรัส</t>
  </si>
  <si>
    <t>700 บาทต่อปี สำหรับคอมพิวเอตร์ 1 เครื่อง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</si>
  <si>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</si>
  <si>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t>
  </si>
  <si>
    <t>กล้องโทรทัศน์วงจรปิดชนิดเครือข่าย แบบปรับมุมมอง แบบที่ 1 สำหรับใช้ในงานรักษาความปลอดภัยทั่วไป</t>
  </si>
  <si>
    <t>กล้องโทรทัศน์วงจรปิดชนิดเครือข่าย แบบปรับมุมมอง แบบที่ 2 สำหรับใช้ในงานรักษาความปลอดภัยทั่วไป</t>
  </si>
  <si>
    <t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t>
  </si>
  <si>
    <t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t>
  </si>
  <si>
    <t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t>
  </si>
  <si>
    <t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t>
  </si>
  <si>
    <t>อุปกรณ์บันทึกภาพผ่านเครือข่าย (Network Video Recorder) แบบ 8 ช่อง</t>
  </si>
  <si>
    <t>อุปกรณ์บันทึกภาพผ่านเครือข่าย (Network Video Recorder) แบบ 16 ช่อง</t>
  </si>
  <si>
    <t>อุปกรณ์บันทึกภาพผ่านเครือข่าย (Network Video Recorder) แบบ 32 ช่อง</t>
  </si>
  <si>
    <t>อุปกรณ์กระจายสัญญาณแบบ PoE (PoE L2 Switch) ขนาด 8 ช่อง</t>
  </si>
  <si>
    <t>อุปกรณ์กระจายสัญญาณแบบ PoE (PoE L2 Switch) ขนาด 16 ช่อง</t>
  </si>
  <si>
    <t xml:space="preserve">ครุภัณฑ์  </t>
  </si>
  <si>
    <t>ก่อสร้าง</t>
  </si>
  <si>
    <t>หลัก</t>
  </si>
  <si>
    <t>รอง</t>
  </si>
  <si>
    <t>code</t>
  </si>
  <si>
    <t>เครื่องพิมพ์บัตร</t>
  </si>
  <si>
    <t>ที่พักอาศัย</t>
  </si>
  <si>
    <t>บ้านพักอาศัย เลือกตามระดับ</t>
  </si>
  <si>
    <t>* ส่วนใหญ่ เป็นหน่วยบริหาร</t>
  </si>
  <si>
    <t>เครื่องสแกนนิ้วมือ</t>
  </si>
  <si>
    <t>อาคารพักอาศัย เลือกตามแบบ</t>
  </si>
  <si>
    <t>เครื่องพิมพ์ดีด</t>
  </si>
  <si>
    <t>อื่นๆ* 1166</t>
  </si>
  <si>
    <t>เครื่องโทรสาร</t>
  </si>
  <si>
    <t>อาคารพักแพทย์</t>
  </si>
  <si>
    <t>เครื่องถ่ายเอกสาร</t>
  </si>
  <si>
    <t>อาคารพักพยาบาล</t>
  </si>
  <si>
    <t>เครื่องปรับอากาศ</t>
  </si>
  <si>
    <t>อาคารสาธารณสุข</t>
  </si>
  <si>
    <t>สถานีอนามัย</t>
  </si>
  <si>
    <t>OPD</t>
  </si>
  <si>
    <t>เครื่องดูดฝุ่น</t>
  </si>
  <si>
    <t>อาคารโรงพยาบาล</t>
  </si>
  <si>
    <t>ถังน้ำ</t>
  </si>
  <si>
    <t>โรงอาคาร โรงครัว</t>
  </si>
  <si>
    <t>อื่นๆ*</t>
  </si>
  <si>
    <t xml:space="preserve">อื่นๆ * 1168 </t>
  </si>
  <si>
    <t>ตู้เหล็ก  ตู้ลอกเกอร์</t>
  </si>
  <si>
    <t xml:space="preserve">อาคาร สสจ. </t>
  </si>
  <si>
    <t>ADM</t>
  </si>
  <si>
    <t>รถแต่ละประเภทตามบัญชี สงป.</t>
  </si>
  <si>
    <t>car</t>
  </si>
  <si>
    <t>อาคาร สสอ.</t>
  </si>
  <si>
    <t>รถพยาบาลแต่ละประเภทตาม บัญชี สงป</t>
  </si>
  <si>
    <t>amb</t>
  </si>
  <si>
    <t>อาคาร OPD</t>
  </si>
  <si>
    <t>อาคาร ผู้ป่วย 60เตียง</t>
  </si>
  <si>
    <t>IPD</t>
  </si>
  <si>
    <t>รายการตามบัญชีคอม</t>
  </si>
  <si>
    <t>com</t>
  </si>
  <si>
    <t>ระบบสาธารณูปโภค</t>
  </si>
  <si>
    <t>ระบบบำบัดน้ำเสีย</t>
  </si>
  <si>
    <t>waste</t>
  </si>
  <si>
    <t>รายการตามบัญชี CCTV</t>
  </si>
  <si>
    <t>ระบบประปา</t>
  </si>
  <si>
    <t>ครุภัณฑ์งานบ้านงานครัว</t>
  </si>
  <si>
    <t>ตู้เย็น</t>
  </si>
  <si>
    <t>ระบบไฟฟ้า</t>
  </si>
  <si>
    <t>ตู้แช่</t>
  </si>
  <si>
    <t>อื่นๆ * 654</t>
  </si>
  <si>
    <t>เครื่องตัดหญ้า</t>
  </si>
  <si>
    <t>แหล่งน้ำ</t>
  </si>
  <si>
    <t>อ่างเก้บน้ำ</t>
  </si>
  <si>
    <t xml:space="preserve">เจาะบ่อบาดาล 665 </t>
  </si>
  <si>
    <t>เครื่องซักผ้า</t>
  </si>
  <si>
    <t>อื่นๆ *1162</t>
  </si>
  <si>
    <t>เครื่องอบผ้า</t>
  </si>
  <si>
    <t>ปรับปรุงอื่นๆ</t>
  </si>
  <si>
    <t>ปรับปรุงสิ่งก่อสร้าง</t>
  </si>
  <si>
    <t>เตาอบ</t>
  </si>
  <si>
    <t>ปรับปรุงระบบบำบัดน้ำเสีย</t>
  </si>
  <si>
    <t>ปรับปรุงอาคารที่พักอาศัย</t>
  </si>
  <si>
    <t>ปรับปรุงบ้านพัก</t>
  </si>
  <si>
    <t>ครุภัณฑ์โฆษณาและเผยแพร่</t>
  </si>
  <si>
    <t>เครื่องฉายสไลด์</t>
  </si>
  <si>
    <t>ปรับปรุงอาคารชุดพักอาศัย</t>
  </si>
  <si>
    <t>ปรับปรุงที่พักอื่นๆ*</t>
  </si>
  <si>
    <t>โปรเจคเตอร์</t>
  </si>
  <si>
    <t>ปรับปรุงอาคารสาธารณสุข</t>
  </si>
  <si>
    <t>ปรับปรุงอาคารโรงพยาบาล</t>
  </si>
  <si>
    <t>โทรทัศน์</t>
  </si>
  <si>
    <t>ปรับปรุงอาคารสาธารณสุขอื่นๆ*</t>
  </si>
  <si>
    <t>จอรับภาพ</t>
  </si>
  <si>
    <t>ก่อสร้างอื่นๆ</t>
  </si>
  <si>
    <t>ส้วมมาตรฐาน</t>
  </si>
  <si>
    <t>กล้องถ่ายภาพนิ่งแบบดิจิตอล</t>
  </si>
  <si>
    <t>อื่นๆ *  ที่พักขยะ</t>
  </si>
  <si>
    <t>ครุภัณฑ์ก่อสร้าง</t>
  </si>
  <si>
    <t xml:space="preserve"> - ไม่มี</t>
  </si>
  <si>
    <t>code หลัก</t>
  </si>
  <si>
    <t>ครุภัณฑ์การเกษตร</t>
  </si>
  <si>
    <t>เครื่องพ่นยา  แบบแรงดันลม</t>
  </si>
  <si>
    <t>opd</t>
  </si>
  <si>
    <t>เครื่องสูบน้ำ</t>
  </si>
  <si>
    <t>อาคารเชี่ยวชาญ, หลาย function</t>
  </si>
  <si>
    <t>อาคารสำนักงาน</t>
  </si>
  <si>
    <t>adm</t>
  </si>
  <si>
    <t>อาคารสนับสนุน</t>
  </si>
  <si>
    <t>จักร</t>
  </si>
  <si>
    <t>ปรับปรุง /ต่อเติม/ซ่อมแซม</t>
  </si>
  <si>
    <t>หุ่นจำลอง</t>
  </si>
  <si>
    <t xml:space="preserve">อาคารพักอาศัย </t>
  </si>
  <si>
    <t>เครื่องรับส่งวิทยุ</t>
  </si>
  <si>
    <t>เครื่องบันทึกเสียง</t>
  </si>
  <si>
    <t>เครื่องกำเนิดไฟฟ้า</t>
  </si>
  <si>
    <t>ครุภัณฑ์ไฟฟ้าและวิทยุอื่นๆ*</t>
  </si>
  <si>
    <t>ครุภัณฑ์โรงงาน</t>
  </si>
  <si>
    <r>
      <t>เครื่องเจียร เลื่อย แม่แรง กบไฟฟ้า</t>
    </r>
    <r>
      <rPr>
        <sz val="14"/>
        <color rgb="FFFF0000"/>
        <rFont val="TH SarabunPSK"/>
        <family val="2"/>
      </rPr>
      <t xml:space="preserve"> อื่นๆ*</t>
    </r>
  </si>
  <si>
    <t>ครุภัณฑ์สำรวจ</t>
  </si>
  <si>
    <r>
      <t>เครื่องวัดระดับ เครื่องวัดมุม เครื่องหาพิกัด</t>
    </r>
    <r>
      <rPr>
        <sz val="14"/>
        <color rgb="FFFF0000"/>
        <rFont val="TH SarabunPSK"/>
        <family val="2"/>
      </rPr>
      <t xml:space="preserve"> อื่นๆ*</t>
    </r>
  </si>
  <si>
    <t>ครุภัณฑ์กีฬา</t>
  </si>
  <si>
    <t>อื่นๆ*  ตีความเครื่องกีฬาในลักษณะ เชิงกายภาพบำบัด</t>
  </si>
  <si>
    <t>ครุภัณฑ์ดนตรี</t>
  </si>
  <si>
    <t>ครุภัณฑ์อาวุธ</t>
  </si>
  <si>
    <t>ครุภัณฑ์วิทยาศาสตร์</t>
  </si>
  <si>
    <t>Med</t>
  </si>
  <si>
    <t>กล้องจุลทรรศน์ตาเดียว</t>
  </si>
  <si>
    <t>กล้องจุลทรรศน์ 2 ตา งานวิจัย</t>
  </si>
  <si>
    <t>กล้องจุลทรรศน์ 2 ตา งานสอน</t>
  </si>
  <si>
    <t>เครื่องวัดกรด-ด่าง</t>
  </si>
  <si>
    <t>ครุภัณฑ์เครื่องจักรกล</t>
  </si>
  <si>
    <t>ครุภัณฑ์สนาม</t>
  </si>
  <si>
    <t>ครุภัณฑ์กลาโหม</t>
  </si>
  <si>
    <t>นวัตกรรมไทย_ด้านการแพทย์</t>
  </si>
  <si>
    <t xml:space="preserve">ยูนิตทำฟัน  </t>
  </si>
  <si>
    <t>Med-dentนวัตกรรม</t>
  </si>
  <si>
    <t xml:space="preserve">รถพยาบาลเคลือบสาร </t>
  </si>
  <si>
    <t>Med-ambนวัตกรรม</t>
  </si>
  <si>
    <t>รถเอกซเรย์</t>
  </si>
  <si>
    <t>Med-carนวัตกรรม</t>
  </si>
  <si>
    <t>ครุภัณฑ์อื่นๆ</t>
  </si>
  <si>
    <t>ครุภัณฑ์การแพทย์</t>
  </si>
  <si>
    <t>รถเข็น นั่ง</t>
  </si>
  <si>
    <t>รถเข็น นอน</t>
  </si>
  <si>
    <t>รถเข็น ทำแผล</t>
  </si>
  <si>
    <t>รถเข็น อาหาร</t>
  </si>
  <si>
    <t>รถเข็น ผ้าเปื้อน</t>
  </si>
  <si>
    <t>เครื่องวัดความดัน แบบตั้งพื้น</t>
  </si>
  <si>
    <t>ครุภัณฑ์การแพทย์อื่นๆ*</t>
  </si>
  <si>
    <t>ชุดทันตกรรมเคลื่อนที่</t>
  </si>
  <si>
    <t>เงินอุดหนุนสำหรับท้องถิ่น</t>
  </si>
  <si>
    <t>เตียงเฟาเลอร์มือหมุน แบบ ก.</t>
  </si>
  <si>
    <t>เครื่องชั่งน้ำหนักแบบคานสมดุล</t>
  </si>
  <si>
    <t>เตียงเฟาเลอร์มือหมุน แบบ ข.</t>
  </si>
  <si>
    <t>Med-dent</t>
  </si>
  <si>
    <t>เตียงเฟาเลอ แบบไฟฟ้า</t>
  </si>
  <si>
    <t>เครื่องวัดความดัน แบบสอดแขน</t>
  </si>
  <si>
    <t>เครื่องชั่งน้ำหนัก แบบดิจิตัล</t>
  </si>
  <si>
    <t xml:space="preserve">เครื่องกระตุกไฟฟ้าหัวใจ , AED </t>
  </si>
  <si>
    <t>life</t>
  </si>
  <si>
    <t>ร่าง บัญชีรายการสิ่งก่อสร้าง สำนักบริหารการสาธารณสุข ณ วันที่  24  สิงหาคม 2558</t>
  </si>
  <si>
    <t>เครื่องตรวจหัวใจด้วยคลื่นเสียงความถี่สูงชนิด 4 มิติพร้อมระบบเก็บข้อมูล(Workstation) โรงพยาบาลชลบุรี ตำบลบ้านสวน อำเภอเมืองชลบุรี จังหวัดชลบุรี 1 เครื่อง</t>
  </si>
  <si>
    <t xml:space="preserve">แบบเลขที่
</t>
  </si>
  <si>
    <t>ปรับราคา 
(24 ส.ค.58)</t>
  </si>
  <si>
    <t>วงเงินก่อสร้างปี ๕๙</t>
  </si>
  <si>
    <t>ปีที่ก่อสร้าง</t>
  </si>
  <si>
    <t>จำนวนวันก่อสร้าง</t>
  </si>
  <si>
    <t>จำนวนงวดงาน</t>
  </si>
  <si>
    <t>ประเภทอาคาร</t>
  </si>
  <si>
    <t>อาคารป้องกันแผ่นดินไหว</t>
  </si>
  <si>
    <t>จำนวนชั้น</t>
  </si>
  <si>
    <t>ความกว้าง (ม.)</t>
  </si>
  <si>
    <t>ความยาว (ม.)</t>
  </si>
  <si>
    <t>พื้นที่(ตร.ม.)</t>
  </si>
  <si>
    <t>ราคาต่อตารางเมตร</t>
  </si>
  <si>
    <t>รายละเอียดเพิ่มเติมของอาคาร</t>
  </si>
  <si>
    <t>ลักษณะอาคาร</t>
  </si>
  <si>
    <t>เอกสารประกอบแบบ</t>
  </si>
  <si>
    <t>ปรับราคาเมื่อ(เดือน/ปี)</t>
  </si>
  <si>
    <t>พื้นที่พิเศษ</t>
  </si>
  <si>
    <t>อาคารซักฟอก -นึ่งกลาง</t>
  </si>
  <si>
    <t>เป็นอาคาร คสล.2ชั้น</t>
  </si>
  <si>
    <t xml:space="preserve"> เป็นอาคาร คสล. 1 ชั้น </t>
  </si>
  <si>
    <t xml:space="preserve">อาคารตรวจและเก็บศพ </t>
  </si>
  <si>
    <t>เป็นอาคาร คสล.1 ชั้น</t>
  </si>
  <si>
    <t>อาคารบำบัดรักษา</t>
  </si>
  <si>
    <t>0</t>
  </si>
  <si>
    <t>เป็นอาคาร คสล. 2 ชั้น</t>
  </si>
  <si>
    <t>อาคารตึกผ่าตัด 2 ชั้น 4 ห้อง (โครงสร้างต้านแผ่นดินไหว)</t>
  </si>
  <si>
    <t xml:space="preserve">เป็นอาคาร คสล. 2 ชั้น </t>
  </si>
  <si>
    <t>เป็นอาคาร คสล.2 ชั้น</t>
  </si>
  <si>
    <t xml:space="preserve">อาคารกายภาพบำบัด </t>
  </si>
  <si>
    <t xml:space="preserve">อาคารพัสดุ จ่ายกลาง (โครงสร้างต้านแผ่นดินไหว) </t>
  </si>
  <si>
    <t xml:space="preserve">อาคารผู้ป่วยพิเศษ 2 ชั้น 23 ห้อง  (ปรับราคา 3 จังหวัดชายแดนใต้) </t>
  </si>
  <si>
    <t>เป็นอาคาร คสล. 3 ชั้น</t>
  </si>
  <si>
    <t xml:space="preserve">อาคารเภสัชกรรม </t>
  </si>
  <si>
    <t>อาคาร Multifunction </t>
  </si>
  <si>
    <t xml:space="preserve">เป็นอาคาร คสล. 6 ชั้น </t>
  </si>
  <si>
    <t>อาคารผู้ป่วย 60 เตียง (โครงสร้างต้านแผ่นดินไหว)</t>
  </si>
  <si>
    <t>1</t>
  </si>
  <si>
    <t>อาคารผู้ป่วย 60 เตียง (ปรับราคา 3 จังหวัดชายแดนใต้)</t>
  </si>
  <si>
    <t>อาคารที่พัก</t>
  </si>
  <si>
    <t>เป็นอาคาร คสล. 4 ชั้น พท.โล่งใต้ถุนอาคาร 383 ตร.ม.</t>
  </si>
  <si>
    <t>ข.442/พ.ย./56</t>
  </si>
  <si>
    <t>เป็นอาคาร คสล. 3 ชั้น จอดรถชั้นล่าง 372 ตร.ม.</t>
  </si>
  <si>
    <t>ข.118/ส.ค./50</t>
  </si>
  <si>
    <t xml:space="preserve">อาคารพักแพทย์ 12 ครอบครัว (โครงสร้างต้านแผ่นดินไหว) </t>
  </si>
  <si>
    <t xml:space="preserve"> เป็นอาคาร คสล. 3 ชั้น </t>
  </si>
  <si>
    <t xml:space="preserve">อาคารพักแพทย์ 12 ครอบครัว (ปรับราคา 3 จังหวัดชายแดนใต้) </t>
  </si>
  <si>
    <t>เป็นอาคาร คสล. 7 ชั้น และชั้นใต้ดิน 1 ชั้น</t>
  </si>
  <si>
    <t>ก.120/สค/54</t>
  </si>
  <si>
    <t>แฟลตพักแพทย์ 20 ยูนิต (6ชั้น)</t>
  </si>
  <si>
    <t>เป็นอาคาร คสล. 6 ชั้น</t>
  </si>
  <si>
    <t xml:space="preserve">แฟลตพักแพทย์ 20 ยูนิต (6ชั้น) (โครงสร้างต้านแผ่นดินไหว) </t>
  </si>
  <si>
    <t xml:space="preserve">อาคารผู้ป่วยนอก-ใน ขนาด 30 เตียง (โครงสร้างต้านแผ่นดินไหว) </t>
  </si>
  <si>
    <t>อาคารสำนักงานสาธารณสุขจังหวัด (โครงสร้างต้านแผ่นดินไหว)</t>
  </si>
  <si>
    <t>เป็นอาคาร คสล. 5 ชั้น</t>
  </si>
  <si>
    <t>อาคารพัสดุ และซ่อมบำรุง 5 ชั้น</t>
  </si>
  <si>
    <t>อาคารพัสดุ และซ่อมบำรุง 5 ชั้น (โครงสร้างต้านแผ่นดินไหว)</t>
  </si>
  <si>
    <t>ก.21/ก.พ./55</t>
  </si>
  <si>
    <t xml:space="preserve">อาคารอุบัติเหตุ (โครงสร้างต้านแผ่นดินไหว) </t>
  </si>
  <si>
    <t>อาคารที่ทำการสาธารณสุขอำเภอ (โครงสร้างต้านแผ่นดินไหว)</t>
  </si>
  <si>
    <t>ก.53/ม.ค./53+ก.21/ก.พ./55</t>
  </si>
  <si>
    <t>อาคารที่ทำการสาธารณสุขอำเภอ (ปรับราคา 3 จังหวัดชายแดนใต้)</t>
  </si>
  <si>
    <t>เป็นอาคาร คลส. 5 ชั้น</t>
  </si>
  <si>
    <t>เป็นอาคาร คสล. 4 ชั้น</t>
  </si>
  <si>
    <t xml:space="preserve">อาคารพักพยาบาล 32 ห้อง (16 ครอบครัว) (โครงสร้างต้านแผ่นดินไหว) </t>
  </si>
  <si>
    <t>อาคารผู้ป่วยนอกและอุบัติเหตุ (โครงสร้างต้านแผ่นดินไหว)</t>
  </si>
  <si>
    <t>อาคารรักษาพยาบาล (รพ.ขนาด 400 เตียง)</t>
  </si>
  <si>
    <t xml:space="preserve"> เป็นอาคาร คสล.4 ชั้น </t>
  </si>
  <si>
    <t>อาคารรักษาพยาบาล (รพ.ขนาด 400 เตียง) (โครงสร้างต้านแผ่นดินไหว)</t>
  </si>
  <si>
    <t xml:space="preserve">(4 ชั้นใต้ถุนโล่ง) เป็นอาคาร คสล. 4 ชั้น </t>
  </si>
  <si>
    <t>ข212/ ก.ย.53 (เสาเข็มเจาะชนิดเปียก)</t>
  </si>
  <si>
    <t xml:space="preserve">อาคารพักพยาบาล 32 หน่วย (โครงสร้างต้านแผ่นดินไหว) </t>
  </si>
  <si>
    <t>ก.85/เมย. /43+ก.17/มค./43</t>
  </si>
  <si>
    <t>อาคารต่อเติมผู้ป่วยนอกขนาด 30 เตียง</t>
  </si>
  <si>
    <t xml:space="preserve">อาคารพักพยาบาล 32 หน่วย 5 ชั้น (โครงสร้างต้านแผ่นดินไหว) </t>
  </si>
  <si>
    <t xml:space="preserve"> เป็นอาคาร คสล. 5 ชั้น (5 ชั้น ใต้ถุนโล่ง พร้อมลิฟท์ 1 ตัว)</t>
  </si>
  <si>
    <t>ข415/ต.ค./56</t>
  </si>
  <si>
    <t>อาคารผู้ป่วยนอก 4 ชั้น (โครงสร้างต้านแผ่นดินไหว)</t>
  </si>
  <si>
    <t>เป็นอาคาร คสล.4ชั้น</t>
  </si>
  <si>
    <t>เป็นอาคาร คสล. 10 ชั้น</t>
  </si>
  <si>
    <t xml:space="preserve">อาคารโรงครัว-อาหาร (โครงสร้างต้านแผ่นดินไหว) </t>
  </si>
  <si>
    <t xml:space="preserve">เป็นอาคาร คสล. 3 ชั้น </t>
  </si>
  <si>
    <t xml:space="preserve">ข.270 มิย. 55 </t>
  </si>
  <si>
    <t>อาคารผู้ป่วยใน 60 เตียง</t>
  </si>
  <si>
    <t>เป็นอาคารคสล. 9 ชั้น</t>
  </si>
  <si>
    <t>ข.116/ก.ค./52</t>
  </si>
  <si>
    <t>อาคารบริการและจอดรถ (โครงสร้างต้านแผ่นดินไหว)</t>
  </si>
  <si>
    <t>เป็นอาคาร คสล. 9 ชั้น</t>
  </si>
  <si>
    <t>เป็นอาคารคสล. 7 ชั้น</t>
  </si>
  <si>
    <t>อาคารผู้ป่วย 156 เตียง 8 ชั้น</t>
  </si>
  <si>
    <t>เป็นอาคาร คสล. 8 ชั้น</t>
  </si>
  <si>
    <t>อาคารผู้ป่วย 156 เตียง (โครงสร้างต้านแผ่นดินไหว)</t>
  </si>
  <si>
    <t>เป็นอาคาร คสล.8ชั้น</t>
  </si>
  <si>
    <t>เสาเข็มเจาะ ชนิดเปียก</t>
  </si>
  <si>
    <t>เป็นอาคาร คสล.5 ชั้น</t>
  </si>
  <si>
    <t xml:space="preserve">อาคารผู้ป่วย 60 ห้อง (6 ชั้น) (โครงสร้างต้านแผ่นดินไหว) </t>
  </si>
  <si>
    <t xml:space="preserve">อาคารพักคนไข้ 298 เตียง </t>
  </si>
  <si>
    <t>ข.18/มี.ค./57</t>
  </si>
  <si>
    <t xml:space="preserve">อาคารโรงครัว โรงอาหาร (โครงสร้างต้านแผ่นดินไหว) </t>
  </si>
  <si>
    <t>กรณี รพ.ไม่มีระบบบำบัดน้ำเสีย</t>
  </si>
  <si>
    <t xml:space="preserve">อาคารซักฟอก จ่ายกลาง (โครงสร้างต้านแผ่นดินไหว) </t>
  </si>
  <si>
    <t xml:space="preserve">อาคารซักฟอก จ่ายกลาง (ปรับราคา 3 จังหวัดชายแดนใต้) </t>
  </si>
  <si>
    <t xml:space="preserve">อาคารโรงซ่อมบำรุง พัสดุ (ปรับราคา 3 จังหวัดชายแดนใต้) </t>
  </si>
  <si>
    <t xml:space="preserve">ข.354 สค 55 </t>
  </si>
  <si>
    <t xml:space="preserve">อาคารพักพยาบาล 24 ห้อง (12 ครอบครัว) (โครงสร้างต้านแผ่นดินไหว) </t>
  </si>
  <si>
    <t xml:space="preserve">อาคารพักพยาบาล 24 ห้อง (12 ครอบครัว) (ปรับราคา 3 จังหวัดชายแดนใต้) </t>
  </si>
  <si>
    <t>เป็นอาคาร คสล.3ชั้น</t>
  </si>
  <si>
    <t>อาคารแฟลตพักแพทย์  12 ยูนิต</t>
  </si>
  <si>
    <t xml:space="preserve"> เป็นอาคาร คสล. 4 ชั้น</t>
  </si>
  <si>
    <t>อาคารผู้ป่วยนอก ขนาด 90-120 เตียง</t>
  </si>
  <si>
    <t>อาคารสถานีอนามัย 3 ชั้น</t>
  </si>
  <si>
    <t>อาคารผู้ป่วยนอก (โครงสร้างต้านแผ่นดินไหว)</t>
  </si>
  <si>
    <t>อาคารส่งเสริมสุขภาพ และเอนกประสงค์</t>
  </si>
  <si>
    <t>อาคารส่งเสริมสุขภาพ และเอนกประสงค์ (แบบแพทย์แผนไทย)</t>
  </si>
  <si>
    <t>อาคารส่งเสริมสุขภาพ และเอนกประสงค์ (แบบแพทย์แผนไทย/จิตเวชและยาเสพติด)</t>
  </si>
  <si>
    <t xml:space="preserve"> เป็นอาคาร คสล.2 ชั้น</t>
  </si>
  <si>
    <t>ก.122/ก.ค./47</t>
  </si>
  <si>
    <t xml:space="preserve">อาคารผู้ป่วยใน </t>
  </si>
  <si>
    <t xml:space="preserve">อาคารคลังยาและเวชภัณฑ์ </t>
  </si>
  <si>
    <t xml:space="preserve">เป็นอาคาร คสล. 1 ชั้น </t>
  </si>
  <si>
    <t xml:space="preserve">อาคารผู้ป่วยนอกและบำบัดรักษา (โครงสร้างต้านแผ่นดินไหว) </t>
  </si>
  <si>
    <t>อาคารผู้ป่วยนอก-อุบัติเหตุ (โครงสร้างต้านแผ่นดินไหว)</t>
  </si>
  <si>
    <t>เป็นอาคาร คสล.4 ชั้น</t>
  </si>
  <si>
    <t>อาคารซักฟอก และหน่วยจ่ายกลาง</t>
  </si>
  <si>
    <t xml:space="preserve">อาคารซักฟอก และหน่วยจ่ายกลาง (ปรับราคา 3 จังหวัดชายแดนใต้) </t>
  </si>
  <si>
    <t xml:space="preserve">บ้านพักข้าราชการ ระดับ 9 (1 ยูนิต) </t>
  </si>
  <si>
    <t>แก้ไขจากแบบ 9926 โดยกองแบบฯ</t>
  </si>
  <si>
    <t xml:space="preserve">บ้านพักข้าราชการ ระดับ 9 (1 ยูนิต) (โครงสร้างต้านแผ่นดินไหว) </t>
  </si>
  <si>
    <t xml:space="preserve">เป็นอาคาร คสล. 5 ชั้น </t>
  </si>
  <si>
    <t xml:space="preserve">อาคารผู้ป่วยนอก/บำบัดรักษา (โครงสร้างต้านแผ่นดินไหว) </t>
  </si>
  <si>
    <t>เป็นอาคาร คสล 6ชั้น</t>
  </si>
  <si>
    <t>อาคารผู้ป่วยหนักหน่วยฟื้นฟูสมรรถนะผู้พิการ (กายภาพบำบัด) หน่วยแพทย์แผนไทย</t>
  </si>
  <si>
    <t>เป็นอาคาร คสล. 5ชั้น</t>
  </si>
  <si>
    <t xml:space="preserve">เป็นอาคาร คสล.4 ชั้น </t>
  </si>
  <si>
    <t xml:space="preserve">อาคารผู้ป่วยนอกผู้ป่วยใน </t>
  </si>
  <si>
    <t>เป็นอาคาร คสล.10ชั้น</t>
  </si>
  <si>
    <t>พร้อมอุปกรณ์ประกอบอาคารเป็นอาคาร คสล. 7 ชั้น และชั้นใต้ดิน 1 ชั้น</t>
  </si>
  <si>
    <t xml:space="preserve"> ข.596/ก.ย./52</t>
  </si>
  <si>
    <t xml:space="preserve">อาคารพักผู้ป่วย (พิเศษ) 6 ห้อง </t>
  </si>
  <si>
    <t>เป็นอาคาร คสล.1ชั้น</t>
  </si>
  <si>
    <t xml:space="preserve">อาคารผู้ป่วยนอก 8 ชั้น (โครงสร้างต้านแผ่นดินไหว) </t>
  </si>
  <si>
    <t>อาคารจ่ายกลาง ซักฟอก โรงอาหาร พัสดุ</t>
  </si>
  <si>
    <t xml:space="preserve">อาคารพักพยาบาล 100 ห้อง </t>
  </si>
  <si>
    <t>เป็นอาคาร คสล.6ชั้น</t>
  </si>
  <si>
    <t xml:space="preserve">อาคารซักฟอก-จ่ายกลาง </t>
  </si>
  <si>
    <t xml:space="preserve">เป็นอาคาร คสล. 10 ชั้น </t>
  </si>
  <si>
    <t>ข.439/พ.ย./56</t>
  </si>
  <si>
    <t xml:space="preserve">อาคารผู้ป่วยพิเศษ 7 ชั้น </t>
  </si>
  <si>
    <t>เป็นอาคาร คสล. 7 ชั้น พื้นที่ระเบียงอาคาร 555 ตร.ม.</t>
  </si>
  <si>
    <t>อาคาร 5 ชั้น หอผู้ป่วย 30 เตียง ซักฟอก จ่ายกลาง โรงครัว พัสดุ</t>
  </si>
  <si>
    <t>อาคาร 5 ชั้น หอผู้ป่วย 30 เตียง ซักฟอก จ่ายกลาง โรงครัว พัสดุ (โครงสร้างต้านแผ่นดินไหว)</t>
  </si>
  <si>
    <t>เป็นอาคาร คสล.  2 ชั้น</t>
  </si>
  <si>
    <t>อาคารอุบัติเหตุและฉุกเฉิน (โครงสร้างต้านแผ่นดินไหว)</t>
  </si>
  <si>
    <t>เป็นอาคาร คสล. 1 ชั้น</t>
  </si>
  <si>
    <t xml:space="preserve">อาคารโภชนาการ 4 ชั้น (โครงสร้างต้านแผ่นดินไหว) </t>
  </si>
  <si>
    <t xml:space="preserve">อาคารผู้ป่วยนอก รพ. 30 เตียง </t>
  </si>
  <si>
    <t xml:space="preserve">อาคารพักเจ้าหน้าที่ 4 ชั้น </t>
  </si>
  <si>
    <t xml:space="preserve">อาคารพักพยาบาล 32 หน่วย </t>
  </si>
  <si>
    <t>เป็นอาคาร คสล.5ชั้น</t>
  </si>
  <si>
    <t xml:space="preserve">อาคารอุบัติเหตุฉุกเฉิน </t>
  </si>
  <si>
    <t xml:space="preserve">แฟลตพักพยาบาล 7 ชั้น 40 ยูนิต (80 ห้อง) </t>
  </si>
  <si>
    <t>เป็นอาคาร คสล.7ชั้น</t>
  </si>
  <si>
    <t xml:space="preserve">แฟลตพักพยาบาล 7 ชั้น 40 ยูนิต (80 ห้อง)  (โครงสร้างต้านแผ่นดินไหว) </t>
  </si>
  <si>
    <t xml:space="preserve">อาคารจอดรถ 10 ชั้น </t>
  </si>
  <si>
    <t xml:space="preserve"> +10262/1 </t>
  </si>
  <si>
    <t>อาคารทันตกรรมและแพทย์แผนไทย  (ปรับราคา 3 จังหวัดชายแดนใต้)</t>
  </si>
  <si>
    <t>เป็นอาคาร คสล. 4 ชั้น ใต้ถุนโล่ง</t>
  </si>
  <si>
    <t>อาคารผู้ป่วยนอก-ใน อาคาร ค.ส.ล.8 ชั้น (โครงสร้างต้านแผ่นดินไหว)</t>
  </si>
  <si>
    <t>อาคารพักเจ้าหน้าที่ 7 ชั้น 96  ห้อง</t>
  </si>
  <si>
    <t>เป็นอาคาร คสล. 7 ชั้น</t>
  </si>
  <si>
    <t xml:space="preserve">อาคารพักเจ้าหน้าที่ 7 ชั้น 96  ห้อง (โครงสร้างต้านแผ่นดินไหว) </t>
  </si>
  <si>
    <t>อาคาร รพ.สต.</t>
  </si>
  <si>
    <t>อาคารสนับสนุนบริการ (หน่วยซักฟอกและหน่วยจ่ายกลาง)</t>
  </si>
  <si>
    <t>อาคารผู้ป่วยนอก (ระดับตติยภูมิ) (โครงสร้างต้านแผ่นดินไหว)</t>
  </si>
  <si>
    <t>เป็นอาคาร คสล.9ชั้น</t>
  </si>
  <si>
    <t xml:space="preserve">อาคารสถานบริการสาธารณสุขชุมชน 1 ชั้น  </t>
  </si>
  <si>
    <t>อาคาร สสช.</t>
  </si>
  <si>
    <t xml:space="preserve">อาคารผู้ป่วยนอกและอุบัติเหตุ </t>
  </si>
  <si>
    <t>อาคารเวชศาสตร์รักษาโรคออทิสซึม ผ่าตัด ผู้ป่วยวิกฤตเด็ก ไตเทียม</t>
  </si>
  <si>
    <t>โรงงานผลิตยาสมุนไพร</t>
  </si>
  <si>
    <t>อาคารผู้ป่วยใน ผู้ป่วยหนักอุบัติเหตุและหัวใจ</t>
  </si>
  <si>
    <t>เป็นอาคาร คสล.12ชั้น</t>
  </si>
  <si>
    <t>10153</t>
  </si>
  <si>
    <t>อาคารผู้ป่วยใน ขนาด 30 เตียง</t>
  </si>
  <si>
    <t xml:space="preserve">อาคารผู้ป่วยใน ขนาด 30 เตียง (โครงสร้างต้านแผ่นดินไหว) </t>
  </si>
  <si>
    <t>อาคารผู้ป่วยใน ขนาด 30 เตียง (ปรับราคา 3 จังหวัดชายแดนใต้)</t>
  </si>
  <si>
    <t>ตึกคนไข้นอก (O.P.D.) รพ. 30 เตียง</t>
  </si>
  <si>
    <t>ข.181/ส.ค./28+ก.76/มิ.ย/42+ก.148/ส.ค./50</t>
  </si>
  <si>
    <t>ตึกคนไข้นอก (O.P.D.) รพ. 30 เตียง (โครงสร้างต้านแผ่นดินไหว)</t>
  </si>
  <si>
    <t>ตึกคนไข้นอก (O.P.D.) รพ. 30 เตียง (ปรับราคา 3 จังหวัดชายแดนใต้)</t>
  </si>
  <si>
    <t>ข.181/ส.ค./28</t>
  </si>
  <si>
    <t>3852/2536</t>
  </si>
  <si>
    <t xml:space="preserve">อาคารพักพยาบาล ขนาด 20 ห้อง </t>
  </si>
  <si>
    <t>ยกเลิกโดยกองแบบแผน และใช้แบบ 9555 แทน</t>
  </si>
  <si>
    <t>อาคารพักพยาบาล ขนาด 24 ห้อง (12 ครอบครัว)  (ปรับราคา 3 จังหวัดชายแดนใต้)</t>
  </si>
  <si>
    <t>3852/2536+7386/2536</t>
  </si>
  <si>
    <t xml:space="preserve"> เป็นอาคาร คสล. 3 ชั้น</t>
  </si>
  <si>
    <t>อาคารโรงรถ พัสดุ ซักฟอก (โครงสร้างต้านแผ่นดินไหว)</t>
  </si>
  <si>
    <t>5320/2537</t>
  </si>
  <si>
    <t>โรงอาหารโรงครัว-พัสดุ</t>
  </si>
  <si>
    <t xml:space="preserve">โรงอาหาร - โรงครัว - ซักฟอก </t>
  </si>
  <si>
    <t xml:space="preserve">โรงรถ พัสดุ (โครงสร้างต้านแผ่นดินไหว) </t>
  </si>
  <si>
    <t xml:space="preserve">อาคารโรงนึ่งกลาง </t>
  </si>
  <si>
    <t xml:space="preserve">บ้านพักข้าราชการ ระดับ 1-2 ใต้ถุนสูง (1 ครอบครัว) </t>
  </si>
  <si>
    <t xml:space="preserve"> +ข.51/ก.พ./34</t>
  </si>
  <si>
    <t xml:space="preserve">5335/32 </t>
  </si>
  <si>
    <t>บ้านพักข้าราชการ ระดับ 1-2 ใต้ถุนสูง (2 ครอบครัว)</t>
  </si>
  <si>
    <t xml:space="preserve">5336/32 </t>
  </si>
  <si>
    <t>บ้านพักข้าราชการ ระดับ 3-4 (1 ครอบครัว)</t>
  </si>
  <si>
    <t xml:space="preserve">บ้านพักข้าราชการ ระดับ 3-4 (1 ครอบครัว)  (โครงสร้างต้านแผ่นดินไหว) </t>
  </si>
  <si>
    <t xml:space="preserve"> +ข.52/ก.พ./34+ ก.22/ม.ค./43+ก.21/ก.พ./55</t>
  </si>
  <si>
    <t>บ้านพักข้าราชการ ระดับ 5-6</t>
  </si>
  <si>
    <t>ข.52/ก.พ./34</t>
  </si>
  <si>
    <t xml:space="preserve">บ้านพักข้าราชการ ระดับ 5-6 (1 ครอบครัว)  (โครงสร้างต้านแผ่นดินไหว) </t>
  </si>
  <si>
    <t xml:space="preserve"> +ข.52/ก.พ./34+ก.23/ม.ค./43+ก.21/ก.พ./55</t>
  </si>
  <si>
    <t>บ้านพักข้าราชการ ระดับ 7-8</t>
  </si>
  <si>
    <t xml:space="preserve">บ้านพักข้าราชการ ระดับ 7-8 (1 ครอบครัว)  (โครงสร้างต้านแผ่นดินไหว) </t>
  </si>
  <si>
    <t xml:space="preserve">  +ข.52/ก.พ./34+ก.24/ม.ค./43+ก.21/ก.พ./55</t>
  </si>
  <si>
    <t xml:space="preserve">5338/32 </t>
  </si>
  <si>
    <t>บ้านพักข้าราชการ ระดับ 7-8 (1 ครอบครัว) (ปรับราคา 3 จังหวัดชายแดนใต้)</t>
  </si>
  <si>
    <t xml:space="preserve"> +ข.52/ก.พ./34</t>
  </si>
  <si>
    <t xml:space="preserve">อาคารสถานีอนามัย </t>
  </si>
  <si>
    <t>อาคารสถานีอนามัย (โครงสร้างต้านแผ่นดินไหว)</t>
  </si>
  <si>
    <t>ข  258/สค./52</t>
  </si>
  <si>
    <t>อาคารผู้ป่วยนอก-อุบัติเหตุ</t>
  </si>
  <si>
    <t xml:space="preserve">อาคารผู้ป่วยนอก-อุบัติเหตุ (โครงสร้างต้านแผ่นดินไหว) </t>
  </si>
  <si>
    <t>8791</t>
  </si>
  <si>
    <t>อาคารคลอด และพักผู้ป่วยใน 90 เตียง</t>
  </si>
  <si>
    <t xml:space="preserve">อาคารบริการครัว อาหาร พัสดุ ซักฟอก นึ่งกลาง </t>
  </si>
  <si>
    <t>อาคารพักคนไข้ 8 ชั้น (โครงสร้างต้านแผ่นดินไหว)</t>
  </si>
  <si>
    <t>เป็นอาคาร คสล 8 ชั้น</t>
  </si>
  <si>
    <t xml:space="preserve">9128/2550 </t>
  </si>
  <si>
    <t>เป็นอาคาร คสล.7 ชั้น +ชั้นล่าง 1 ชั้น</t>
  </si>
  <si>
    <t xml:space="preserve">อาคารผู้ป่วย 120 เตียง+หน่วยแพทย์แผนไทย (โครงสร้างต้านแผ่นดินไหว) </t>
  </si>
  <si>
    <t>เป็นอาคาร คลส. 4 ชั้น</t>
  </si>
  <si>
    <t>อาคารบริการ 4 ชั้น (โครงสร้างต้านแผ่นดินไหว)</t>
  </si>
  <si>
    <t>ข.202/พค 56</t>
  </si>
  <si>
    <t>หจก.คิมคอน</t>
  </si>
  <si>
    <t xml:space="preserve">เป็นอาคาร คสล. 8 ชั้น </t>
  </si>
  <si>
    <t>อาคารพักแพทย์ พยาบาล เภสัชกร และทันตแพทย์ 8 ชั้น (โครงสร้างต้านแผ่นดินไหว)</t>
  </si>
  <si>
    <t>บัญชีนวัตกรรมไทย ก.ย. 60</t>
  </si>
  <si>
    <t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t>
  </si>
  <si>
    <t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t>
  </si>
  <si>
    <t>บัญชีนวัตกรรมไทย พ.ย. 60</t>
  </si>
  <si>
    <t>บัญชีนวัตกรรมไทย ม.ค. 61</t>
  </si>
  <si>
    <t>บัญชีนวัตกรรมไทย ก.พ. 61</t>
  </si>
  <si>
    <t>บัญชีนวัตกรรมไทย มี.ค. 61</t>
  </si>
  <si>
    <t>บัญชีนวัตกรรมไทย เม.ย. 61</t>
  </si>
  <si>
    <t>บัญชีนวัตกรรมไทย พ.ค. 61</t>
  </si>
  <si>
    <t>รถเข็นนั่งใช้ไฟฟ้า (Electric –Powered Wheelchair) รุ่น KM ขนาดความกว้างที่นั่ง 350 (L) X 370 (W) มิลลิเมตร</t>
  </si>
  <si>
    <t>ราคานี้รวมค่าขนส่งและติดตั้ง</t>
  </si>
  <si>
    <t>บัญชีนวัตกรรมไทย มิ.ย. 61</t>
  </si>
  <si>
    <t>หุ่นยนต์ช่วยฟื้นฟูสมรรถภาพการเคลื่อนไหวแขน (Robotic Devices for Arm Rehabilitation)  SENSIBLE TAB</t>
  </si>
  <si>
    <t>ราคานี้รวมค่าขนส่ง</t>
  </si>
  <si>
    <t>บัญชีนวัตกรรมไทย ก.ค. 61</t>
  </si>
  <si>
    <t>บัญชีนวัตกรรมไทย ก.พ. 62</t>
  </si>
  <si>
    <t>ราคานี้ไม่รวมค่าติดตั้ง</t>
  </si>
  <si>
    <t>บัญชีนวัตกรรมไทย มี.ค. 62</t>
  </si>
  <si>
    <t>เครื่องฟอกอากาศสำหรับห้อง ที่มีเทคโนโลยีตัวกรองฝุ่นละเอียด (Ultrafine air purifier) รุ่น AP-P35 / ULTRAFINE TECHNOLOGY</t>
  </si>
  <si>
    <t>บัญชีนวัตกรรมไทย เม.ย. 62</t>
  </si>
  <si>
    <t xml:space="preserve">เครื่องอบฆ่าเชื้อด้วยแก๊สไฮโดรเจนเปอร์ออกไซด์พลาสมา (Hydrogen Peroxide Plasma Sterilizer) HO-160 ขนาด 160 ลิตร </t>
  </si>
  <si>
    <t>ราคานี้รวมค่าขนส่งและค่าติดตั้ง</t>
  </si>
  <si>
    <t>บัญชีนวัตกรรมไทย พ.ค. 62</t>
  </si>
  <si>
    <t>*ราคากลาง นวัตกรรมตามฉบับเพิ่มเติม ต.ค. 62</t>
  </si>
  <si>
    <t>*ราคากลางคอมพิวเตอร์ตามฉบับ มี.ค. 62
* ราคากลาง CCTV ตามฉบับ ก.ย. 62</t>
  </si>
  <si>
    <t>เวชภัณฑ์ทางการแพทย์</t>
  </si>
  <si>
    <t>ยานพาหนะบริการทางการแพทย์</t>
  </si>
  <si>
    <t>ด้านไฟฟ้าอิเล็กทรอนิกส์ และโทรคมนาคม</t>
  </si>
  <si>
    <t xml:space="preserve">ครุภัณฑ์การแพทย์รักษา </t>
  </si>
  <si>
    <t xml:space="preserve">ครุภัณฑ์ยานพาหนะและขนส่ง </t>
  </si>
  <si>
    <t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t>
  </si>
  <si>
    <t>เครื่องปรับอากาศที่มีระบบกำจัดไรฝุ่น (House Dust Mite Killer Air Conditioner) รุ่น Hygienic Inverter 12,000 BTU รุ่นชุดแฟนคอยล์ SJ-C12F-A-DTGP1</t>
  </si>
  <si>
    <t xml:space="preserve"> ประกอบด้วย
- สแตนเลสยึดเสาน้ำเกลือ จำนวน 1 ชิ้น
- อุปกรณ์พลาสติกแกนยาว จำนวน 1 ชิ้น</t>
  </si>
  <si>
    <t>ชุดอุปกรณ์ช่วยล้างดวงตา (Lerprat eye รุ่น N5734866)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</si>
  <si>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</si>
  <si>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t>
  </si>
  <si>
    <t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</si>
  <si>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</si>
  <si>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</si>
  <si>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</si>
  <si>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</si>
  <si>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</si>
  <si>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</si>
  <si>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</si>
  <si>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</si>
  <si>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</si>
  <si>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</si>
  <si>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ที่นั่ง,รุ่นSTD)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</si>
  <si>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t>
  </si>
  <si>
    <t>แก้ไขปริมาตรกระบอกสูบ จาก 2,400 CC เป็น 2,393 CC</t>
  </si>
  <si>
    <t>แก้ไขปริมาตรกระบอกสูบ จาก 2,800 CC เป็น 2,755 CC</t>
  </si>
  <si>
    <t>ราคานี้ รวมค่าบริการติดตั้งระยะท่อทองแดงพร้อมหุ้มฉนวนยาวไม่เกิน 4 เมตร
สายไฟยาวไม่เกิน 15 เมตร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</si>
  <si>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</si>
  <si>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t>
  </si>
  <si>
    <t>ประกอบด้วย :เบาะนอน จำนวน 5 ชิ้น ปลอกผ้า ขนาด 3 ฟุต จำนวน 1 ชิ้น
ผ้าปูที่นอน ขนาด 3 ฟุต จำนวน 1 ชิ้น และแผ่นกันน้ำ จำนวน 1 ชิ้น</t>
  </si>
  <si>
    <t xml:space="preserve">ที่นอนลดแผลกดทับ (Anti-bedsore Mattresses) SAWAKY รุ่น AHSB-3102 ขนาด 87 x 200 x 5.5 เซนติเมตร
</t>
  </si>
  <si>
    <t>น้ำหนักโดยประมาณ 22 กิโลกรัม ขนาด : 27 (กว้าง) x 38 (ลึก) x 55 (สูง) เซนติเมตร</t>
  </si>
  <si>
    <t xml:space="preserve">เครื่องล้างตัวกรองไตเทียมอัตโนมัติ (Dialyzer Reprocessor) KIDNY-KLEENTM, Model : COMPACT (Single Channel)
</t>
  </si>
  <si>
    <t>น้ำหนักโดยประมาณ 42 กิโลกรัม ขนาด : 50 (กว้าง) x 38 (ลึก) x 55 (สูง) เซนติเมตร</t>
  </si>
  <si>
    <t xml:space="preserve">เครื่องล้างตัวกรองไตเทียมอัตโนมัติ (Dialyzer Reprocessor) KIDNY-KLEENTM, Model : COMPACT II (Double Channels)
</t>
  </si>
  <si>
    <r>
      <t xml:space="preserve"> ส่วนประกอบของยูนิตทำฟันนี้ มิได้รวมถึงเครื่องอัดอากาศ อุปกรณ์ปรับปรุงคุณภาพอากาศอัด เครื่องรักษา ระดับแรงดันไฟฟ้า (Stabilizer) และด้ามกรอฟัน </t>
    </r>
    <r>
      <rPr>
        <sz val="18"/>
        <color rgb="FFFF0000"/>
        <rFont val="Angsana New"/>
        <family val="1"/>
      </rPr>
      <t xml:space="preserve">แก้ไขรายละเอียดคุณสมบัตินวัตกรรม ตามฉบับเพิ่มเติม ส.ค. 62
</t>
    </r>
  </si>
  <si>
    <r>
      <t xml:space="preserve"> ส่วนประกอบของยูนิตทำฟันนี้ มิได้รวมถึงเครื่องอัดอากาศ อุปกรณ์ปรับปรุงคุณภาพอากาศอัด เครื่องรักษา ระดับแรงดันไฟฟ้า (Stabilizer) และด้ามกรอฟัน </t>
    </r>
    <r>
      <rPr>
        <sz val="18"/>
        <color rgb="FFFF0000"/>
        <rFont val="Angsana New"/>
        <family val="1"/>
      </rPr>
      <t>แก้ไขรายละเอียดคุณสมบัตินวัตกรรม ตามฉบับเพิ่มเติม ส.ค. 62</t>
    </r>
    <r>
      <rPr>
        <sz val="18"/>
        <rFont val="Angsana New"/>
        <family val="1"/>
      </rPr>
      <t xml:space="preserve">
</t>
    </r>
  </si>
  <si>
    <t>เพิ่มรายชื่อผู้แทนจำหน่าย จำนวน 3 ราย ตามฉบับ เพิ่มเติม ก.ค.61 
1.บริษัท สุพรีร่า เอ็นโนเวชั่นจำกัด
2.บริษัท ฮอสพิทอล เอสเลทส์ แมเนจเมนท์ เซอร์วิสส์ จำกัด
3.บริษัท ไฮทริกซ์ จำกัด</t>
  </si>
  <si>
    <t>เพิ่มรายชื่อผู้แทนจำหน่าย จำนวน 3 ราย ตามฉบับ เพิ่มเติม ก.ค.61 
1.บริษัท สุพรีร่า เอ็นโนเวชั่น จำกัด
2.บริษัท ฮอสพิทอล เอสเลทส์ แมเนจเมนท์ เซอร์วิสส์ จำกัด
3.บริษัท ไฮทริกซ์ จำกัด</t>
  </si>
  <si>
    <t>ชนิดขาตั้งเคลื่อนที่ได้</t>
  </si>
  <si>
    <t xml:space="preserve">เครื่องพลาสมาเย็น แบบหัวสัมผัส BioPlasma Cell Modulation (system) </t>
  </si>
  <si>
    <t>ชนิดตั้งโต๊ะ</t>
  </si>
  <si>
    <t>เครื่องพลาสมาเย็น แบบหัวสัมผัส EMW - BioPlasma Cell Modulation (system)</t>
  </si>
  <si>
    <t xml:space="preserve">เครื่องฟอกอากาศแบบไฟฟ้า (Electronic Air Cleaner) รุ่น PT-400 </t>
  </si>
  <si>
    <t xml:space="preserve">เครื่องฟอกอากาศแบบไฟฟ้า (Electronic Air Cleaner) รุ่น PT-600 </t>
  </si>
  <si>
    <t>ชนิดเคลื่อนย้ายได้</t>
  </si>
  <si>
    <t xml:space="preserve">เครื่องฟอกอากาศแบบไฟฟ้า (Electronic Air Cleaner) รุ่น PT-900 </t>
  </si>
  <si>
    <t xml:space="preserve">เครื่องฟอกอากาศแบบไฟฟ้า (Electronic Air Cleaner) รุ่น CASSETTE -1,600 </t>
  </si>
  <si>
    <t>ชนิดฝังใต้เพดาน</t>
  </si>
  <si>
    <t xml:space="preserve">เครื่องฟอกอากาศแบบไฟฟ้า (Electronic Air Cleaner) รุ่น PT-200 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</si>
  <si>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รุ่น High SEER Inverter 12,000 บีทียู</t>
  </si>
  <si>
    <t>ชนิดติดผนัง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</si>
  <si>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รุ่น High SEER Inverter 30,000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</si>
  <si>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รุ่น High SEER Inverter 36,000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</si>
  <si>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รุ่น High SEER Inverter 25,000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</si>
  <si>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รุ่น High SEER Inverter 18,000 บีทียู</t>
  </si>
  <si>
    <t>ชนิดติดแขวน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</si>
  <si>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รุ่น High SEER Inverter 13,000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</si>
  <si>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รุ่น High SEER Inverter 9,000 บีทียู</t>
  </si>
  <si>
    <t xml:space="preserve">เครื่องปรับอากาศ ที่มีระบบควบคุมผ่านอินเทอร์เน็ต รุ่น High SEER inverter/GPS4.0 ขนาด 9,000 บีทียู </t>
  </si>
  <si>
    <t xml:space="preserve">เครื่องปรับอากาศ ที่มีระบบควบคุมผ่านอินเทอร์เน็ต รุ่น High SEER inverter/GPS4.0 ขนาด 36,000 บีทียู </t>
  </si>
  <si>
    <t xml:space="preserve">เครื่องปรับอากาศ ที่มีระบบควบคุมผ่านอินเทอร์เน็ต รุ่น High SEER inverter/GPS4.0 ขนาด 30,000 บีทียู </t>
  </si>
  <si>
    <t xml:space="preserve">เครื่องปรับอากาศ ที่มีระบบควบคุมผ่านอินเทอร์เน็ต รุ่น High SEER inverter/GPS4.0 ขนาด 25,000 บีทียู </t>
  </si>
  <si>
    <t xml:space="preserve">เครื่องปรับอากาศ ที่มีระบบควบคุมผ่านอินเทอร์เน็ต รุ่น High SEER inverter/GPS4.0 ขนาด 18,000 บีทียู </t>
  </si>
  <si>
    <t xml:space="preserve">เครื่องปรับอากาศ ที่มีระบบควบคุมผ่านอินเทอร์เน็ต รุ่น High SEER inverter/GPS4.0 ขนาด 12,000 บีทียู </t>
  </si>
  <si>
    <t xml:space="preserve">เครื่องปรับอากาศ ที่มีระบบควบคุมผ่านอินเทอร์เน็ต รุ่น High SEER inverter/GPS4.0 ขนาด 13,000 บีทียู </t>
  </si>
  <si>
    <t>ชนิดแขวน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</si>
  <si>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ขนาด 9,000 บีทียู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</si>
  <si>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ขนาด 12,000 บีทียู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</si>
  <si>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ขนาด 18,000 บีทียู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</si>
  <si>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ขนาด 25,000 บีทียู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</si>
  <si>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ขนาด 36,000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</si>
  <si>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 ขนาด 13,000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</si>
  <si>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ขนาด 18,000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</si>
  <si>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ขนาด 25,000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</si>
  <si>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ขนาด 30,000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</si>
  <si>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ขนาด 36,000 บีทียู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</si>
  <si>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ขนาด 9,000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</si>
  <si>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ขนาด 12,000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</si>
  <si>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ขนาด 18,000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</si>
  <si>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ขนาด 25,000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</si>
  <si>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ขนาด 30,000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</si>
  <si>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ขนาด 36,000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</si>
  <si>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ขนาด 13,000 บีทียู </t>
  </si>
  <si>
    <t>ชนิดสี่ทิศทาง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</si>
  <si>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>ชนิดตู้ตั้งพื้น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</si>
  <si>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>บัญชีราคากลาง CCTV ฉบับ 25 ก.ย.62</t>
  </si>
  <si>
    <t>เป็นเพียงการรวบรวมรายการและราคาตามที่เคยจัดซื้อได้ในปีที่ผ่านมา ซึ่งใช้เป็นการอ้างอิงเพื่อจัดทำคำของบลงทุนเท่านั้น !!!!!!</t>
  </si>
  <si>
    <t>ข้อมูล ณ วันที่ 19 พฤศจิกายน 2562</t>
  </si>
  <si>
    <t>ข้อมูล ณ วันที่ 19 พ.ย. 2562</t>
  </si>
  <si>
    <t>ข้อมูล ณ วันที่ 19 พ.ย.62</t>
  </si>
  <si>
    <t>บัญชีราคากลางคอมพิวเตอร์ ฉบับ 15 มี.ค. 62 ไม่มีรายการนี้</t>
  </si>
  <si>
    <t>ราคาปรับ 19 พ.ย. 2562</t>
  </si>
  <si>
    <t>รายการคอม + CCTV ที่ยกเลิก</t>
  </si>
  <si>
    <t>หมายเหตุ : ควรติดตามการอัพเดตบัญชีดังกล่าวอย่างต่อเนื่องที่เว็บไซต์ของกระทรวงดิจิตัลเพื่อเศรษฐกิจและสังคม</t>
  </si>
  <si>
    <t>ยูนิต</t>
  </si>
  <si>
    <t>คีบหนีบจับเส้นเลือดแบบ THORACIC หรือแบบ OVERHOLT ปลายโค้ง ยาว 9-11 นิ้ว จำนวน 2 ชิ้น
คีบหนีบจับเส้นเลือด RIGHT ANGLED แบบ GEMINI หรือแบบ ปลายโค้ง ยาว 9 นิ้ว จำนวน 4 ชิ้น
คีบหนีบจับเส้นเลือดแบบ ROCHESTER-PEAN ปลายตรงยาว 8-9 นิ้ว จำนวน 4 ชิ้น
คีบหนีบจับเส้นเลือดแบบ ROCHESTER-OCHSNER ปลายตรง มีเขี้ยว 1x2 เขี้ยว ยาว 8 นิ้ว จำนวน 4 ชิ้น
คีมจับเข็มเย็บแผล แบบ MAYO-HEGAR ด้ามทอง ยาว 8 นิ้ว จำนวน 2 ชิ้น
คีมจับเข็มเย็บแผลแบบ CRILE-WOOD  ด้ามทอง ยาว 8 นิ้ว จำนวน 2 ชิ้น
คีบจับเนื้อเยื่อแบบ BABCOCK ปลายตรง ยาว 6 1/4 นิ้ว จำนวน 1 ชิ้น
คีบจับเนื้อเยื่อแบบ ALLIS มีเขี้ยว 4x5 เขี้ยว ยาว 6  นิ้ว จำนวน 4 ชิ้น
คีบหนีบจับเส้นเลือดแบบ CRILE หรือ CRILE-RANKIN ปลายตรง ยาว 6 1/4 นิ้ว จำนวน 6 ชิ้น
คีบหนีบจับเส้นเลือดแบบ CRILE CLASSIC หรือ CRILE-RANKIN ปลายโค้ง ยาว 6 1/4 นิ้ว จำนวน 12 ชิ้น
คีบจับผ้าแบบ BACKHAUS ยาว 5-6 นิ้ว จำนวน 7  ชิ้น
ที่ถ่างแผลแบบ KELLY GRIP ใบถ่างลึก 3-4 นิ้ว ใบถ่างกว้าง 2-3 นิ้ว ยาว 10 นิ้ว จำนวน 2 ชิ้น
ที่ถ่างแผลแบบ DEAVER ด้ามจับแบบ STANDARD ใบถ่างกว้าง 1 1/2 นิ้ว ยาว 11-12 นิ้ว จำนวน 1 ชิ้น
ที่ถ่างแผลแบบ DEAVER ด้ามจับแบบ STANDARD ใบถ่างกว้าง 3 นิ้ว ยาว 12-13 นิ้ว จำนวน 1 ชิ้น
ที่ถ่างแผลแบบ RIBBON ใบถ่างกว้าง 1-1 1/2 นิ้ว ยาว 13-13.5 นิ้ว จำนวน 1 ชิ้น
ที่ถ่างแผลแบบ RIBBON ใบถ่างกว้าง 2 นิ้ว ความยาว 13-13.5 นิ้ว จำนวน 1 ชิ้น
ที่ถ่างแผลแบบ MIDDELDORPF ใบถ่างขนาด 26-28 x 28-30 มม. ยาว 9 1/4 นิ้ว จำนวน 2 ชิ้น
เครื่องมือสำหรับดูดของเหลวแบบ POOLE ยาว 8-10 นิ้ว ขนาดเส้นผ่าศูนย์กลาง 30 Fr. จำนวน 1 ชิ้น
คีบจับเนื้อเยื่อแบบ DRESSING ไม่มีเขี้ยว ยาว 10 นิ้ว จำนวน 1 ชิ้น
คีบจับเนื้อเยื่อแบบ TISSUE มีเขี้ยว 1x2 เขี้ยว ยาว 10 นิ้ว จำนวน 1 ชิ้น
คีบจับเนื้อเยื่อแบบ POTTS-SMITH หรือแบบปลายเรียวเล็ก ไม่มีเขี้ยว ยาว 9-10 นิ้ว จำนวน 2 ชิ้น
กรรไกรตัดเนื้อเยื่อแบบ METZENBAUM ด้ามทอง ปลายโค้ง ยาว 5-6 นิ้ว จำนวน 1 ชิ้น
กรรไกรตัดเนื้อเยื่อแบบ METZENBAUM ธรรมดา ปลายโค้ง ยาว 8 นิ้ว จำนวน 1 ชิ้น
กรรไกรตัดเนื้อเยื่อแบบ MAYO ด้ามทอง ปลายตรง ยาว 6 3/4" นิ้ว จำนวน 1 ชิ้น
กรรไกรตัดเนื้อเยื่อแบบ MAYO ด้ามทอง ปลายโค้ง ยาว 6 3/4" นิ้ว จำนวน 1 ชิ้น
กรรไกรตัดไหมแบบ MIXTER หรือแบบ STANDARD ปลายแบบ มน/มน ยาว 6-7  นิ้ว จำนวน 2 ชิ้น
คีบจับเนื้อเยื่อแบบ TISSUE มีเขี้ยว 1x2 เขี้ยว ยาว 5-6 นิ้ว จำนวน 2 ชิ้น
คีบจับเนื้อเยื่อแบบ DRESSING ไม่มีเขี้ยว ยาว 5-6 นิ้ว จำนวน 2 ชิ้น
คีบจับเนื้อเยื่อแบบ ADSON ชนิดมีเขี้ยว 1x2 เขี้ยว ยาว 4-5  นิ้ว จำนวน 1 ชิ้น
กล่องใส่เครื่องมือ จำนวน 1 ชุด</t>
  </si>
  <si>
    <t xml:space="preserve">ชุดเครื่องมือผ่าตัดใหญ่ แบบที่ 2 major set no.2
Tonsil  Clamp = 2
Dennis Forceps = 2
Babcock Intestinal Forceps = 4
Allis Tissue Forceps = 4
Sponge Holding Forceps = 2
Mosquito Artery Forceps Curved  = 12
Needle Holder 6", 7" = 2, 1
Artery Forceps Straight 5.5" = 4
Artery Forceps Curved 5.5" = 6
Small Towel Clips = 7
Richardson Retractor = 2
Army Navy Retractor = 2
Parker Retractor = 2
Vein Retractor = 2
Crile Retractor = 2
Long Non Tooth Forceps = 1
Short Tooth Forceps = 2
Short Non Tooth  Forceps = 2
Non Tooth Forceps 5.5" = 1
Adson Non Tooth Forceps = 2
Adson Tooth Forceps = 2
Knife Handle No.3 = 2
Mayo Scissors Straight = 1
Metzenbaum Scissors = 1
Stitch Scissors = 1
Pool Abdominal Suction = 1
</t>
  </si>
  <si>
    <t xml:space="preserve">ชุดเครื่องมือผ่าตัดขนาดกลาง (MINOR SET) 
คีมหนีบจับสำลีหรือผ้าก๊อสแบบ SPONGE CLASSIC หรือแบบ FORESTER ตรงยาว 9-10 นิ้ว จำนวน 2 ชิ้น
คีมจับเข็มเย็บแผลแบบ MAYO-HEGAR ด้ามทอง ยาว 7-7 1/2 นิ้ว จำนวน 2 ชิ้น
คีมจับเข็มเย็บแผลแบบ HALSEY ด้ามทอง ยาว 5-6 นิ้ว จำนวน 1 ชิ้น
คีบหนีบจับเส้นเลือดแบบ ROCHESTER-OCHSNER ปลายตรง ยาว 6 1/4 นิ้ว จำนวน 2 ชิ้น
คีบจับเนื้อเยื่อแบบ BABCOCK ปลายตรง ยาว 6 1/4 นิ้ว จำนวน 2 ชิ้น
คีบจับเนื้อเยื่อแบบ ALLIS มีเขี้ยว 4x5 เขี้ยว ยาว 6  นิ้ว จำนวน 4 ชิ้น
คีบหนีบจับเส้นเลือดแบบ CRILE หรือ CRILE-RANKIN ปลายตรง ยาว 6 1/4 นิ้ว จำนวน 6 ชิ้น
คีบหนีบจับเส้นเลือดแบบ CRILE CLASSIC หรือ CRILE-RANKIN ปลายโค้ง ยาว 6 1/4 นิ้ว จำนวน 12 ชิ้น
คีบจับผ้าแบบ BACKHAUS ยาว 5-6 นิ้ว จำนวน 7 ชิ้น
คีบจับเนื้อเยื่อแบบ TISSUE ชนิดมีเขี้ยว 1x2 เขี้ยว ยาว 8 นิ้ว จำนวน 1 ชิ้น
คีบจับเนื้อเยื่อแบบ DRESSING ชนิดไม่มีเขี้ยว ยาว 8 นิ้ว จำนวน 1 ชิ้น
เครื่องมือสำหรับดูดของเหลวแบบ POOL โค้ง ยาว 7-10 นิ้ว เส้นผ่าศูนย์กลางขนาด 23 fr. จำนวน 1 ชิ้น
เครื่องมือสำหรับดูดของเหลวแบบ YANKAUER โค้ง ยาว 10-11 นิ้ว จำนวน 1 ชิ้น
ที่ถ่างแผลแบบ KEIIY GRIP ใบถ่างลึก 2  นิ้ว ใบถ่างกว้าง 1 1/2 นิ้ว ความยาว 9-11 นิ้ว จำนวน 1 ชิ้น
เครื่องมือถ่างเนื่อเยื่อแบบ U.S. ARMY RETRACTORS ยาว 8-9 นิ้ว จำนวน 2 ชิ้น
กรรไกรตัดเนื้อเยื่อแบบ METZENBAUM ด้ามทอง ปลายโค้ง ยาว 5-6 นิ้ว จำนวน 1 ชิ้น
กรรไกรตัดเนื้อเยื่อแบบ MAYO ด้ามทอง ปลายโค้ง ยาว 6 3/4" นิ้ว จำนวน 1 ชิ้น
กรรไกรตัดไหมแบบ MIXTER หรือแบบ STANDARD ปลายแบบ มน/มน ยาว 6-7  นิ้ว จำนวน 2 ชิ้น
คีบจับเนื้อเยื่อแบบ TISSUE มีเขี้ยว 1x2 เขี้ยว ยาว 5-6 นิ้ว จำนวน 2 ชิ้น
คีบจับเนื้อเยื่อแบบ DRESSING ไม่มีเขี้ยว ยาว 5-6 นิ้ว จำนวน 2 ชิ้น
คีบจับเนื้อเยื่อแบบ ADSON ชนิดมีเขี้ยว 1x2 เขี้ยว ยาว 4-5  นิ้ว จำนวน 2 ชิ้น
ด้ามมีดผ่าตัด เบอร์ 4 จำนวน 2 ชิ้น
ถาดใส่ด้ามมีดขนาดประมาณ 5-6x8 นิ้ว จำนวน 1 ชิ้น
กล่องใส่เครื่องมือ จำนวน 1 ชุด
</t>
  </si>
  <si>
    <t>ชุดเครื่องมือผ่าตัดขนาดเล็ก (EXCISSION SET) 
คีมหนีบจับสำลีหรือผ้าก๊อสแบบ SPONGE CLASSIC หรือแบบ FORESTER ตรงยาว 9-10 นิ้ว จำนวน 2 ชิ้น
คีมจับเข็มเย็บแผล แบบ MAYO-HEGAR ด้ามทอง ยาว 6-7 นิ้ว จำนวน 1 ชิ้น
คีมจับเข็มเย็บแผลแบบ CRILE-WOOD ด้ามทองยาว 6 นิ้ว จำนวน 1 ชิ้น
คีมจับเข็มเย็บแผลแบบ HALSEY ด้ามทองยาว 5-6 นิ้ว จำนวน 1 ชิ้น
คีบจับเนื้อเยื่อแบบ ALLIS ชนิดมีเขี้ยว 4x5 เขี้ยวยาว 6  นิ้ว จำนวน 2 ชิ้น
คีบหนีบจับเส้นเลือดแบบ CRILE ชนิดปลายโค้ง ยาว 5-6 นิ้ว จำนวน 6 ชิ้น
คีบหนีบจับเส้นเลือดแบบ HALSTED ชนิดปลายตรง ยาว 5-6 นิ้ว จำนวน 4 ชิ้น
คีบหนีบจับเส้นเลือดแบบ HALSTED ชนิดปลายโค้ง ยาว 5-5 1/2 นิ้ว จำนวน 6 ชิ้น
คีบจับผ้าแบบ BACKHAUS ยาว 5-6 นิ้ว จำนวน 6 ชิ้น
เครื่องมือถ่างเนื้อเยื่อแบบ U.S. ARMY RETRACTORS ยาว 8-9 นิ้ว จำนวน 2 ชิ้น
คีบจับเนื้อเยื่อแบบ TISSUE ชนิดมีเขี้ยว 1x2 เขี้ยว ยาว 8 นิ้ว จำนวน 1 ชิ้น
คีบจับเนื้อเยื่อแบบ DRESSING  ชนิดไม่มีเขี้ยว ยาว 8 นิ้ว จำนวน 1 ชิ้น
กรรไกรตัดเนื้อเยื่อแบบ METZENBAUM ชนิดด้ามทอง ปลายโค้ง ยาว 5-6 นิ้ว จำนวน 1 ชิ้น
กรรไกรตัดไหมแบบ MIXTER หรือแบบ STANDARD ปลายแบบ มน/มน ยาว 6-7  นิ้ว จำนวน 1 ชิ้น
กรรไกรตัดเนื้อเยื่อแบบ MAYO ชนิดด้ามทอง ปลายโค้ง ยาว 6 3/4" นิ้ว จำนวน 2 ชิ้น
คีบจับเนื้อเยื่อแบบ TISSUE ชนิดมีเขี้ยว 1x2 เขี้ยว ยาว 5-6 นิ้ว จำนวน 1 ชิ้น
คีบจับเนื้อเยื่อแบบ DRESSING ชนิดไม่มีเขี้ยว ยาว 5-6 นิ้ว จำนวน 1 ชิ้น
คีบจับเนื้อเยื่อแบบ ADSON ชนิดมีเขี้ยว 1x2 เขี้ยว ยาว 4-5  นิ้ว จำนวน 2 ชิ้น
คีบจับเนื้อเยื่อแบบ ADSON ชนิดไม่มีเขี้ยว ยาว 4-5 นิ้ว จำนวน 2 ชิ้น
เครื่องมือถ่างเนื้อเยื่อ แบบ SENN RETRACTORS ยาว 6-8 นิ้ว จำนวน 2 ชิ้น
ด้ามมีดผ่าตัด เบอร์ 3 จำนวน 1 ชิ้น
ด้ามมีดผ่าตัด เบอร์ 4 จำนวน 1 ชิ้น
ท่อดูดของเหลวแบบ FRAZIER เบอร์ 15 จำนวน 1 ชิ้น
ถ้วยใส่น้ำยาขนาดเส้นผ่าศูนย์กลาง 8-8.5 ซ.ม. จำนวน 1 ชิ้น
ชามรูปไตขนาดเล็ก ขนาด 20 ซ.ม. จำนวน 1 ชิ้น
ถาดใส่ด้ามมีดขนาดประมาณ 5-6x8 นิ้ว จำนวน 1 ชิ้น
กล่องใส่เครื่องมือ จำนวน 1 ชุด</t>
  </si>
  <si>
    <t xml:space="preserve">ชุดเครื่องมือผ่าตัด Set  Vascular  1 set ประกอบด้วย
Self  Retaining Retractor, Blunt  3 x4  =1
Self  Retaining Retractor, Blunt  2 x3  =1
Senn Retractor, Blunt  =2
Vascular Forceps =4
Bulldog Clamp, Angle =4
Baby  Mixture =2
Metzenbaum Scissors 5" =1
Pott Vascular Scissor, Angle =1
Adson Tooth Forceps =2
Black embolus grasping forceps 7.5" =2
Crile wood needle holder 6.5" =1
Crile wood needle holder 5" =1
Suction Tip No.8 =1
Heparin flushing needle ใหญ่ =1
Heparin flushing needle เล็ก =1
</t>
  </si>
  <si>
    <t xml:space="preserve">ชุดเครื่องมือผ่าตัด Set  AVF 1 set ประกอบด้วย
Self  Retaining Retractor, Blunt  3 x4  =1
Self  Retaining Retractor, Blunt  2 x3  =1
Senn Retractor, Blunt  =2
Vascular Forceps =4
Bulldog Clamp, Angle =4
Baby  Mixture =2
Metzenbaum Scissors 5" =1
Pott Vascular Scissor, Angle =1
Adson Tooth Forceps =2
Heparin flushing needle ใหญ่ =1
Heparin flushing needle เล็ก =1
</t>
  </si>
  <si>
    <t>ชุดเครื่องมือผ่าตัด Set  Microvascular 1 set ประกอบด้วย
Micro Port Scissor, Angle =1
Micro Ring Forceps 1.5 mm =1
Micro Needle Holder, Curved, Locked =1
Blade Handle No.7 =1</t>
  </si>
  <si>
    <t xml:space="preserve">ชุดเครื่องมือผ่าตัด Set Tunneler 1 set ประกอบด้วย
ด้ามจับ Tunneller =1
ตัวแกนตรงยาว 18" =1
ตัวแกนตรงยาว 10" =1
ตัวแกนโค้งยาว 10" =1
ตัวแกนโค้งยาว 8" =1
ตัวแกนโค้งยาว 6" =1
ชุดหัวตุ่ม =4
</t>
  </si>
  <si>
    <t>Note : วันที่อัพเดตราคาอ้างอิง</t>
  </si>
  <si>
    <t>หมายเหตุ : ไฟล์ excel นี้เป็นเพียงการรวบรวมราคาจากบัญชีอ้างอิงที่น่าเชื่อถือต่างๆ เพื่อให้ง่ายต่อการสืบค้นข้อมูลเท่านั้น กรุณาตรวจสอบราคาและ spec จากไฟล์ในโฟลเดอร์อัพเดตบัญชีอีกครั้งเพื่อความถูกต้อง</t>
  </si>
  <si>
    <r>
      <rPr>
        <b/>
        <sz val="18"/>
        <color rgb="FFFF0000"/>
        <rFont val="TH SarabunPSK"/>
        <family val="2"/>
      </rPr>
      <t xml:space="preserve">              </t>
    </r>
    <r>
      <rPr>
        <b/>
        <u/>
        <sz val="18"/>
        <color rgb="FFFF0000"/>
        <rFont val="TH SarabunPSK"/>
        <family val="2"/>
      </rPr>
      <t>เป็นเพียงการรวบรวมรายการและราคาตามที่เคยจัดซื้อได้ในปีที่ผ่านมา ซึ่งใช้เป็นการอ้างอิงเพื่อจัดทำคำของบลงทุนเท่านั้น !!!!!!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</si>
</sst>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-* #,##0_-;\-* #,##0_-;_-* &quot;-&quot;??_-;_-@"/>
    <numFmt numFmtId="188" formatCode="d\ mmm\ yy"/>
    <numFmt numFmtId="189" formatCode="&quot; &quot;* #,##0&quot; &quot;;&quot;-&quot;* #,##0&quot; &quot;;&quot; &quot;* &quot;-&quot;??&quot; &quot;"/>
    <numFmt numFmtId="190" formatCode="_-* #,##0_-;\-* #,##0_-;_-* &quot;-&quot;_-;_-@"/>
    <numFmt numFmtId="191" formatCode="_(* #,##0_);_(* \(#,##0\);_(* &quot;-&quot;??_);_(@_)"/>
    <numFmt numFmtId="192" formatCode="&quot; &quot;* #,##0&quot; &quot;;&quot; &quot;* \(#,##0\);&quot; &quot;* &quot;-&quot;??&quot; &quot;"/>
    <numFmt numFmtId="193" formatCode="ดดด\-bb"/>
    <numFmt numFmtId="194" formatCode="_-* #,##0_-;\-* #,##0_-;_-* &quot;-&quot;??_-;_-@_-"/>
  </numFmts>
  <fonts count="64">
    <font>
      <sz val="11"/>
      <color rgb="FF000000"/>
      <name val="Tahoma"/>
    </font>
    <font>
      <b/>
      <sz val="18"/>
      <color rgb="FF000000"/>
      <name val="Angsana New"/>
      <family val="1"/>
    </font>
    <font>
      <sz val="11"/>
      <name val="Tahoma"/>
      <family val="2"/>
    </font>
    <font>
      <sz val="18"/>
      <color rgb="FF000000"/>
      <name val="Angsana New"/>
      <family val="1"/>
    </font>
    <font>
      <b/>
      <sz val="18"/>
      <color rgb="FFFF0000"/>
      <name val="Angsana New"/>
      <family val="1"/>
    </font>
    <font>
      <b/>
      <sz val="26"/>
      <color rgb="FF000000"/>
      <name val="Sarabun"/>
    </font>
    <font>
      <b/>
      <sz val="20"/>
      <color rgb="FF000000"/>
      <name val="Sarabun"/>
    </font>
    <font>
      <sz val="20"/>
      <color rgb="FF000000"/>
      <name val="Sarabun"/>
    </font>
    <font>
      <b/>
      <sz val="20"/>
      <name val="Sarabun"/>
    </font>
    <font>
      <sz val="20"/>
      <name val="Sarabun"/>
    </font>
    <font>
      <sz val="20"/>
      <color rgb="FFFF0000"/>
      <name val="Sarabun"/>
    </font>
    <font>
      <sz val="18"/>
      <name val="Angsana New"/>
      <family val="1"/>
    </font>
    <font>
      <b/>
      <sz val="18"/>
      <name val="Angsana New"/>
      <family val="1"/>
    </font>
    <font>
      <strike/>
      <sz val="18"/>
      <name val="Angsana New"/>
      <family val="1"/>
    </font>
    <font>
      <sz val="24"/>
      <name val="Sarabun"/>
    </font>
    <font>
      <b/>
      <sz val="24"/>
      <name val="Sarabun"/>
    </font>
    <font>
      <b/>
      <sz val="16"/>
      <name val="Angsana New"/>
      <family val="1"/>
    </font>
    <font>
      <sz val="18"/>
      <color rgb="FFFF0000"/>
      <name val="Angsana New"/>
      <family val="1"/>
    </font>
    <font>
      <sz val="20"/>
      <color rgb="FF000000"/>
      <name val="Angsana New"/>
      <family val="1"/>
    </font>
    <font>
      <sz val="20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strike/>
      <sz val="18"/>
      <color rgb="FF000000"/>
      <name val="Angsana New"/>
      <family val="1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b/>
      <sz val="14"/>
      <color rgb="FFFF0000"/>
      <name val="Angsana New"/>
      <family val="1"/>
    </font>
    <font>
      <b/>
      <sz val="14"/>
      <name val="Angsana New"/>
      <family val="1"/>
    </font>
    <font>
      <b/>
      <sz val="14"/>
      <name val="Sarabun"/>
    </font>
    <font>
      <sz val="14"/>
      <color rgb="FF000000"/>
      <name val="Sarabun"/>
    </font>
    <font>
      <sz val="14"/>
      <color rgb="FF000000"/>
      <name val="Tahoma"/>
      <family val="2"/>
    </font>
    <font>
      <b/>
      <sz val="14"/>
      <color rgb="FF000000"/>
      <name val="Sarabun"/>
    </font>
    <font>
      <i/>
      <sz val="14"/>
      <color rgb="FF000000"/>
      <name val="Sarabun"/>
    </font>
    <font>
      <sz val="14"/>
      <color rgb="FFFF0000"/>
      <name val="Sarabun"/>
    </font>
    <font>
      <b/>
      <sz val="16"/>
      <color rgb="FF000000"/>
      <name val="Sarabun"/>
    </font>
    <font>
      <sz val="14"/>
      <name val="Sarabun"/>
    </font>
    <font>
      <sz val="15"/>
      <name val="Sarabun"/>
    </font>
    <font>
      <b/>
      <sz val="15"/>
      <color rgb="FF000000"/>
      <name val="Sarabun"/>
    </font>
    <font>
      <sz val="15"/>
      <color rgb="FF000000"/>
      <name val="Sarabun"/>
    </font>
    <font>
      <b/>
      <sz val="15"/>
      <name val="Sarabun"/>
    </font>
    <font>
      <sz val="15"/>
      <color rgb="FF000000"/>
      <name val="Tahoma"/>
      <family val="2"/>
    </font>
    <font>
      <i/>
      <sz val="20"/>
      <name val="TH SarabunPSK"/>
      <family val="2"/>
    </font>
    <font>
      <i/>
      <sz val="18"/>
      <name val="Tahoma"/>
      <family val="2"/>
    </font>
    <font>
      <sz val="14"/>
      <color rgb="FFFF0000"/>
      <name val="TH SarabunPSK"/>
      <family val="2"/>
    </font>
    <font>
      <sz val="11"/>
      <color rgb="FF000000"/>
      <name val="Tahoma"/>
      <family val="2"/>
    </font>
    <font>
      <sz val="18"/>
      <color rgb="FF000000"/>
      <name val="Angsana New"/>
      <family val="1"/>
    </font>
    <font>
      <sz val="18"/>
      <name val="Angsana New"/>
      <family val="1"/>
    </font>
    <font>
      <b/>
      <sz val="18"/>
      <name val="Angsana New"/>
      <family val="1"/>
    </font>
    <font>
      <sz val="18"/>
      <color rgb="FFFF0000"/>
      <name val="Angsana New"/>
      <family val="1"/>
    </font>
    <font>
      <b/>
      <u/>
      <sz val="18"/>
      <color rgb="FFFF0000"/>
      <name val="Angsana New"/>
      <family val="1"/>
    </font>
    <font>
      <b/>
      <sz val="24"/>
      <color rgb="FF000000"/>
      <name val="Angsana New"/>
      <family val="1"/>
    </font>
    <font>
      <sz val="24"/>
      <name val="Tahoma"/>
      <family val="2"/>
    </font>
    <font>
      <b/>
      <sz val="12"/>
      <name val="Angsana New"/>
      <family val="1"/>
    </font>
    <font>
      <b/>
      <sz val="12"/>
      <color rgb="FF000000"/>
      <name val="Angsana New"/>
      <family val="1"/>
    </font>
    <font>
      <b/>
      <sz val="11"/>
      <color rgb="FF000000"/>
      <name val="Angsana New"/>
      <family val="1"/>
    </font>
    <font>
      <sz val="11"/>
      <color rgb="FF000000"/>
      <name val="Angsana New"/>
      <family val="1"/>
    </font>
    <font>
      <b/>
      <u/>
      <sz val="18"/>
      <color rgb="FFFF0000"/>
      <name val="TH SarabunPSK"/>
      <family val="2"/>
    </font>
    <font>
      <sz val="18"/>
      <name val="TH SarabunPSK"/>
      <family val="2"/>
    </font>
    <font>
      <sz val="18"/>
      <color rgb="FF000000"/>
      <name val="TH SarabunPSK"/>
      <family val="2"/>
    </font>
    <font>
      <sz val="18"/>
      <color rgb="FFCC0000"/>
      <name val="TH SarabunPSK"/>
      <family val="2"/>
    </font>
    <font>
      <b/>
      <sz val="18"/>
      <name val="TH SarabunPSK"/>
      <family val="2"/>
    </font>
    <font>
      <i/>
      <sz val="18"/>
      <name val="TH SarabunPSK"/>
      <family val="2"/>
    </font>
    <font>
      <b/>
      <sz val="18"/>
      <color rgb="FFFF0000"/>
      <name val="TH SarabunPSK"/>
      <family val="2"/>
    </font>
    <font>
      <b/>
      <u/>
      <sz val="24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9FC5E8"/>
        <bgColor rgb="FF9FC5E8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BDD6EE"/>
        <bgColor rgb="FFBDD6EE"/>
      </patternFill>
    </fill>
    <fill>
      <patternFill patternType="solid">
        <fgColor rgb="FFFFE1E1"/>
        <bgColor rgb="FFFFE1E1"/>
      </patternFill>
    </fill>
    <fill>
      <patternFill patternType="solid">
        <fgColor rgb="FFF4B083"/>
        <bgColor rgb="FFF4B083"/>
      </patternFill>
    </fill>
    <fill>
      <patternFill patternType="solid">
        <fgColor rgb="FF8EAADB"/>
        <bgColor rgb="FF8EAADB"/>
      </patternFill>
    </fill>
    <fill>
      <patternFill patternType="solid">
        <fgColor rgb="FFB7B7B7"/>
        <bgColor rgb="FFB7B7B7"/>
      </patternFill>
    </fill>
    <fill>
      <patternFill patternType="solid">
        <fgColor rgb="FFFEF2CB"/>
        <bgColor rgb="FFFEF2CB"/>
      </patternFill>
    </fill>
    <fill>
      <patternFill patternType="solid">
        <fgColor rgb="FFAEABAB"/>
        <bgColor rgb="FFAEABAB"/>
      </patternFill>
    </fill>
    <fill>
      <patternFill patternType="solid">
        <fgColor rgb="FFC5E0B3"/>
        <bgColor rgb="FFC5E0B3"/>
      </patternFill>
    </fill>
    <fill>
      <patternFill patternType="solid">
        <fgColor rgb="FFFFCC00"/>
        <bgColor rgb="FFFFCC00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rgb="FFB7B7B7"/>
      </patternFill>
    </fill>
    <fill>
      <patternFill patternType="solid">
        <fgColor theme="5" tint="0.59999389629810485"/>
        <bgColor rgb="FFFF99FF"/>
      </patternFill>
    </fill>
    <fill>
      <patternFill patternType="solid">
        <fgColor theme="5" tint="0.59999389629810485"/>
        <bgColor rgb="FF8EAADB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44" fillId="0" borderId="0" applyFont="0" applyFill="0" applyBorder="0" applyAlignment="0" applyProtection="0"/>
  </cellStyleXfs>
  <cellXfs count="521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8" fillId="6" borderId="1" xfId="0" applyFont="1" applyFill="1" applyBorder="1" applyAlignment="1">
      <alignment horizontal="center" vertical="top" wrapText="1"/>
    </xf>
    <xf numFmtId="49" fontId="8" fillId="6" borderId="1" xfId="0" applyNumberFormat="1" applyFont="1" applyFill="1" applyBorder="1" applyAlignment="1">
      <alignment horizontal="center" vertical="top" wrapText="1"/>
    </xf>
    <xf numFmtId="187" fontId="8" fillId="6" borderId="1" xfId="0" applyNumberFormat="1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 wrapText="1"/>
    </xf>
    <xf numFmtId="187" fontId="9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horizontal="left" vertical="top" wrapText="1"/>
    </xf>
    <xf numFmtId="18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8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187" fontId="9" fillId="0" borderId="1" xfId="0" applyNumberFormat="1" applyFont="1" applyBorder="1" applyAlignment="1">
      <alignment horizontal="center" vertical="top" wrapText="1"/>
    </xf>
    <xf numFmtId="190" fontId="9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87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187" fontId="9" fillId="0" borderId="1" xfId="0" applyNumberFormat="1" applyFont="1" applyBorder="1" applyAlignment="1">
      <alignment horizontal="left" vertical="top" wrapText="1"/>
    </xf>
    <xf numFmtId="187" fontId="9" fillId="0" borderId="1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vertical="top" wrapText="1"/>
    </xf>
    <xf numFmtId="49" fontId="7" fillId="7" borderId="1" xfId="0" applyNumberFormat="1" applyFont="1" applyFill="1" applyBorder="1" applyAlignment="1">
      <alignment vertical="top" wrapText="1"/>
    </xf>
    <xf numFmtId="49" fontId="9" fillId="7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191" fontId="9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87" fontId="9" fillId="0" borderId="1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187" fontId="11" fillId="0" borderId="1" xfId="0" applyNumberFormat="1" applyFont="1" applyBorder="1" applyAlignment="1">
      <alignment horizontal="center" vertical="top"/>
    </xf>
    <xf numFmtId="0" fontId="9" fillId="7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top" wrapText="1"/>
    </xf>
    <xf numFmtId="49" fontId="9" fillId="7" borderId="1" xfId="0" applyNumberFormat="1" applyFont="1" applyFill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 wrapText="1"/>
    </xf>
    <xf numFmtId="187" fontId="9" fillId="7" borderId="1" xfId="0" applyNumberFormat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9" fillId="7" borderId="3" xfId="0" applyFont="1" applyFill="1" applyBorder="1" applyAlignment="1">
      <alignment horizontal="left" vertical="top" wrapText="1"/>
    </xf>
    <xf numFmtId="187" fontId="7" fillId="0" borderId="1" xfId="0" applyNumberFormat="1" applyFont="1" applyBorder="1" applyAlignment="1">
      <alignment vertical="top" wrapText="1"/>
    </xf>
    <xf numFmtId="0" fontId="9" fillId="8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horizontal="center" vertical="top" wrapText="1"/>
    </xf>
    <xf numFmtId="187" fontId="9" fillId="8" borderId="1" xfId="0" applyNumberFormat="1" applyFont="1" applyFill="1" applyBorder="1" applyAlignment="1">
      <alignment vertical="top" wrapText="1"/>
    </xf>
    <xf numFmtId="0" fontId="9" fillId="8" borderId="3" xfId="0" applyFont="1" applyFill="1" applyBorder="1" applyAlignment="1">
      <alignment vertical="top" wrapText="1"/>
    </xf>
    <xf numFmtId="0" fontId="9" fillId="8" borderId="2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187" fontId="9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vertical="top"/>
    </xf>
    <xf numFmtId="190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187" fontId="7" fillId="0" borderId="1" xfId="0" applyNumberFormat="1" applyFont="1" applyBorder="1" applyAlignment="1">
      <alignment vertical="top"/>
    </xf>
    <xf numFmtId="190" fontId="7" fillId="0" borderId="1" xfId="0" applyNumberFormat="1" applyFont="1" applyBorder="1" applyAlignment="1">
      <alignment vertical="top"/>
    </xf>
    <xf numFmtId="191" fontId="9" fillId="0" borderId="1" xfId="0" applyNumberFormat="1" applyFont="1" applyBorder="1" applyAlignment="1">
      <alignment horizontal="left" vertical="top" wrapText="1"/>
    </xf>
    <xf numFmtId="0" fontId="7" fillId="0" borderId="1" xfId="0" quotePrefix="1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9" fillId="7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7" borderId="1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91" fontId="9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187" fontId="9" fillId="0" borderId="4" xfId="0" applyNumberFormat="1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9" fillId="7" borderId="3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187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9" borderId="1" xfId="0" applyFont="1" applyFill="1" applyBorder="1" applyAlignment="1">
      <alignment vertical="top" wrapText="1"/>
    </xf>
    <xf numFmtId="0" fontId="9" fillId="9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9" fillId="10" borderId="3" xfId="0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vertical="top"/>
    </xf>
    <xf numFmtId="0" fontId="9" fillId="0" borderId="4" xfId="0" applyFont="1" applyBorder="1" applyAlignment="1">
      <alignment vertical="top"/>
    </xf>
    <xf numFmtId="3" fontId="9" fillId="0" borderId="1" xfId="0" applyNumberFormat="1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right" vertical="top"/>
    </xf>
    <xf numFmtId="187" fontId="7" fillId="7" borderId="1" xfId="0" applyNumberFormat="1" applyFont="1" applyFill="1" applyBorder="1" applyAlignment="1">
      <alignment horizontal="right" vertical="top"/>
    </xf>
    <xf numFmtId="187" fontId="9" fillId="0" borderId="1" xfId="0" applyNumberFormat="1" applyFont="1" applyBorder="1" applyAlignment="1">
      <alignment horizontal="left" vertical="top"/>
    </xf>
    <xf numFmtId="191" fontId="9" fillId="0" borderId="1" xfId="0" applyNumberFormat="1" applyFont="1" applyBorder="1" applyAlignment="1">
      <alignment horizontal="left" vertical="top"/>
    </xf>
    <xf numFmtId="0" fontId="7" fillId="2" borderId="2" xfId="0" applyFont="1" applyFill="1" applyBorder="1" applyAlignment="1">
      <alignment vertical="top" wrapText="1"/>
    </xf>
    <xf numFmtId="191" fontId="9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187" fontId="9" fillId="7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7" borderId="1" xfId="0" applyFont="1" applyFill="1" applyBorder="1" applyAlignment="1">
      <alignment vertical="top"/>
    </xf>
    <xf numFmtId="0" fontId="12" fillId="6" borderId="1" xfId="0" applyFont="1" applyFill="1" applyBorder="1" applyAlignment="1">
      <alignment horizontal="center" vertical="top" wrapText="1"/>
    </xf>
    <xf numFmtId="49" fontId="12" fillId="6" borderId="1" xfId="0" applyNumberFormat="1" applyFont="1" applyFill="1" applyBorder="1" applyAlignment="1">
      <alignment horizontal="center" vertical="top" wrapText="1"/>
    </xf>
    <xf numFmtId="187" fontId="12" fillId="6" borderId="1" xfId="0" applyNumberFormat="1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187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8" xfId="0" applyFont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190" fontId="9" fillId="0" borderId="1" xfId="0" applyNumberFormat="1" applyFont="1" applyBorder="1" applyAlignment="1">
      <alignment horizontal="right" vertical="top"/>
    </xf>
    <xf numFmtId="189" fontId="11" fillId="0" borderId="1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190" fontId="7" fillId="0" borderId="1" xfId="0" applyNumberFormat="1" applyFont="1" applyBorder="1" applyAlignment="1">
      <alignment vertical="top" wrapText="1"/>
    </xf>
    <xf numFmtId="189" fontId="3" fillId="0" borderId="1" xfId="0" applyNumberFormat="1" applyFont="1" applyBorder="1" applyAlignment="1">
      <alignment horizontal="center" vertical="top" wrapText="1"/>
    </xf>
    <xf numFmtId="187" fontId="7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9" fillId="11" borderId="2" xfId="0" applyFont="1" applyFill="1" applyBorder="1" applyAlignment="1">
      <alignment vertical="top" wrapText="1"/>
    </xf>
    <xf numFmtId="3" fontId="11" fillId="0" borderId="1" xfId="0" applyNumberFormat="1" applyFont="1" applyBorder="1" applyAlignment="1">
      <alignment horizontal="center" vertical="top" wrapText="1"/>
    </xf>
    <xf numFmtId="49" fontId="9" fillId="7" borderId="1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190" fontId="1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87" fontId="11" fillId="0" borderId="1" xfId="0" applyNumberFormat="1" applyFont="1" applyBorder="1" applyAlignment="1">
      <alignment horizontal="left" vertical="top" wrapText="1"/>
    </xf>
    <xf numFmtId="0" fontId="9" fillId="7" borderId="2" xfId="0" applyFont="1" applyFill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191" fontId="11" fillId="0" borderId="1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191" fontId="9" fillId="0" borderId="1" xfId="0" applyNumberFormat="1" applyFont="1" applyBorder="1" applyAlignment="1">
      <alignment vertical="top"/>
    </xf>
    <xf numFmtId="187" fontId="18" fillId="0" borderId="1" xfId="0" applyNumberFormat="1" applyFont="1" applyBorder="1" applyAlignment="1">
      <alignment vertical="top" wrapText="1"/>
    </xf>
    <xf numFmtId="192" fontId="9" fillId="2" borderId="1" xfId="0" applyNumberFormat="1" applyFont="1" applyFill="1" applyBorder="1" applyAlignment="1">
      <alignment horizontal="left" vertical="top"/>
    </xf>
    <xf numFmtId="192" fontId="9" fillId="0" borderId="1" xfId="0" applyNumberFormat="1" applyFont="1" applyBorder="1" applyAlignment="1">
      <alignment horizontal="left" vertical="top"/>
    </xf>
    <xf numFmtId="0" fontId="19" fillId="0" borderId="1" xfId="0" applyFont="1" applyBorder="1" applyAlignment="1">
      <alignment vertical="top" wrapText="1"/>
    </xf>
    <xf numFmtId="187" fontId="19" fillId="0" borderId="1" xfId="0" applyNumberFormat="1" applyFont="1" applyBorder="1" applyAlignment="1">
      <alignment vertical="top" wrapText="1"/>
    </xf>
    <xf numFmtId="187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190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3" fontId="9" fillId="0" borderId="1" xfId="0" applyNumberFormat="1" applyFont="1" applyBorder="1" applyAlignment="1">
      <alignment vertical="top" wrapText="1"/>
    </xf>
    <xf numFmtId="187" fontId="18" fillId="0" borderId="1" xfId="0" applyNumberFormat="1" applyFont="1" applyBorder="1" applyAlignment="1">
      <alignment vertical="top"/>
    </xf>
    <xf numFmtId="191" fontId="11" fillId="0" borderId="1" xfId="0" applyNumberFormat="1" applyFont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187" fontId="3" fillId="0" borderId="1" xfId="0" applyNumberFormat="1" applyFont="1" applyBorder="1" applyAlignment="1">
      <alignment horizontal="center" vertical="top"/>
    </xf>
    <xf numFmtId="0" fontId="10" fillId="7" borderId="1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187" fontId="7" fillId="0" borderId="1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187" fontId="7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center" vertical="top"/>
    </xf>
    <xf numFmtId="187" fontId="11" fillId="0" borderId="4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49" fontId="11" fillId="0" borderId="4" xfId="0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21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3" fontId="11" fillId="0" borderId="1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vertical="top"/>
    </xf>
    <xf numFmtId="0" fontId="7" fillId="7" borderId="2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 wrapText="1"/>
    </xf>
    <xf numFmtId="187" fontId="7" fillId="8" borderId="1" xfId="0" applyNumberFormat="1" applyFont="1" applyFill="1" applyBorder="1" applyAlignment="1">
      <alignment vertical="top" wrapText="1"/>
    </xf>
    <xf numFmtId="187" fontId="3" fillId="0" borderId="1" xfId="0" applyNumberFormat="1" applyFont="1" applyBorder="1" applyAlignment="1">
      <alignment horizontal="left" vertical="top"/>
    </xf>
    <xf numFmtId="0" fontId="7" fillId="8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49" fontId="9" fillId="0" borderId="5" xfId="0" applyNumberFormat="1" applyFont="1" applyBorder="1" applyAlignment="1">
      <alignment vertical="top" wrapText="1"/>
    </xf>
    <xf numFmtId="187" fontId="9" fillId="0" borderId="5" xfId="0" applyNumberFormat="1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49" fontId="7" fillId="0" borderId="8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vertical="top" wrapText="1"/>
    </xf>
    <xf numFmtId="49" fontId="9" fillId="0" borderId="6" xfId="0" applyNumberFormat="1" applyFont="1" applyBorder="1" applyAlignment="1">
      <alignment vertical="top" wrapText="1"/>
    </xf>
    <xf numFmtId="187" fontId="9" fillId="0" borderId="6" xfId="0" applyNumberFormat="1" applyFont="1" applyBorder="1" applyAlignment="1">
      <alignment horizontal="left" vertical="top" wrapText="1"/>
    </xf>
    <xf numFmtId="189" fontId="9" fillId="0" borderId="1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left" vertical="top" wrapText="1"/>
    </xf>
    <xf numFmtId="190" fontId="11" fillId="0" borderId="1" xfId="0" applyNumberFormat="1" applyFont="1" applyBorder="1" applyAlignment="1">
      <alignment horizontal="center" vertical="top"/>
    </xf>
    <xf numFmtId="0" fontId="9" fillId="9" borderId="10" xfId="0" applyFont="1" applyFill="1" applyBorder="1" applyAlignment="1">
      <alignment horizontal="center" vertical="top" wrapText="1"/>
    </xf>
    <xf numFmtId="187" fontId="9" fillId="0" borderId="5" xfId="0" applyNumberFormat="1" applyFont="1" applyBorder="1" applyAlignment="1">
      <alignment vertical="top"/>
    </xf>
    <xf numFmtId="0" fontId="9" fillId="10" borderId="11" xfId="0" applyFont="1" applyFill="1" applyBorder="1" applyAlignment="1">
      <alignment vertical="top" wrapText="1"/>
    </xf>
    <xf numFmtId="0" fontId="9" fillId="0" borderId="8" xfId="0" applyFont="1" applyBorder="1" applyAlignment="1">
      <alignment horizontal="center" vertical="top"/>
    </xf>
    <xf numFmtId="49" fontId="9" fillId="12" borderId="1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190" fontId="3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92" fontId="11" fillId="0" borderId="1" xfId="0" applyNumberFormat="1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7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3" fontId="7" fillId="7" borderId="1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20" fillId="0" borderId="4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49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87" fontId="13" fillId="0" borderId="1" xfId="0" applyNumberFormat="1" applyFont="1" applyBorder="1" applyAlignment="1">
      <alignment horizontal="center" vertical="top" wrapText="1"/>
    </xf>
    <xf numFmtId="187" fontId="3" fillId="0" borderId="1" xfId="0" applyNumberFormat="1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87" fontId="6" fillId="0" borderId="1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horizontal="left" vertical="top" wrapText="1"/>
    </xf>
    <xf numFmtId="187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11" fillId="0" borderId="6" xfId="0" applyNumberFormat="1" applyFont="1" applyBorder="1" applyAlignment="1">
      <alignment horizontal="left" vertical="top" wrapText="1"/>
    </xf>
    <xf numFmtId="187" fontId="11" fillId="0" borderId="6" xfId="0" applyNumberFormat="1" applyFont="1" applyBorder="1" applyAlignment="1">
      <alignment horizontal="center" vertical="top" wrapText="1"/>
    </xf>
    <xf numFmtId="187" fontId="11" fillId="0" borderId="5" xfId="0" applyNumberFormat="1" applyFont="1" applyBorder="1" applyAlignment="1">
      <alignment horizontal="center" vertical="top"/>
    </xf>
    <xf numFmtId="0" fontId="11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3" fontId="24" fillId="0" borderId="0" xfId="0" applyNumberFormat="1" applyFont="1" applyAlignment="1">
      <alignment vertical="top"/>
    </xf>
    <xf numFmtId="0" fontId="26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187" fontId="21" fillId="14" borderId="1" xfId="0" applyNumberFormat="1" applyFont="1" applyFill="1" applyBorder="1" applyAlignment="1">
      <alignment vertical="top" wrapText="1"/>
    </xf>
    <xf numFmtId="187" fontId="25" fillId="14" borderId="1" xfId="0" applyNumberFormat="1" applyFont="1" applyFill="1" applyBorder="1" applyAlignment="1">
      <alignment vertical="top" wrapText="1"/>
    </xf>
    <xf numFmtId="3" fontId="21" fillId="0" borderId="1" xfId="0" applyNumberFormat="1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187" fontId="21" fillId="14" borderId="1" xfId="0" applyNumberFormat="1" applyFont="1" applyFill="1" applyBorder="1" applyAlignment="1">
      <alignment horizontal="left" vertical="top" wrapText="1"/>
    </xf>
    <xf numFmtId="187" fontId="25" fillId="14" borderId="1" xfId="0" applyNumberFormat="1" applyFont="1" applyFill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5" fillId="0" borderId="4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3" fontId="21" fillId="0" borderId="1" xfId="0" applyNumberFormat="1" applyFont="1" applyBorder="1" applyAlignment="1">
      <alignment horizontal="righ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vertical="top" wrapText="1"/>
    </xf>
    <xf numFmtId="187" fontId="21" fillId="14" borderId="10" xfId="0" applyNumberFormat="1" applyFont="1" applyFill="1" applyBorder="1" applyAlignment="1">
      <alignment horizontal="left" vertical="top" wrapText="1"/>
    </xf>
    <xf numFmtId="187" fontId="25" fillId="14" borderId="5" xfId="0" applyNumberFormat="1" applyFont="1" applyFill="1" applyBorder="1" applyAlignment="1">
      <alignment horizontal="left" vertical="top" wrapText="1"/>
    </xf>
    <xf numFmtId="3" fontId="21" fillId="0" borderId="5" xfId="0" applyNumberFormat="1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5" fillId="14" borderId="1" xfId="0" applyFont="1" applyFill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3" fontId="25" fillId="0" borderId="0" xfId="0" applyNumberFormat="1" applyFont="1" applyAlignment="1">
      <alignment vertical="top" wrapText="1"/>
    </xf>
    <xf numFmtId="3" fontId="25" fillId="0" borderId="0" xfId="0" applyNumberFormat="1" applyFont="1" applyAlignment="1">
      <alignment vertical="top"/>
    </xf>
    <xf numFmtId="0" fontId="25" fillId="0" borderId="0" xfId="0" applyFont="1" applyAlignment="1">
      <alignment horizontal="center" vertical="top"/>
    </xf>
    <xf numFmtId="0" fontId="29" fillId="0" borderId="0" xfId="0" applyFont="1" applyAlignment="1">
      <alignment vertical="center"/>
    </xf>
    <xf numFmtId="0" fontId="29" fillId="16" borderId="2" xfId="0" applyFont="1" applyFill="1" applyBorder="1"/>
    <xf numFmtId="0" fontId="30" fillId="0" borderId="0" xfId="0" applyFont="1"/>
    <xf numFmtId="0" fontId="31" fillId="0" borderId="1" xfId="0" applyFont="1" applyBorder="1" applyAlignment="1">
      <alignment horizontal="center" vertical="top"/>
    </xf>
    <xf numFmtId="0" fontId="31" fillId="0" borderId="0" xfId="0" applyFont="1" applyAlignment="1">
      <alignment vertical="center"/>
    </xf>
    <xf numFmtId="0" fontId="31" fillId="0" borderId="0" xfId="0" applyFont="1"/>
    <xf numFmtId="0" fontId="29" fillId="0" borderId="1" xfId="0" applyFont="1" applyBorder="1" applyAlignment="1">
      <alignment vertical="top"/>
    </xf>
    <xf numFmtId="0" fontId="29" fillId="0" borderId="1" xfId="0" applyFont="1" applyBorder="1" applyAlignment="1">
      <alignment wrapText="1"/>
    </xf>
    <xf numFmtId="0" fontId="29" fillId="0" borderId="1" xfId="0" applyFont="1" applyBorder="1"/>
    <xf numFmtId="0" fontId="29" fillId="0" borderId="0" xfId="0" applyFont="1"/>
    <xf numFmtId="0" fontId="32" fillId="0" borderId="1" xfId="0" applyFont="1" applyBorder="1" applyAlignment="1">
      <alignment vertical="top"/>
    </xf>
    <xf numFmtId="0" fontId="33" fillId="0" borderId="1" xfId="0" applyFont="1" applyBorder="1" applyAlignment="1">
      <alignment wrapText="1"/>
    </xf>
    <xf numFmtId="0" fontId="29" fillId="0" borderId="5" xfId="0" applyFont="1" applyBorder="1"/>
    <xf numFmtId="0" fontId="31" fillId="0" borderId="1" xfId="0" applyFont="1" applyBorder="1"/>
    <xf numFmtId="0" fontId="35" fillId="0" borderId="1" xfId="0" applyFont="1" applyBorder="1" applyAlignment="1">
      <alignment wrapText="1"/>
    </xf>
    <xf numFmtId="0" fontId="29" fillId="0" borderId="1" xfId="0" applyFont="1" applyBorder="1" applyAlignment="1">
      <alignment vertical="top" wrapText="1"/>
    </xf>
    <xf numFmtId="0" fontId="29" fillId="0" borderId="5" xfId="0" applyFont="1" applyBorder="1" applyAlignment="1">
      <alignment vertical="top"/>
    </xf>
    <xf numFmtId="0" fontId="29" fillId="0" borderId="5" xfId="0" applyFont="1" applyBorder="1" applyAlignment="1">
      <alignment wrapText="1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vertical="top"/>
    </xf>
    <xf numFmtId="0" fontId="29" fillId="0" borderId="0" xfId="0" applyFont="1" applyAlignment="1">
      <alignment wrapText="1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vertical="top"/>
    </xf>
    <xf numFmtId="187" fontId="36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38" fillId="0" borderId="0" xfId="0" applyFont="1" applyAlignment="1">
      <alignment horizontal="center" vertical="center"/>
    </xf>
    <xf numFmtId="0" fontId="37" fillId="17" borderId="1" xfId="0" applyFont="1" applyFill="1" applyBorder="1" applyAlignment="1">
      <alignment horizontal="center" vertical="top"/>
    </xf>
    <xf numFmtId="0" fontId="37" fillId="17" borderId="1" xfId="0" applyFont="1" applyFill="1" applyBorder="1" applyAlignment="1">
      <alignment horizontal="center" vertical="top" wrapText="1"/>
    </xf>
    <xf numFmtId="187" fontId="37" fillId="17" borderId="1" xfId="0" applyNumberFormat="1" applyFont="1" applyFill="1" applyBorder="1" applyAlignment="1">
      <alignment horizontal="center" vertical="top" wrapText="1"/>
    </xf>
    <xf numFmtId="187" fontId="37" fillId="2" borderId="1" xfId="0" applyNumberFormat="1" applyFont="1" applyFill="1" applyBorder="1" applyAlignment="1">
      <alignment horizontal="center" vertical="top"/>
    </xf>
    <xf numFmtId="49" fontId="37" fillId="2" borderId="1" xfId="0" applyNumberFormat="1" applyFont="1" applyFill="1" applyBorder="1" applyAlignment="1">
      <alignment horizontal="left" vertical="top"/>
    </xf>
    <xf numFmtId="49" fontId="37" fillId="17" borderId="1" xfId="0" applyNumberFormat="1" applyFont="1" applyFill="1" applyBorder="1" applyAlignment="1">
      <alignment horizontal="center" vertical="top" wrapText="1"/>
    </xf>
    <xf numFmtId="1" fontId="37" fillId="2" borderId="1" xfId="0" applyNumberFormat="1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left" vertical="top"/>
    </xf>
    <xf numFmtId="187" fontId="37" fillId="2" borderId="1" xfId="0" applyNumberFormat="1" applyFont="1" applyFill="1" applyBorder="1" applyAlignment="1">
      <alignment horizontal="left" vertical="top"/>
    </xf>
    <xf numFmtId="187" fontId="37" fillId="17" borderId="1" xfId="0" applyNumberFormat="1" applyFont="1" applyFill="1" applyBorder="1" applyAlignment="1">
      <alignment horizontal="left" vertical="top"/>
    </xf>
    <xf numFmtId="187" fontId="39" fillId="2" borderId="1" xfId="0" applyNumberFormat="1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center" vertical="top"/>
    </xf>
    <xf numFmtId="193" fontId="39" fillId="2" borderId="1" xfId="0" applyNumberFormat="1" applyFont="1" applyFill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vertical="top" wrapText="1"/>
    </xf>
    <xf numFmtId="187" fontId="38" fillId="0" borderId="1" xfId="0" applyNumberFormat="1" applyFont="1" applyBorder="1" applyAlignment="1">
      <alignment vertical="top"/>
    </xf>
    <xf numFmtId="0" fontId="36" fillId="0" borderId="1" xfId="0" applyFont="1" applyBorder="1" applyAlignment="1">
      <alignment vertical="top"/>
    </xf>
    <xf numFmtId="0" fontId="38" fillId="0" borderId="1" xfId="0" applyFont="1" applyBorder="1" applyAlignment="1">
      <alignment vertical="top"/>
    </xf>
    <xf numFmtId="187" fontId="36" fillId="0" borderId="1" xfId="0" applyNumberFormat="1" applyFont="1" applyBorder="1" applyAlignment="1">
      <alignment vertical="top"/>
    </xf>
    <xf numFmtId="17" fontId="36" fillId="0" borderId="1" xfId="0" applyNumberFormat="1" applyFont="1" applyBorder="1" applyAlignment="1">
      <alignment vertical="top"/>
    </xf>
    <xf numFmtId="49" fontId="36" fillId="0" borderId="1" xfId="0" applyNumberFormat="1" applyFont="1" applyBorder="1" applyAlignment="1">
      <alignment vertical="top"/>
    </xf>
    <xf numFmtId="1" fontId="38" fillId="0" borderId="1" xfId="0" applyNumberFormat="1" applyFont="1" applyBorder="1" applyAlignment="1">
      <alignment vertical="top"/>
    </xf>
    <xf numFmtId="49" fontId="38" fillId="0" borderId="1" xfId="0" applyNumberFormat="1" applyFont="1" applyBorder="1" applyAlignment="1">
      <alignment vertical="top"/>
    </xf>
    <xf numFmtId="0" fontId="36" fillId="0" borderId="1" xfId="0" applyFont="1" applyBorder="1" applyAlignment="1">
      <alignment horizontal="left" vertical="top"/>
    </xf>
    <xf numFmtId="49" fontId="36" fillId="0" borderId="1" xfId="0" applyNumberFormat="1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1" fontId="36" fillId="0" borderId="1" xfId="0" applyNumberFormat="1" applyFont="1" applyBorder="1" applyAlignment="1">
      <alignment vertical="top"/>
    </xf>
    <xf numFmtId="0" fontId="36" fillId="10" borderId="1" xfId="0" applyFont="1" applyFill="1" applyBorder="1" applyAlignment="1">
      <alignment vertical="top"/>
    </xf>
    <xf numFmtId="0" fontId="38" fillId="18" borderId="1" xfId="0" applyFont="1" applyFill="1" applyBorder="1" applyAlignment="1">
      <alignment horizontal="center" vertical="top"/>
    </xf>
    <xf numFmtId="0" fontId="38" fillId="18" borderId="1" xfId="0" applyFont="1" applyFill="1" applyBorder="1" applyAlignment="1">
      <alignment horizontal="left" vertical="top"/>
    </xf>
    <xf numFmtId="0" fontId="38" fillId="18" borderId="1" xfId="0" applyFont="1" applyFill="1" applyBorder="1" applyAlignment="1">
      <alignment vertical="top" wrapText="1"/>
    </xf>
    <xf numFmtId="187" fontId="38" fillId="18" borderId="1" xfId="0" applyNumberFormat="1" applyFont="1" applyFill="1" applyBorder="1" applyAlignment="1">
      <alignment vertical="top"/>
    </xf>
    <xf numFmtId="0" fontId="36" fillId="18" borderId="1" xfId="0" applyFont="1" applyFill="1" applyBorder="1" applyAlignment="1">
      <alignment vertical="top"/>
    </xf>
    <xf numFmtId="0" fontId="38" fillId="18" borderId="1" xfId="0" applyFont="1" applyFill="1" applyBorder="1" applyAlignment="1">
      <alignment vertical="top"/>
    </xf>
    <xf numFmtId="187" fontId="36" fillId="18" borderId="1" xfId="0" applyNumberFormat="1" applyFont="1" applyFill="1" applyBorder="1" applyAlignment="1">
      <alignment vertical="top"/>
    </xf>
    <xf numFmtId="17" fontId="36" fillId="18" borderId="1" xfId="0" applyNumberFormat="1" applyFont="1" applyFill="1" applyBorder="1" applyAlignment="1">
      <alignment vertical="top"/>
    </xf>
    <xf numFmtId="0" fontId="36" fillId="18" borderId="2" xfId="0" applyFont="1" applyFill="1" applyBorder="1" applyAlignment="1">
      <alignment vertical="top"/>
    </xf>
    <xf numFmtId="0" fontId="36" fillId="18" borderId="1" xfId="0" applyFont="1" applyFill="1" applyBorder="1" applyAlignment="1">
      <alignment horizontal="left" vertical="top"/>
    </xf>
    <xf numFmtId="49" fontId="36" fillId="18" borderId="1" xfId="0" applyNumberFormat="1" applyFont="1" applyFill="1" applyBorder="1" applyAlignment="1">
      <alignment vertical="top" wrapText="1"/>
    </xf>
    <xf numFmtId="49" fontId="38" fillId="18" borderId="1" xfId="0" applyNumberFormat="1" applyFont="1" applyFill="1" applyBorder="1" applyAlignment="1">
      <alignment vertical="top"/>
    </xf>
    <xf numFmtId="1" fontId="38" fillId="18" borderId="1" xfId="0" applyNumberFormat="1" applyFont="1" applyFill="1" applyBorder="1" applyAlignment="1">
      <alignment vertical="top"/>
    </xf>
    <xf numFmtId="0" fontId="36" fillId="18" borderId="1" xfId="0" applyFont="1" applyFill="1" applyBorder="1" applyAlignment="1">
      <alignment vertical="top" wrapText="1"/>
    </xf>
    <xf numFmtId="49" fontId="36" fillId="18" borderId="1" xfId="0" applyNumberFormat="1" applyFont="1" applyFill="1" applyBorder="1" applyAlignment="1">
      <alignment vertical="top"/>
    </xf>
    <xf numFmtId="0" fontId="38" fillId="18" borderId="2" xfId="0" applyFont="1" applyFill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vertical="top" wrapText="1"/>
    </xf>
    <xf numFmtId="187" fontId="40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46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0" fillId="0" borderId="0" xfId="0" applyFont="1" applyAlignment="1">
      <alignment horizontal="right"/>
    </xf>
    <xf numFmtId="0" fontId="46" fillId="0" borderId="1" xfId="0" applyFont="1" applyBorder="1" applyAlignment="1">
      <alignment horizontal="left" vertical="top" wrapText="1"/>
    </xf>
    <xf numFmtId="49" fontId="46" fillId="0" borderId="1" xfId="0" applyNumberFormat="1" applyFont="1" applyBorder="1" applyAlignment="1">
      <alignment horizontal="left" vertical="top" wrapText="1"/>
    </xf>
    <xf numFmtId="3" fontId="11" fillId="0" borderId="8" xfId="0" applyNumberFormat="1" applyFont="1" applyBorder="1" applyAlignment="1">
      <alignment horizontal="left" vertical="center" wrapText="1"/>
    </xf>
    <xf numFmtId="3" fontId="46" fillId="0" borderId="8" xfId="0" applyNumberFormat="1" applyFont="1" applyBorder="1" applyAlignment="1">
      <alignment horizontal="left" vertical="center" wrapText="1"/>
    </xf>
    <xf numFmtId="3" fontId="46" fillId="0" borderId="1" xfId="0" applyNumberFormat="1" applyFont="1" applyBorder="1" applyAlignment="1">
      <alignment horizontal="right" vertical="top" wrapText="1"/>
    </xf>
    <xf numFmtId="0" fontId="46" fillId="0" borderId="0" xfId="0" applyFont="1" applyAlignment="1">
      <alignment horizontal="left" vertical="top" wrapText="1"/>
    </xf>
    <xf numFmtId="0" fontId="45" fillId="0" borderId="0" xfId="0" applyFont="1" applyAlignment="1"/>
    <xf numFmtId="0" fontId="45" fillId="0" borderId="21" xfId="0" applyFont="1" applyBorder="1" applyAlignment="1">
      <alignment vertical="top" wrapText="1"/>
    </xf>
    <xf numFmtId="0" fontId="46" fillId="0" borderId="8" xfId="0" applyFont="1" applyBorder="1" applyAlignment="1">
      <alignment horizontal="left" vertical="top" wrapText="1"/>
    </xf>
    <xf numFmtId="49" fontId="46" fillId="0" borderId="1" xfId="0" applyNumberFormat="1" applyFont="1" applyFill="1" applyBorder="1" applyAlignment="1">
      <alignment horizontal="left" vertical="top" wrapText="1"/>
    </xf>
    <xf numFmtId="0" fontId="46" fillId="0" borderId="4" xfId="0" applyFont="1" applyFill="1" applyBorder="1" applyAlignment="1">
      <alignment horizontal="left" vertical="top" wrapText="1"/>
    </xf>
    <xf numFmtId="0" fontId="45" fillId="0" borderId="21" xfId="0" applyFont="1" applyFill="1" applyBorder="1" applyAlignment="1">
      <alignment vertical="top" wrapText="1"/>
    </xf>
    <xf numFmtId="3" fontId="11" fillId="0" borderId="8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1" fillId="0" borderId="4" xfId="0" applyFont="1" applyFill="1" applyBorder="1" applyAlignment="1">
      <alignment horizontal="left" vertical="top" wrapText="1"/>
    </xf>
    <xf numFmtId="0" fontId="46" fillId="0" borderId="8" xfId="0" applyFont="1" applyFill="1" applyBorder="1" applyAlignment="1">
      <alignment horizontal="left" vertical="top" wrapText="1"/>
    </xf>
    <xf numFmtId="0" fontId="46" fillId="0" borderId="21" xfId="0" applyFont="1" applyFill="1" applyBorder="1" applyAlignment="1">
      <alignment horizontal="left" vertical="top" wrapText="1"/>
    </xf>
    <xf numFmtId="49" fontId="46" fillId="0" borderId="8" xfId="1" applyNumberFormat="1" applyFont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0" fillId="0" borderId="0" xfId="0" applyFont="1" applyAlignment="1"/>
    <xf numFmtId="3" fontId="46" fillId="0" borderId="22" xfId="0" applyNumberFormat="1" applyFont="1" applyFill="1" applyBorder="1" applyAlignment="1">
      <alignment horizontal="right" vertical="top" wrapText="1"/>
    </xf>
    <xf numFmtId="0" fontId="11" fillId="0" borderId="10" xfId="0" applyFont="1" applyBorder="1" applyAlignment="1">
      <alignment horizontal="left" vertical="center" wrapText="1"/>
    </xf>
    <xf numFmtId="0" fontId="0" fillId="0" borderId="21" xfId="0" applyFont="1" applyBorder="1" applyAlignment="1"/>
    <xf numFmtId="0" fontId="46" fillId="0" borderId="1" xfId="0" quotePrefix="1" applyNumberFormat="1" applyFont="1" applyBorder="1" applyAlignment="1">
      <alignment horizontal="left" vertical="top" wrapText="1"/>
    </xf>
    <xf numFmtId="0" fontId="46" fillId="0" borderId="1" xfId="0" quotePrefix="1" applyFont="1" applyBorder="1" applyAlignment="1">
      <alignment horizontal="left" vertical="top" wrapText="1"/>
    </xf>
    <xf numFmtId="49" fontId="46" fillId="0" borderId="1" xfId="0" quotePrefix="1" applyNumberFormat="1" applyFont="1" applyBorder="1" applyAlignment="1">
      <alignment horizontal="left" vertical="top" wrapText="1"/>
    </xf>
    <xf numFmtId="0" fontId="45" fillId="0" borderId="21" xfId="0" applyFont="1" applyBorder="1" applyAlignment="1">
      <alignment vertical="center" wrapText="1"/>
    </xf>
    <xf numFmtId="0" fontId="45" fillId="0" borderId="21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43" fontId="45" fillId="0" borderId="21" xfId="1" applyFont="1" applyBorder="1" applyAlignment="1">
      <alignment vertical="top" wrapText="1"/>
    </xf>
    <xf numFmtId="0" fontId="0" fillId="0" borderId="0" xfId="0" applyFont="1" applyAlignment="1"/>
    <xf numFmtId="0" fontId="47" fillId="6" borderId="1" xfId="0" applyNumberFormat="1" applyFont="1" applyFill="1" applyBorder="1" applyAlignment="1">
      <alignment horizontal="center" vertical="top" wrapText="1"/>
    </xf>
    <xf numFmtId="49" fontId="47" fillId="6" borderId="1" xfId="0" applyNumberFormat="1" applyFont="1" applyFill="1" applyBorder="1" applyAlignment="1">
      <alignment horizontal="center" vertical="top" wrapText="1"/>
    </xf>
    <xf numFmtId="0" fontId="12" fillId="13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48" fillId="0" borderId="1" xfId="0" applyFont="1" applyBorder="1" applyAlignment="1">
      <alignment horizontal="left" vertical="top" wrapText="1"/>
    </xf>
    <xf numFmtId="3" fontId="11" fillId="0" borderId="8" xfId="0" applyNumberFormat="1" applyFont="1" applyBorder="1" applyAlignment="1">
      <alignment horizontal="left" vertical="top" wrapText="1"/>
    </xf>
    <xf numFmtId="194" fontId="21" fillId="0" borderId="1" xfId="1" applyNumberFormat="1" applyFont="1" applyBorder="1" applyAlignment="1">
      <alignment vertical="top" wrapText="1"/>
    </xf>
    <xf numFmtId="0" fontId="2" fillId="0" borderId="19" xfId="0" applyFont="1" applyBorder="1"/>
    <xf numFmtId="0" fontId="0" fillId="0" borderId="0" xfId="0" applyFont="1" applyAlignment="1"/>
    <xf numFmtId="0" fontId="49" fillId="0" borderId="0" xfId="0" applyFont="1" applyAlignment="1">
      <alignment horizontal="left" vertical="top"/>
    </xf>
    <xf numFmtId="0" fontId="27" fillId="19" borderId="10" xfId="0" applyFont="1" applyFill="1" applyBorder="1" applyAlignment="1">
      <alignment horizontal="center" vertical="top" wrapText="1"/>
    </xf>
    <xf numFmtId="187" fontId="27" fillId="20" borderId="10" xfId="0" applyNumberFormat="1" applyFont="1" applyFill="1" applyBorder="1" applyAlignment="1">
      <alignment horizontal="center" vertical="top" wrapText="1"/>
    </xf>
    <xf numFmtId="187" fontId="24" fillId="20" borderId="10" xfId="0" applyNumberFormat="1" applyFont="1" applyFill="1" applyBorder="1" applyAlignment="1">
      <alignment horizontal="center" vertical="top" wrapText="1"/>
    </xf>
    <xf numFmtId="3" fontId="27" fillId="21" borderId="10" xfId="0" applyNumberFormat="1" applyFont="1" applyFill="1" applyBorder="1" applyAlignment="1">
      <alignment horizontal="center" vertical="top" wrapText="1"/>
    </xf>
    <xf numFmtId="0" fontId="27" fillId="21" borderId="10" xfId="0" applyFont="1" applyFill="1" applyBorder="1" applyAlignment="1">
      <alignment horizontal="center" vertical="top" wrapText="1"/>
    </xf>
    <xf numFmtId="0" fontId="27" fillId="22" borderId="10" xfId="0" applyFont="1" applyFill="1" applyBorder="1" applyAlignment="1">
      <alignment horizontal="center" vertical="top" wrapText="1"/>
    </xf>
    <xf numFmtId="0" fontId="27" fillId="19" borderId="11" xfId="0" applyFont="1" applyFill="1" applyBorder="1" applyAlignment="1">
      <alignment horizontal="center" vertical="top" wrapText="1"/>
    </xf>
    <xf numFmtId="0" fontId="27" fillId="19" borderId="1" xfId="0" applyFont="1" applyFill="1" applyBorder="1" applyAlignment="1">
      <alignment horizontal="center" vertical="top" wrapText="1"/>
    </xf>
    <xf numFmtId="0" fontId="21" fillId="23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187" fontId="21" fillId="0" borderId="1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right" vertical="top" wrapText="1"/>
    </xf>
    <xf numFmtId="0" fontId="21" fillId="0" borderId="4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/>
    </xf>
    <xf numFmtId="0" fontId="2" fillId="0" borderId="0" xfId="0" applyFont="1" applyFill="1" applyAlignment="1"/>
    <xf numFmtId="187" fontId="25" fillId="0" borderId="1" xfId="0" applyNumberFormat="1" applyFont="1" applyFill="1" applyBorder="1" applyAlignment="1">
      <alignment vertical="top" wrapText="1"/>
    </xf>
    <xf numFmtId="0" fontId="25" fillId="0" borderId="0" xfId="0" applyFont="1" applyFill="1" applyAlignment="1">
      <alignment vertical="top"/>
    </xf>
    <xf numFmtId="3" fontId="21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24" fillId="0" borderId="12" xfId="0" applyFont="1" applyFill="1" applyBorder="1" applyAlignment="1">
      <alignment vertical="top" wrapText="1"/>
    </xf>
    <xf numFmtId="0" fontId="2" fillId="0" borderId="13" xfId="0" applyFont="1" applyFill="1" applyBorder="1" applyAlignment="1"/>
    <xf numFmtId="0" fontId="2" fillId="0" borderId="19" xfId="0" applyFont="1" applyFill="1" applyBorder="1" applyAlignment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52" fillId="0" borderId="4" xfId="0" applyFont="1" applyBorder="1" applyAlignment="1">
      <alignment vertical="top" wrapText="1"/>
    </xf>
    <xf numFmtId="0" fontId="54" fillId="0" borderId="4" xfId="0" applyFont="1" applyBorder="1" applyAlignment="1">
      <alignment vertical="top" wrapText="1"/>
    </xf>
    <xf numFmtId="0" fontId="53" fillId="0" borderId="4" xfId="0" applyFont="1" applyBorder="1" applyAlignment="1">
      <alignment vertical="top" wrapText="1"/>
    </xf>
    <xf numFmtId="0" fontId="55" fillId="0" borderId="4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6" fillId="0" borderId="0" xfId="0" applyFont="1" applyAlignment="1">
      <alignment horizontal="left" vertical="top"/>
    </xf>
    <xf numFmtId="0" fontId="57" fillId="0" borderId="0" xfId="0" applyFont="1" applyAlignment="1">
      <alignment vertical="top"/>
    </xf>
    <xf numFmtId="0" fontId="58" fillId="0" borderId="0" xfId="0" applyFont="1" applyAlignment="1"/>
    <xf numFmtId="0" fontId="57" fillId="0" borderId="0" xfId="0" applyFont="1" applyAlignment="1">
      <alignment vertical="top" wrapText="1"/>
    </xf>
    <xf numFmtId="0" fontId="59" fillId="0" borderId="0" xfId="0" applyFont="1" applyAlignment="1">
      <alignment vertical="top"/>
    </xf>
    <xf numFmtId="0" fontId="60" fillId="0" borderId="0" xfId="0" applyFont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top" wrapText="1"/>
    </xf>
    <xf numFmtId="188" fontId="60" fillId="0" borderId="1" xfId="0" applyNumberFormat="1" applyFont="1" applyBorder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7" fillId="0" borderId="1" xfId="0" applyFont="1" applyBorder="1" applyAlignment="1">
      <alignment vertical="top" wrapText="1"/>
    </xf>
    <xf numFmtId="0" fontId="63" fillId="0" borderId="0" xfId="0" applyFont="1" applyAlignment="1">
      <alignment vertical="top"/>
    </xf>
    <xf numFmtId="0" fontId="50" fillId="25" borderId="12" xfId="0" applyFont="1" applyFill="1" applyBorder="1" applyAlignment="1">
      <alignment horizontal="left" vertical="top" wrapText="1"/>
    </xf>
    <xf numFmtId="0" fontId="51" fillId="24" borderId="13" xfId="0" applyFont="1" applyFill="1" applyBorder="1"/>
    <xf numFmtId="0" fontId="51" fillId="24" borderId="19" xfId="0" applyFont="1" applyFill="1" applyBorder="1"/>
    <xf numFmtId="0" fontId="51" fillId="24" borderId="14" xfId="0" applyFont="1" applyFill="1" applyBorder="1"/>
    <xf numFmtId="0" fontId="51" fillId="24" borderId="15" xfId="0" applyFont="1" applyFill="1" applyBorder="1"/>
    <xf numFmtId="0" fontId="51" fillId="24" borderId="16" xfId="0" applyFont="1" applyFill="1" applyBorder="1"/>
    <xf numFmtId="0" fontId="51" fillId="24" borderId="17" xfId="0" applyFont="1" applyFill="1" applyBorder="1"/>
    <xf numFmtId="0" fontId="28" fillId="15" borderId="18" xfId="0" applyFont="1" applyFill="1" applyBorder="1" applyAlignment="1">
      <alignment horizontal="center" vertical="top"/>
    </xf>
    <xf numFmtId="0" fontId="2" fillId="0" borderId="19" xfId="0" applyFont="1" applyBorder="1"/>
    <xf numFmtId="0" fontId="34" fillId="0" borderId="20" xfId="0" applyFont="1" applyBorder="1" applyAlignment="1">
      <alignment horizontal="center" vertical="center"/>
    </xf>
    <xf numFmtId="0" fontId="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Y997"/>
  <sheetViews>
    <sheetView tabSelected="1" zoomScale="90" zoomScaleNormal="90" workbookViewId="0">
      <selection activeCell="B9" sqref="B9"/>
    </sheetView>
  </sheetViews>
  <sheetFormatPr defaultColWidth="12.625" defaultRowHeight="15" customHeight="1"/>
  <cols>
    <col min="1" max="1" width="12.625" style="498"/>
    <col min="2" max="4" width="31.25" style="498" customWidth="1"/>
    <col min="5" max="16384" width="12.625" style="498"/>
  </cols>
  <sheetData>
    <row r="1" spans="1:25" ht="30.75">
      <c r="A1" s="509" t="s">
        <v>3948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27" customHeight="1">
      <c r="A2" s="501"/>
      <c r="B2" s="502" t="s">
        <v>0</v>
      </c>
      <c r="C2" s="503" t="s">
        <v>1</v>
      </c>
      <c r="D2" s="504" t="s">
        <v>2</v>
      </c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</row>
    <row r="3" spans="1:25" ht="21.75" customHeight="1">
      <c r="A3" s="505" t="s">
        <v>3</v>
      </c>
      <c r="B3" s="506">
        <v>242115</v>
      </c>
      <c r="C3" s="506">
        <v>242115</v>
      </c>
      <c r="D3" s="506">
        <v>242115</v>
      </c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</row>
    <row r="4" spans="1:25" ht="162.75">
      <c r="A4" s="499"/>
      <c r="B4" s="508" t="s">
        <v>4</v>
      </c>
      <c r="C4" s="508" t="s">
        <v>3842</v>
      </c>
      <c r="D4" s="508" t="s">
        <v>3843</v>
      </c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</row>
    <row r="5" spans="1:25" ht="23.25">
      <c r="A5" s="500" t="s">
        <v>3949</v>
      </c>
      <c r="B5" s="499"/>
      <c r="C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</row>
    <row r="6" spans="1:25" ht="23.25">
      <c r="A6" s="496" t="s">
        <v>3950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</row>
    <row r="7" spans="1:25" ht="23.25">
      <c r="A7" s="499"/>
      <c r="B7" s="499"/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</row>
    <row r="8" spans="1:25" ht="23.25">
      <c r="A8" s="499"/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</row>
    <row r="9" spans="1:25" ht="23.25">
      <c r="A9" s="499"/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</row>
    <row r="10" spans="1:25" ht="23.25">
      <c r="A10" s="499"/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</row>
    <row r="11" spans="1:25" ht="23.25">
      <c r="A11" s="499"/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</row>
    <row r="12" spans="1:25" ht="23.25">
      <c r="A12" s="499"/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</row>
    <row r="13" spans="1:25" ht="23.25">
      <c r="A13" s="499"/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</row>
    <row r="14" spans="1:25" ht="23.25">
      <c r="A14" s="499"/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</row>
    <row r="15" spans="1:25" ht="23.25">
      <c r="A15" s="499"/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</row>
    <row r="16" spans="1:25" ht="23.25">
      <c r="A16" s="499"/>
      <c r="B16" s="499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</row>
    <row r="17" spans="1:25" ht="23.25">
      <c r="A17" s="499"/>
      <c r="B17" s="499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</row>
    <row r="18" spans="1:25" ht="23.25">
      <c r="A18" s="497"/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</row>
    <row r="19" spans="1:25" ht="23.25">
      <c r="A19" s="497"/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</row>
    <row r="20" spans="1:25" ht="23.25">
      <c r="A20" s="497"/>
      <c r="B20" s="497"/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497"/>
      <c r="S20" s="497"/>
      <c r="T20" s="497"/>
      <c r="U20" s="497"/>
      <c r="V20" s="497"/>
      <c r="W20" s="497"/>
      <c r="X20" s="497"/>
      <c r="Y20" s="497"/>
    </row>
    <row r="21" spans="1:25" ht="23.25">
      <c r="A21" s="497"/>
      <c r="B21" s="497"/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</row>
    <row r="22" spans="1:25" ht="23.25">
      <c r="A22" s="497"/>
      <c r="B22" s="497"/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</row>
    <row r="23" spans="1:25" ht="23.25">
      <c r="A23" s="497"/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</row>
    <row r="24" spans="1:25" ht="23.25">
      <c r="A24" s="497"/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</row>
    <row r="25" spans="1:25" ht="23.25">
      <c r="A25" s="497"/>
      <c r="B25" s="497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</row>
    <row r="26" spans="1:25" ht="23.25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</row>
    <row r="27" spans="1:25" ht="23.25">
      <c r="A27" s="497"/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</row>
    <row r="28" spans="1:25" ht="23.25">
      <c r="A28" s="497"/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</row>
    <row r="29" spans="1:25" ht="23.25">
      <c r="A29" s="497"/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</row>
    <row r="30" spans="1:25" ht="23.25">
      <c r="A30" s="497"/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</row>
    <row r="31" spans="1:25" ht="23.25">
      <c r="A31" s="497"/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</row>
    <row r="32" spans="1:25" ht="23.25">
      <c r="A32" s="497"/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</row>
    <row r="33" spans="1:25" ht="23.25">
      <c r="A33" s="497"/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</row>
    <row r="34" spans="1:25" ht="23.25">
      <c r="A34" s="497"/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</row>
    <row r="35" spans="1:25" ht="23.25">
      <c r="A35" s="497"/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</row>
    <row r="36" spans="1:25" ht="23.25">
      <c r="A36" s="497"/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497"/>
      <c r="X36" s="497"/>
      <c r="Y36" s="497"/>
    </row>
    <row r="37" spans="1:25" ht="23.25">
      <c r="A37" s="497"/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497"/>
    </row>
    <row r="38" spans="1:25" ht="23.25">
      <c r="A38" s="497"/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</row>
    <row r="39" spans="1:25" ht="23.25">
      <c r="A39" s="497"/>
      <c r="B39" s="497"/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</row>
    <row r="40" spans="1:25" ht="23.25">
      <c r="A40" s="497"/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</row>
    <row r="41" spans="1:25" ht="23.25">
      <c r="A41" s="497"/>
      <c r="B41" s="497"/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497"/>
      <c r="O41" s="497"/>
      <c r="P41" s="497"/>
      <c r="Q41" s="497"/>
      <c r="R41" s="497"/>
      <c r="S41" s="497"/>
      <c r="T41" s="497"/>
      <c r="U41" s="497"/>
      <c r="V41" s="497"/>
      <c r="W41" s="497"/>
      <c r="X41" s="497"/>
      <c r="Y41" s="497"/>
    </row>
    <row r="42" spans="1:25" ht="23.25">
      <c r="A42" s="497"/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</row>
    <row r="43" spans="1:25" ht="23.25">
      <c r="A43" s="497"/>
      <c r="B43" s="497"/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</row>
    <row r="44" spans="1:25" ht="23.25">
      <c r="A44" s="497"/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</row>
    <row r="45" spans="1:25" ht="23.25">
      <c r="A45" s="497"/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</row>
    <row r="46" spans="1:25" ht="23.25">
      <c r="A46" s="497"/>
      <c r="B46" s="497"/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7"/>
      <c r="V46" s="497"/>
      <c r="W46" s="497"/>
      <c r="X46" s="497"/>
      <c r="Y46" s="497"/>
    </row>
    <row r="47" spans="1:25" ht="23.25">
      <c r="A47" s="497"/>
      <c r="B47" s="497"/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</row>
    <row r="48" spans="1:25" ht="23.25">
      <c r="A48" s="497"/>
      <c r="B48" s="497"/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497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Y48" s="497"/>
    </row>
    <row r="49" spans="1:25" ht="23.25">
      <c r="A49" s="497"/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  <c r="R49" s="497"/>
      <c r="S49" s="497"/>
      <c r="T49" s="497"/>
      <c r="U49" s="497"/>
      <c r="V49" s="497"/>
      <c r="W49" s="497"/>
      <c r="X49" s="497"/>
      <c r="Y49" s="497"/>
    </row>
    <row r="50" spans="1:25" ht="23.25">
      <c r="A50" s="497"/>
      <c r="B50" s="497"/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7"/>
      <c r="V50" s="497"/>
      <c r="W50" s="497"/>
      <c r="X50" s="497"/>
      <c r="Y50" s="497"/>
    </row>
    <row r="51" spans="1:25" ht="23.25">
      <c r="A51" s="497"/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</row>
    <row r="52" spans="1:25" ht="23.25">
      <c r="A52" s="497"/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497"/>
      <c r="T52" s="497"/>
      <c r="U52" s="497"/>
      <c r="V52" s="497"/>
      <c r="W52" s="497"/>
      <c r="X52" s="497"/>
      <c r="Y52" s="497"/>
    </row>
    <row r="53" spans="1:25" ht="23.25">
      <c r="A53" s="497"/>
      <c r="B53" s="497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</row>
    <row r="54" spans="1:25" ht="23.25">
      <c r="A54" s="497"/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</row>
    <row r="55" spans="1:25" ht="23.25">
      <c r="A55" s="497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</row>
    <row r="56" spans="1:25" ht="23.25">
      <c r="A56" s="497"/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</row>
    <row r="57" spans="1:25" ht="23.25">
      <c r="A57" s="497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</row>
    <row r="58" spans="1:25" ht="23.25">
      <c r="A58" s="497"/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</row>
    <row r="59" spans="1:25" ht="23.25">
      <c r="A59" s="497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</row>
    <row r="60" spans="1:25" ht="23.25">
      <c r="A60" s="497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</row>
    <row r="61" spans="1:25" ht="23.25">
      <c r="A61" s="497"/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</row>
    <row r="62" spans="1:25" ht="23.25">
      <c r="A62" s="497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</row>
    <row r="63" spans="1:25" ht="23.25">
      <c r="A63" s="497"/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</row>
    <row r="64" spans="1:25" ht="23.25">
      <c r="A64" s="497"/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</row>
    <row r="65" spans="1:25" ht="23.25">
      <c r="A65" s="497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</row>
    <row r="66" spans="1:25" ht="23.25">
      <c r="A66" s="497"/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</row>
    <row r="67" spans="1:25" ht="23.25">
      <c r="A67" s="497"/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  <c r="Y67" s="497"/>
    </row>
    <row r="68" spans="1:25" ht="23.25">
      <c r="A68" s="497"/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</row>
    <row r="69" spans="1:25" ht="23.25">
      <c r="A69" s="497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</row>
    <row r="70" spans="1:25" ht="23.25">
      <c r="A70" s="497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</row>
    <row r="71" spans="1:25" ht="23.25">
      <c r="A71" s="497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</row>
    <row r="72" spans="1:25" ht="23.25">
      <c r="A72" s="497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  <c r="Y72" s="497"/>
    </row>
    <row r="73" spans="1:25" ht="23.25">
      <c r="A73" s="497"/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  <c r="Y73" s="497"/>
    </row>
    <row r="74" spans="1:25" ht="23.25">
      <c r="A74" s="497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497"/>
    </row>
    <row r="75" spans="1:25" ht="23.25">
      <c r="A75" s="497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</row>
    <row r="76" spans="1:25" ht="23.25">
      <c r="A76" s="497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497"/>
      <c r="U76" s="497"/>
      <c r="V76" s="497"/>
      <c r="W76" s="497"/>
      <c r="X76" s="497"/>
      <c r="Y76" s="497"/>
    </row>
    <row r="77" spans="1:25" ht="23.25">
      <c r="A77" s="497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</row>
    <row r="78" spans="1:25" ht="23.25">
      <c r="A78" s="497"/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</row>
    <row r="79" spans="1:25" ht="23.25">
      <c r="A79" s="497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</row>
    <row r="80" spans="1:25" ht="23.25">
      <c r="A80" s="497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</row>
    <row r="81" spans="1:25" ht="23.25">
      <c r="A81" s="497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  <c r="Y81" s="497"/>
    </row>
    <row r="82" spans="1:25" ht="23.25">
      <c r="A82" s="497"/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7"/>
      <c r="W82" s="497"/>
      <c r="X82" s="497"/>
      <c r="Y82" s="497"/>
    </row>
    <row r="83" spans="1:25" ht="23.25">
      <c r="A83" s="497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497"/>
    </row>
    <row r="84" spans="1:25" ht="23.25">
      <c r="A84" s="497"/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  <c r="Y84" s="497"/>
    </row>
    <row r="85" spans="1:25" ht="23.25">
      <c r="A85" s="497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497"/>
      <c r="U85" s="497"/>
      <c r="V85" s="497"/>
      <c r="W85" s="497"/>
      <c r="X85" s="497"/>
      <c r="Y85" s="497"/>
    </row>
    <row r="86" spans="1:25" ht="23.25">
      <c r="A86" s="497"/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497"/>
      <c r="U86" s="497"/>
      <c r="V86" s="497"/>
      <c r="W86" s="497"/>
      <c r="X86" s="497"/>
      <c r="Y86" s="497"/>
    </row>
    <row r="87" spans="1:25" ht="23.25">
      <c r="A87" s="497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  <c r="Y87" s="497"/>
    </row>
    <row r="88" spans="1:25" ht="23.25">
      <c r="A88" s="497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</row>
    <row r="89" spans="1:25" ht="23.25">
      <c r="A89" s="497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</row>
    <row r="90" spans="1:25" ht="23.25">
      <c r="A90" s="497"/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  <c r="Y90" s="497"/>
    </row>
    <row r="91" spans="1:25" ht="23.25">
      <c r="A91" s="497"/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497"/>
    </row>
    <row r="92" spans="1:25" ht="23.25">
      <c r="A92" s="497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</row>
    <row r="93" spans="1:25" ht="23.25">
      <c r="A93" s="497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</row>
    <row r="94" spans="1:25" ht="23.25">
      <c r="A94" s="497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</row>
    <row r="95" spans="1:25" ht="23.25">
      <c r="A95" s="497"/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497"/>
      <c r="O95" s="497"/>
      <c r="P95" s="497"/>
      <c r="Q95" s="497"/>
      <c r="R95" s="497"/>
      <c r="S95" s="497"/>
      <c r="T95" s="497"/>
      <c r="U95" s="497"/>
      <c r="V95" s="497"/>
      <c r="W95" s="497"/>
      <c r="X95" s="497"/>
      <c r="Y95" s="497"/>
    </row>
    <row r="96" spans="1:25" ht="23.25">
      <c r="A96" s="497"/>
      <c r="B96" s="497"/>
      <c r="C96" s="497"/>
      <c r="D96" s="497"/>
      <c r="E96" s="497"/>
      <c r="F96" s="497"/>
      <c r="G96" s="497"/>
      <c r="H96" s="497"/>
      <c r="I96" s="497"/>
      <c r="J96" s="497"/>
      <c r="K96" s="497"/>
      <c r="L96" s="497"/>
      <c r="M96" s="497"/>
      <c r="N96" s="497"/>
      <c r="O96" s="497"/>
      <c r="P96" s="497"/>
      <c r="Q96" s="497"/>
      <c r="R96" s="497"/>
      <c r="S96" s="497"/>
      <c r="T96" s="497"/>
      <c r="U96" s="497"/>
      <c r="V96" s="497"/>
      <c r="W96" s="497"/>
      <c r="X96" s="497"/>
      <c r="Y96" s="497"/>
    </row>
    <row r="97" spans="1:25" ht="23.25">
      <c r="A97" s="497"/>
      <c r="B97" s="497"/>
      <c r="C97" s="497"/>
      <c r="D97" s="497"/>
      <c r="E97" s="497"/>
      <c r="F97" s="497"/>
      <c r="G97" s="497"/>
      <c r="H97" s="497"/>
      <c r="I97" s="497"/>
      <c r="J97" s="497"/>
      <c r="K97" s="497"/>
      <c r="L97" s="497"/>
      <c r="M97" s="497"/>
      <c r="N97" s="497"/>
      <c r="O97" s="497"/>
      <c r="P97" s="497"/>
      <c r="Q97" s="497"/>
      <c r="R97" s="497"/>
      <c r="S97" s="497"/>
      <c r="T97" s="497"/>
      <c r="U97" s="497"/>
      <c r="V97" s="497"/>
      <c r="W97" s="497"/>
      <c r="X97" s="497"/>
      <c r="Y97" s="497"/>
    </row>
    <row r="98" spans="1:25" ht="23.25">
      <c r="A98" s="497"/>
      <c r="B98" s="497"/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R98" s="497"/>
      <c r="S98" s="497"/>
      <c r="T98" s="497"/>
      <c r="U98" s="497"/>
      <c r="V98" s="497"/>
      <c r="W98" s="497"/>
      <c r="X98" s="497"/>
      <c r="Y98" s="497"/>
    </row>
    <row r="99" spans="1:25" ht="23.25">
      <c r="A99" s="497"/>
      <c r="B99" s="497"/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497"/>
      <c r="P99" s="497"/>
      <c r="Q99" s="497"/>
      <c r="R99" s="497"/>
      <c r="S99" s="497"/>
      <c r="T99" s="497"/>
      <c r="U99" s="497"/>
      <c r="V99" s="497"/>
      <c r="W99" s="497"/>
      <c r="X99" s="497"/>
      <c r="Y99" s="497"/>
    </row>
    <row r="100" spans="1:25" ht="23.25">
      <c r="A100" s="497"/>
      <c r="B100" s="497"/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7"/>
      <c r="O100" s="497"/>
      <c r="P100" s="497"/>
      <c r="Q100" s="497"/>
      <c r="R100" s="497"/>
      <c r="S100" s="497"/>
      <c r="T100" s="497"/>
      <c r="U100" s="497"/>
      <c r="V100" s="497"/>
      <c r="W100" s="497"/>
      <c r="X100" s="497"/>
      <c r="Y100" s="497"/>
    </row>
    <row r="101" spans="1:25" ht="23.25">
      <c r="A101" s="497"/>
      <c r="B101" s="497"/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497"/>
      <c r="O101" s="497"/>
      <c r="P101" s="497"/>
      <c r="Q101" s="497"/>
      <c r="R101" s="497"/>
      <c r="S101" s="497"/>
      <c r="T101" s="497"/>
      <c r="U101" s="497"/>
      <c r="V101" s="497"/>
      <c r="W101" s="497"/>
      <c r="X101" s="497"/>
      <c r="Y101" s="497"/>
    </row>
    <row r="102" spans="1:25" ht="23.25">
      <c r="A102" s="497"/>
      <c r="B102" s="497"/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497"/>
      <c r="O102" s="497"/>
      <c r="P102" s="497"/>
      <c r="Q102" s="497"/>
      <c r="R102" s="497"/>
      <c r="S102" s="497"/>
      <c r="T102" s="497"/>
      <c r="U102" s="497"/>
      <c r="V102" s="497"/>
      <c r="W102" s="497"/>
      <c r="X102" s="497"/>
      <c r="Y102" s="497"/>
    </row>
    <row r="103" spans="1:25" ht="23.25">
      <c r="A103" s="497"/>
      <c r="B103" s="497"/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497"/>
      <c r="O103" s="497"/>
      <c r="P103" s="497"/>
      <c r="Q103" s="497"/>
      <c r="R103" s="497"/>
      <c r="S103" s="497"/>
      <c r="T103" s="497"/>
      <c r="U103" s="497"/>
      <c r="V103" s="497"/>
      <c r="W103" s="497"/>
      <c r="X103" s="497"/>
      <c r="Y103" s="497"/>
    </row>
    <row r="104" spans="1:25" ht="23.25">
      <c r="A104" s="497"/>
      <c r="B104" s="497"/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R104" s="497"/>
      <c r="S104" s="497"/>
      <c r="T104" s="497"/>
      <c r="U104" s="497"/>
      <c r="V104" s="497"/>
      <c r="W104" s="497"/>
      <c r="X104" s="497"/>
      <c r="Y104" s="497"/>
    </row>
    <row r="105" spans="1:25" ht="23.25">
      <c r="A105" s="497"/>
      <c r="B105" s="497"/>
      <c r="C105" s="497"/>
      <c r="D105" s="497"/>
      <c r="E105" s="497"/>
      <c r="F105" s="497"/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497"/>
      <c r="U105" s="497"/>
      <c r="V105" s="497"/>
      <c r="W105" s="497"/>
      <c r="X105" s="497"/>
      <c r="Y105" s="497"/>
    </row>
    <row r="106" spans="1:25" ht="23.25">
      <c r="A106" s="497"/>
      <c r="B106" s="497"/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497"/>
      <c r="O106" s="497"/>
      <c r="P106" s="497"/>
      <c r="Q106" s="497"/>
      <c r="R106" s="497"/>
      <c r="S106" s="497"/>
      <c r="T106" s="497"/>
      <c r="U106" s="497"/>
      <c r="V106" s="497"/>
      <c r="W106" s="497"/>
      <c r="X106" s="497"/>
      <c r="Y106" s="497"/>
    </row>
    <row r="107" spans="1:25" ht="23.25">
      <c r="A107" s="497"/>
      <c r="B107" s="497"/>
      <c r="C107" s="497"/>
      <c r="D107" s="497"/>
      <c r="E107" s="497"/>
      <c r="F107" s="497"/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497"/>
    </row>
    <row r="108" spans="1:25" ht="23.25">
      <c r="A108" s="497"/>
      <c r="B108" s="497"/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7"/>
      <c r="Y108" s="497"/>
    </row>
    <row r="109" spans="1:25" ht="23.25">
      <c r="A109" s="497"/>
      <c r="B109" s="497"/>
      <c r="C109" s="497"/>
      <c r="D109" s="497"/>
      <c r="E109" s="497"/>
      <c r="F109" s="497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  <c r="Y109" s="497"/>
    </row>
    <row r="110" spans="1:25" ht="23.25">
      <c r="A110" s="497"/>
      <c r="B110" s="497"/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7"/>
      <c r="Y110" s="497"/>
    </row>
    <row r="111" spans="1:25" ht="23.25">
      <c r="A111" s="497"/>
      <c r="B111" s="497"/>
      <c r="C111" s="497"/>
      <c r="D111" s="497"/>
      <c r="E111" s="497"/>
      <c r="F111" s="497"/>
      <c r="G111" s="497"/>
      <c r="H111" s="497"/>
      <c r="I111" s="497"/>
      <c r="J111" s="497"/>
      <c r="K111" s="497"/>
      <c r="L111" s="497"/>
      <c r="M111" s="497"/>
      <c r="N111" s="497"/>
      <c r="O111" s="497"/>
      <c r="P111" s="497"/>
      <c r="Q111" s="497"/>
      <c r="R111" s="497"/>
      <c r="S111" s="497"/>
      <c r="T111" s="497"/>
      <c r="U111" s="497"/>
      <c r="V111" s="497"/>
      <c r="W111" s="497"/>
      <c r="X111" s="497"/>
      <c r="Y111" s="497"/>
    </row>
    <row r="112" spans="1:25" ht="23.25">
      <c r="A112" s="497"/>
      <c r="B112" s="497"/>
      <c r="C112" s="497"/>
      <c r="D112" s="497"/>
      <c r="E112" s="497"/>
      <c r="F112" s="497"/>
      <c r="G112" s="497"/>
      <c r="H112" s="497"/>
      <c r="I112" s="497"/>
      <c r="J112" s="497"/>
      <c r="K112" s="497"/>
      <c r="L112" s="497"/>
      <c r="M112" s="497"/>
      <c r="N112" s="497"/>
      <c r="O112" s="497"/>
      <c r="P112" s="497"/>
      <c r="Q112" s="497"/>
      <c r="R112" s="497"/>
      <c r="S112" s="497"/>
      <c r="T112" s="497"/>
      <c r="U112" s="497"/>
      <c r="V112" s="497"/>
      <c r="W112" s="497"/>
      <c r="X112" s="497"/>
      <c r="Y112" s="497"/>
    </row>
    <row r="113" spans="1:25" ht="23.25">
      <c r="A113" s="497"/>
      <c r="B113" s="497"/>
      <c r="C113" s="497"/>
      <c r="D113" s="497"/>
      <c r="E113" s="497"/>
      <c r="F113" s="497"/>
      <c r="G113" s="497"/>
      <c r="H113" s="497"/>
      <c r="I113" s="497"/>
      <c r="J113" s="497"/>
      <c r="K113" s="497"/>
      <c r="L113" s="497"/>
      <c r="M113" s="497"/>
      <c r="N113" s="497"/>
      <c r="O113" s="497"/>
      <c r="P113" s="497"/>
      <c r="Q113" s="497"/>
      <c r="R113" s="497"/>
      <c r="S113" s="497"/>
      <c r="T113" s="497"/>
      <c r="U113" s="497"/>
      <c r="V113" s="497"/>
      <c r="W113" s="497"/>
      <c r="X113" s="497"/>
      <c r="Y113" s="497"/>
    </row>
    <row r="114" spans="1:25" ht="23.25">
      <c r="A114" s="497"/>
      <c r="B114" s="497"/>
      <c r="C114" s="497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497"/>
      <c r="O114" s="497"/>
      <c r="P114" s="497"/>
      <c r="Q114" s="497"/>
      <c r="R114" s="497"/>
      <c r="S114" s="497"/>
      <c r="T114" s="497"/>
      <c r="U114" s="497"/>
      <c r="V114" s="497"/>
      <c r="W114" s="497"/>
      <c r="X114" s="497"/>
      <c r="Y114" s="497"/>
    </row>
    <row r="115" spans="1:25" ht="23.25">
      <c r="A115" s="497"/>
      <c r="B115" s="497"/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7"/>
      <c r="N115" s="497"/>
      <c r="O115" s="497"/>
      <c r="P115" s="497"/>
      <c r="Q115" s="497"/>
      <c r="R115" s="497"/>
      <c r="S115" s="497"/>
      <c r="T115" s="497"/>
      <c r="U115" s="497"/>
      <c r="V115" s="497"/>
      <c r="W115" s="497"/>
      <c r="X115" s="497"/>
      <c r="Y115" s="497"/>
    </row>
    <row r="116" spans="1:25" ht="23.25">
      <c r="A116" s="497"/>
      <c r="B116" s="497"/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7"/>
      <c r="N116" s="497"/>
      <c r="O116" s="497"/>
      <c r="P116" s="497"/>
      <c r="Q116" s="497"/>
      <c r="R116" s="497"/>
      <c r="S116" s="497"/>
      <c r="T116" s="497"/>
      <c r="U116" s="497"/>
      <c r="V116" s="497"/>
      <c r="W116" s="497"/>
      <c r="X116" s="497"/>
      <c r="Y116" s="497"/>
    </row>
    <row r="117" spans="1:25" ht="23.25">
      <c r="A117" s="497"/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497"/>
      <c r="O117" s="497"/>
      <c r="P117" s="497"/>
      <c r="Q117" s="497"/>
      <c r="R117" s="497"/>
      <c r="S117" s="497"/>
      <c r="T117" s="497"/>
      <c r="U117" s="497"/>
      <c r="V117" s="497"/>
      <c r="W117" s="497"/>
      <c r="X117" s="497"/>
      <c r="Y117" s="497"/>
    </row>
    <row r="118" spans="1:25" ht="23.25">
      <c r="A118" s="497"/>
      <c r="B118" s="497"/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7"/>
      <c r="N118" s="497"/>
      <c r="O118" s="497"/>
      <c r="P118" s="497"/>
      <c r="Q118" s="497"/>
      <c r="R118" s="497"/>
      <c r="S118" s="497"/>
      <c r="T118" s="497"/>
      <c r="U118" s="497"/>
      <c r="V118" s="497"/>
      <c r="W118" s="497"/>
      <c r="X118" s="497"/>
      <c r="Y118" s="497"/>
    </row>
    <row r="119" spans="1:25" ht="23.25">
      <c r="A119" s="497"/>
      <c r="B119" s="497"/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497"/>
      <c r="O119" s="497"/>
      <c r="P119" s="497"/>
      <c r="Q119" s="497"/>
      <c r="R119" s="497"/>
      <c r="S119" s="497"/>
      <c r="T119" s="497"/>
      <c r="U119" s="497"/>
      <c r="V119" s="497"/>
      <c r="W119" s="497"/>
      <c r="X119" s="497"/>
      <c r="Y119" s="497"/>
    </row>
    <row r="120" spans="1:25" ht="23.25">
      <c r="A120" s="497"/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497"/>
      <c r="O120" s="497"/>
      <c r="P120" s="497"/>
      <c r="Q120" s="497"/>
      <c r="R120" s="497"/>
      <c r="S120" s="497"/>
      <c r="T120" s="497"/>
      <c r="U120" s="497"/>
      <c r="V120" s="497"/>
      <c r="W120" s="497"/>
      <c r="X120" s="497"/>
      <c r="Y120" s="497"/>
    </row>
    <row r="121" spans="1:25" ht="23.25">
      <c r="A121" s="497"/>
      <c r="B121" s="497"/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7"/>
      <c r="N121" s="497"/>
      <c r="O121" s="497"/>
      <c r="P121" s="497"/>
      <c r="Q121" s="497"/>
      <c r="R121" s="497"/>
      <c r="S121" s="497"/>
      <c r="T121" s="497"/>
      <c r="U121" s="497"/>
      <c r="V121" s="497"/>
      <c r="W121" s="497"/>
      <c r="X121" s="497"/>
      <c r="Y121" s="497"/>
    </row>
    <row r="122" spans="1:25" ht="23.25">
      <c r="A122" s="497"/>
      <c r="B122" s="497"/>
      <c r="C122" s="497"/>
      <c r="D122" s="497"/>
      <c r="E122" s="497"/>
      <c r="F122" s="497"/>
      <c r="G122" s="497"/>
      <c r="H122" s="497"/>
      <c r="I122" s="497"/>
      <c r="J122" s="497"/>
      <c r="K122" s="497"/>
      <c r="L122" s="497"/>
      <c r="M122" s="497"/>
      <c r="N122" s="497"/>
      <c r="O122" s="497"/>
      <c r="P122" s="497"/>
      <c r="Q122" s="497"/>
      <c r="R122" s="497"/>
      <c r="S122" s="497"/>
      <c r="T122" s="497"/>
      <c r="U122" s="497"/>
      <c r="V122" s="497"/>
      <c r="W122" s="497"/>
      <c r="X122" s="497"/>
      <c r="Y122" s="497"/>
    </row>
    <row r="123" spans="1:25" ht="23.25">
      <c r="A123" s="497"/>
      <c r="B123" s="497"/>
      <c r="C123" s="497"/>
      <c r="D123" s="497"/>
      <c r="E123" s="497"/>
      <c r="F123" s="497"/>
      <c r="G123" s="497"/>
      <c r="H123" s="497"/>
      <c r="I123" s="497"/>
      <c r="J123" s="497"/>
      <c r="K123" s="497"/>
      <c r="L123" s="497"/>
      <c r="M123" s="497"/>
      <c r="N123" s="497"/>
      <c r="O123" s="497"/>
      <c r="P123" s="497"/>
      <c r="Q123" s="497"/>
      <c r="R123" s="497"/>
      <c r="S123" s="497"/>
      <c r="T123" s="497"/>
      <c r="U123" s="497"/>
      <c r="V123" s="497"/>
      <c r="W123" s="497"/>
      <c r="X123" s="497"/>
      <c r="Y123" s="497"/>
    </row>
    <row r="124" spans="1:25" ht="23.25">
      <c r="A124" s="497"/>
      <c r="B124" s="497"/>
      <c r="C124" s="497"/>
      <c r="D124" s="497"/>
      <c r="E124" s="497"/>
      <c r="F124" s="497"/>
      <c r="G124" s="497"/>
      <c r="H124" s="497"/>
      <c r="I124" s="497"/>
      <c r="J124" s="497"/>
      <c r="K124" s="497"/>
      <c r="L124" s="497"/>
      <c r="M124" s="497"/>
      <c r="N124" s="497"/>
      <c r="O124" s="497"/>
      <c r="P124" s="497"/>
      <c r="Q124" s="497"/>
      <c r="R124" s="497"/>
      <c r="S124" s="497"/>
      <c r="T124" s="497"/>
      <c r="U124" s="497"/>
      <c r="V124" s="497"/>
      <c r="W124" s="497"/>
      <c r="X124" s="497"/>
      <c r="Y124" s="497"/>
    </row>
    <row r="125" spans="1:25" ht="23.25">
      <c r="A125" s="497"/>
      <c r="B125" s="497"/>
      <c r="C125" s="497"/>
      <c r="D125" s="497"/>
      <c r="E125" s="497"/>
      <c r="F125" s="497"/>
      <c r="G125" s="497"/>
      <c r="H125" s="497"/>
      <c r="I125" s="497"/>
      <c r="J125" s="497"/>
      <c r="K125" s="497"/>
      <c r="L125" s="497"/>
      <c r="M125" s="497"/>
      <c r="N125" s="497"/>
      <c r="O125" s="497"/>
      <c r="P125" s="497"/>
      <c r="Q125" s="497"/>
      <c r="R125" s="497"/>
      <c r="S125" s="497"/>
      <c r="T125" s="497"/>
      <c r="U125" s="497"/>
      <c r="V125" s="497"/>
      <c r="W125" s="497"/>
      <c r="X125" s="497"/>
      <c r="Y125" s="497"/>
    </row>
    <row r="126" spans="1:25" ht="23.25">
      <c r="A126" s="497"/>
      <c r="B126" s="497"/>
      <c r="C126" s="497"/>
      <c r="D126" s="497"/>
      <c r="E126" s="497"/>
      <c r="F126" s="497"/>
      <c r="G126" s="497"/>
      <c r="H126" s="497"/>
      <c r="I126" s="497"/>
      <c r="J126" s="497"/>
      <c r="K126" s="497"/>
      <c r="L126" s="497"/>
      <c r="M126" s="497"/>
      <c r="N126" s="497"/>
      <c r="O126" s="497"/>
      <c r="P126" s="497"/>
      <c r="Q126" s="497"/>
      <c r="R126" s="497"/>
      <c r="S126" s="497"/>
      <c r="T126" s="497"/>
      <c r="U126" s="497"/>
      <c r="V126" s="497"/>
      <c r="W126" s="497"/>
      <c r="X126" s="497"/>
      <c r="Y126" s="497"/>
    </row>
    <row r="127" spans="1:25" ht="23.25">
      <c r="A127" s="497"/>
      <c r="B127" s="497"/>
      <c r="C127" s="497"/>
      <c r="D127" s="497"/>
      <c r="E127" s="497"/>
      <c r="F127" s="497"/>
      <c r="G127" s="497"/>
      <c r="H127" s="497"/>
      <c r="I127" s="497"/>
      <c r="J127" s="497"/>
      <c r="K127" s="497"/>
      <c r="L127" s="497"/>
      <c r="M127" s="497"/>
      <c r="N127" s="497"/>
      <c r="O127" s="497"/>
      <c r="P127" s="497"/>
      <c r="Q127" s="497"/>
      <c r="R127" s="497"/>
      <c r="S127" s="497"/>
      <c r="T127" s="497"/>
      <c r="U127" s="497"/>
      <c r="V127" s="497"/>
      <c r="W127" s="497"/>
      <c r="X127" s="497"/>
      <c r="Y127" s="497"/>
    </row>
    <row r="128" spans="1:25" ht="23.25">
      <c r="A128" s="497"/>
      <c r="B128" s="497"/>
      <c r="C128" s="497"/>
      <c r="D128" s="497"/>
      <c r="E128" s="497"/>
      <c r="F128" s="497"/>
      <c r="G128" s="497"/>
      <c r="H128" s="497"/>
      <c r="I128" s="497"/>
      <c r="J128" s="497"/>
      <c r="K128" s="497"/>
      <c r="L128" s="497"/>
      <c r="M128" s="497"/>
      <c r="N128" s="497"/>
      <c r="O128" s="497"/>
      <c r="P128" s="497"/>
      <c r="Q128" s="497"/>
      <c r="R128" s="497"/>
      <c r="S128" s="497"/>
      <c r="T128" s="497"/>
      <c r="U128" s="497"/>
      <c r="V128" s="497"/>
      <c r="W128" s="497"/>
      <c r="X128" s="497"/>
      <c r="Y128" s="497"/>
    </row>
    <row r="129" spans="1:25" ht="23.25">
      <c r="A129" s="497"/>
      <c r="B129" s="497"/>
      <c r="C129" s="497"/>
      <c r="D129" s="497"/>
      <c r="E129" s="497"/>
      <c r="F129" s="497"/>
      <c r="G129" s="497"/>
      <c r="H129" s="497"/>
      <c r="I129" s="497"/>
      <c r="J129" s="497"/>
      <c r="K129" s="497"/>
      <c r="L129" s="497"/>
      <c r="M129" s="497"/>
      <c r="N129" s="497"/>
      <c r="O129" s="497"/>
      <c r="P129" s="497"/>
      <c r="Q129" s="497"/>
      <c r="R129" s="497"/>
      <c r="S129" s="497"/>
      <c r="T129" s="497"/>
      <c r="U129" s="497"/>
      <c r="V129" s="497"/>
      <c r="W129" s="497"/>
      <c r="X129" s="497"/>
      <c r="Y129" s="497"/>
    </row>
    <row r="130" spans="1:25" ht="23.25">
      <c r="A130" s="497"/>
      <c r="B130" s="497"/>
      <c r="C130" s="497"/>
      <c r="D130" s="497"/>
      <c r="E130" s="497"/>
      <c r="F130" s="497"/>
      <c r="G130" s="497"/>
      <c r="H130" s="497"/>
      <c r="I130" s="497"/>
      <c r="J130" s="497"/>
      <c r="K130" s="497"/>
      <c r="L130" s="497"/>
      <c r="M130" s="497"/>
      <c r="N130" s="497"/>
      <c r="O130" s="497"/>
      <c r="P130" s="497"/>
      <c r="Q130" s="497"/>
      <c r="R130" s="497"/>
      <c r="S130" s="497"/>
      <c r="T130" s="497"/>
      <c r="U130" s="497"/>
      <c r="V130" s="497"/>
      <c r="W130" s="497"/>
      <c r="X130" s="497"/>
      <c r="Y130" s="497"/>
    </row>
    <row r="131" spans="1:25" ht="23.25">
      <c r="A131" s="497"/>
      <c r="B131" s="497"/>
      <c r="C131" s="497"/>
      <c r="D131" s="497"/>
      <c r="E131" s="497"/>
      <c r="F131" s="497"/>
      <c r="G131" s="497"/>
      <c r="H131" s="497"/>
      <c r="I131" s="497"/>
      <c r="J131" s="497"/>
      <c r="K131" s="497"/>
      <c r="L131" s="497"/>
      <c r="M131" s="497"/>
      <c r="N131" s="497"/>
      <c r="O131" s="497"/>
      <c r="P131" s="497"/>
      <c r="Q131" s="497"/>
      <c r="R131" s="497"/>
      <c r="S131" s="497"/>
      <c r="T131" s="497"/>
      <c r="U131" s="497"/>
      <c r="V131" s="497"/>
      <c r="W131" s="497"/>
      <c r="X131" s="497"/>
      <c r="Y131" s="497"/>
    </row>
    <row r="132" spans="1:25" ht="23.25">
      <c r="A132" s="497"/>
      <c r="B132" s="497"/>
      <c r="C132" s="497"/>
      <c r="D132" s="497"/>
      <c r="E132" s="497"/>
      <c r="F132" s="497"/>
      <c r="G132" s="497"/>
      <c r="H132" s="497"/>
      <c r="I132" s="497"/>
      <c r="J132" s="497"/>
      <c r="K132" s="497"/>
      <c r="L132" s="497"/>
      <c r="M132" s="497"/>
      <c r="N132" s="497"/>
      <c r="O132" s="497"/>
      <c r="P132" s="497"/>
      <c r="Q132" s="497"/>
      <c r="R132" s="497"/>
      <c r="S132" s="497"/>
      <c r="T132" s="497"/>
      <c r="U132" s="497"/>
      <c r="V132" s="497"/>
      <c r="W132" s="497"/>
      <c r="X132" s="497"/>
      <c r="Y132" s="497"/>
    </row>
    <row r="133" spans="1:25" ht="23.25">
      <c r="A133" s="497"/>
      <c r="B133" s="497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</row>
    <row r="134" spans="1:25" ht="23.25">
      <c r="A134" s="497"/>
      <c r="B134" s="497"/>
      <c r="C134" s="497"/>
      <c r="D134" s="497"/>
      <c r="E134" s="497"/>
      <c r="F134" s="497"/>
      <c r="G134" s="497"/>
      <c r="H134" s="497"/>
      <c r="I134" s="497"/>
      <c r="J134" s="497"/>
      <c r="K134" s="497"/>
      <c r="L134" s="497"/>
      <c r="M134" s="497"/>
      <c r="N134" s="497"/>
      <c r="O134" s="497"/>
      <c r="P134" s="497"/>
      <c r="Q134" s="497"/>
      <c r="R134" s="497"/>
      <c r="S134" s="497"/>
      <c r="T134" s="497"/>
      <c r="U134" s="497"/>
      <c r="V134" s="497"/>
      <c r="W134" s="497"/>
      <c r="X134" s="497"/>
      <c r="Y134" s="497"/>
    </row>
    <row r="135" spans="1:25" ht="23.25">
      <c r="A135" s="497"/>
      <c r="B135" s="497"/>
      <c r="C135" s="497"/>
      <c r="D135" s="497"/>
      <c r="E135" s="497"/>
      <c r="F135" s="497"/>
      <c r="G135" s="497"/>
      <c r="H135" s="497"/>
      <c r="I135" s="497"/>
      <c r="J135" s="497"/>
      <c r="K135" s="497"/>
      <c r="L135" s="497"/>
      <c r="M135" s="497"/>
      <c r="N135" s="497"/>
      <c r="O135" s="497"/>
      <c r="P135" s="497"/>
      <c r="Q135" s="497"/>
      <c r="R135" s="497"/>
      <c r="S135" s="497"/>
      <c r="T135" s="497"/>
      <c r="U135" s="497"/>
      <c r="V135" s="497"/>
      <c r="W135" s="497"/>
      <c r="X135" s="497"/>
      <c r="Y135" s="497"/>
    </row>
    <row r="136" spans="1:25" ht="23.25">
      <c r="A136" s="497"/>
      <c r="B136" s="497"/>
      <c r="C136" s="497"/>
      <c r="D136" s="497"/>
      <c r="E136" s="497"/>
      <c r="F136" s="497"/>
      <c r="G136" s="497"/>
      <c r="H136" s="497"/>
      <c r="I136" s="497"/>
      <c r="J136" s="497"/>
      <c r="K136" s="497"/>
      <c r="L136" s="497"/>
      <c r="M136" s="497"/>
      <c r="N136" s="497"/>
      <c r="O136" s="497"/>
      <c r="P136" s="497"/>
      <c r="Q136" s="497"/>
      <c r="R136" s="497"/>
      <c r="S136" s="497"/>
      <c r="T136" s="497"/>
      <c r="U136" s="497"/>
      <c r="V136" s="497"/>
      <c r="W136" s="497"/>
      <c r="X136" s="497"/>
      <c r="Y136" s="497"/>
    </row>
    <row r="137" spans="1:25" ht="23.25">
      <c r="A137" s="497"/>
      <c r="B137" s="497"/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7"/>
      <c r="N137" s="497"/>
      <c r="O137" s="497"/>
      <c r="P137" s="497"/>
      <c r="Q137" s="497"/>
      <c r="R137" s="497"/>
      <c r="S137" s="497"/>
      <c r="T137" s="497"/>
      <c r="U137" s="497"/>
      <c r="V137" s="497"/>
      <c r="W137" s="497"/>
      <c r="X137" s="497"/>
      <c r="Y137" s="497"/>
    </row>
    <row r="138" spans="1:25" ht="23.25">
      <c r="A138" s="497"/>
      <c r="B138" s="497"/>
      <c r="C138" s="497"/>
      <c r="D138" s="497"/>
      <c r="E138" s="497"/>
      <c r="F138" s="497"/>
      <c r="G138" s="497"/>
      <c r="H138" s="497"/>
      <c r="I138" s="497"/>
      <c r="J138" s="497"/>
      <c r="K138" s="497"/>
      <c r="L138" s="497"/>
      <c r="M138" s="497"/>
      <c r="N138" s="497"/>
      <c r="O138" s="497"/>
      <c r="P138" s="497"/>
      <c r="Q138" s="497"/>
      <c r="R138" s="497"/>
      <c r="S138" s="497"/>
      <c r="T138" s="497"/>
      <c r="U138" s="497"/>
      <c r="V138" s="497"/>
      <c r="W138" s="497"/>
      <c r="X138" s="497"/>
      <c r="Y138" s="497"/>
    </row>
    <row r="139" spans="1:25" ht="23.25">
      <c r="A139" s="497"/>
      <c r="B139" s="497"/>
      <c r="C139" s="497"/>
      <c r="D139" s="497"/>
      <c r="E139" s="497"/>
      <c r="F139" s="497"/>
      <c r="G139" s="497"/>
      <c r="H139" s="497"/>
      <c r="I139" s="497"/>
      <c r="J139" s="497"/>
      <c r="K139" s="497"/>
      <c r="L139" s="497"/>
      <c r="M139" s="497"/>
      <c r="N139" s="497"/>
      <c r="O139" s="497"/>
      <c r="P139" s="497"/>
      <c r="Q139" s="497"/>
      <c r="R139" s="497"/>
      <c r="S139" s="497"/>
      <c r="T139" s="497"/>
      <c r="U139" s="497"/>
      <c r="V139" s="497"/>
      <c r="W139" s="497"/>
      <c r="X139" s="497"/>
      <c r="Y139" s="497"/>
    </row>
    <row r="140" spans="1:25" ht="23.25">
      <c r="A140" s="497"/>
      <c r="B140" s="497"/>
      <c r="C140" s="497"/>
      <c r="D140" s="497"/>
      <c r="E140" s="497"/>
      <c r="F140" s="497"/>
      <c r="G140" s="497"/>
      <c r="H140" s="497"/>
      <c r="I140" s="497"/>
      <c r="J140" s="497"/>
      <c r="K140" s="497"/>
      <c r="L140" s="497"/>
      <c r="M140" s="497"/>
      <c r="N140" s="497"/>
      <c r="O140" s="497"/>
      <c r="P140" s="497"/>
      <c r="Q140" s="497"/>
      <c r="R140" s="497"/>
      <c r="S140" s="497"/>
      <c r="T140" s="497"/>
      <c r="U140" s="497"/>
      <c r="V140" s="497"/>
      <c r="W140" s="497"/>
      <c r="X140" s="497"/>
      <c r="Y140" s="497"/>
    </row>
    <row r="141" spans="1:25" ht="23.25">
      <c r="A141" s="497"/>
      <c r="B141" s="497"/>
      <c r="C141" s="497"/>
      <c r="D141" s="497"/>
      <c r="E141" s="497"/>
      <c r="F141" s="497"/>
      <c r="G141" s="497"/>
      <c r="H141" s="497"/>
      <c r="I141" s="497"/>
      <c r="J141" s="497"/>
      <c r="K141" s="497"/>
      <c r="L141" s="497"/>
      <c r="M141" s="497"/>
      <c r="N141" s="497"/>
      <c r="O141" s="497"/>
      <c r="P141" s="497"/>
      <c r="Q141" s="497"/>
      <c r="R141" s="497"/>
      <c r="S141" s="497"/>
      <c r="T141" s="497"/>
      <c r="U141" s="497"/>
      <c r="V141" s="497"/>
      <c r="W141" s="497"/>
      <c r="X141" s="497"/>
      <c r="Y141" s="497"/>
    </row>
    <row r="142" spans="1:25" ht="23.25">
      <c r="A142" s="497"/>
      <c r="B142" s="497"/>
      <c r="C142" s="497"/>
      <c r="D142" s="497"/>
      <c r="E142" s="497"/>
      <c r="F142" s="497"/>
      <c r="G142" s="497"/>
      <c r="H142" s="497"/>
      <c r="I142" s="497"/>
      <c r="J142" s="497"/>
      <c r="K142" s="497"/>
      <c r="L142" s="497"/>
      <c r="M142" s="497"/>
      <c r="N142" s="497"/>
      <c r="O142" s="497"/>
      <c r="P142" s="497"/>
      <c r="Q142" s="497"/>
      <c r="R142" s="497"/>
      <c r="S142" s="497"/>
      <c r="T142" s="497"/>
      <c r="U142" s="497"/>
      <c r="V142" s="497"/>
      <c r="W142" s="497"/>
      <c r="X142" s="497"/>
      <c r="Y142" s="497"/>
    </row>
    <row r="143" spans="1:25" ht="23.25">
      <c r="A143" s="497"/>
      <c r="B143" s="497"/>
      <c r="C143" s="497"/>
      <c r="D143" s="497"/>
      <c r="E143" s="497"/>
      <c r="F143" s="497"/>
      <c r="G143" s="497"/>
      <c r="H143" s="497"/>
      <c r="I143" s="497"/>
      <c r="J143" s="497"/>
      <c r="K143" s="497"/>
      <c r="L143" s="497"/>
      <c r="M143" s="497"/>
      <c r="N143" s="497"/>
      <c r="O143" s="497"/>
      <c r="P143" s="497"/>
      <c r="Q143" s="497"/>
      <c r="R143" s="497"/>
      <c r="S143" s="497"/>
      <c r="T143" s="497"/>
      <c r="U143" s="497"/>
      <c r="V143" s="497"/>
      <c r="W143" s="497"/>
      <c r="X143" s="497"/>
      <c r="Y143" s="497"/>
    </row>
    <row r="144" spans="1:25" ht="23.25">
      <c r="A144" s="497"/>
      <c r="B144" s="497"/>
      <c r="C144" s="497"/>
      <c r="D144" s="497"/>
      <c r="E144" s="497"/>
      <c r="F144" s="497"/>
      <c r="G144" s="497"/>
      <c r="H144" s="497"/>
      <c r="I144" s="497"/>
      <c r="J144" s="497"/>
      <c r="K144" s="497"/>
      <c r="L144" s="497"/>
      <c r="M144" s="497"/>
      <c r="N144" s="497"/>
      <c r="O144" s="497"/>
      <c r="P144" s="497"/>
      <c r="Q144" s="497"/>
      <c r="R144" s="497"/>
      <c r="S144" s="497"/>
      <c r="T144" s="497"/>
      <c r="U144" s="497"/>
      <c r="V144" s="497"/>
      <c r="W144" s="497"/>
      <c r="X144" s="497"/>
      <c r="Y144" s="497"/>
    </row>
    <row r="145" spans="1:25" ht="23.25">
      <c r="A145" s="497"/>
      <c r="B145" s="497"/>
      <c r="C145" s="497"/>
      <c r="D145" s="497"/>
      <c r="E145" s="497"/>
      <c r="F145" s="497"/>
      <c r="G145" s="497"/>
      <c r="H145" s="497"/>
      <c r="I145" s="497"/>
      <c r="J145" s="497"/>
      <c r="K145" s="497"/>
      <c r="L145" s="497"/>
      <c r="M145" s="497"/>
      <c r="N145" s="497"/>
      <c r="O145" s="497"/>
      <c r="P145" s="497"/>
      <c r="Q145" s="497"/>
      <c r="R145" s="497"/>
      <c r="S145" s="497"/>
      <c r="T145" s="497"/>
      <c r="U145" s="497"/>
      <c r="V145" s="497"/>
      <c r="W145" s="497"/>
      <c r="X145" s="497"/>
      <c r="Y145" s="497"/>
    </row>
    <row r="146" spans="1:25" ht="23.25">
      <c r="A146" s="497"/>
      <c r="B146" s="497"/>
      <c r="C146" s="497"/>
      <c r="D146" s="497"/>
      <c r="E146" s="497"/>
      <c r="F146" s="497"/>
      <c r="G146" s="497"/>
      <c r="H146" s="497"/>
      <c r="I146" s="497"/>
      <c r="J146" s="497"/>
      <c r="K146" s="497"/>
      <c r="L146" s="497"/>
      <c r="M146" s="497"/>
      <c r="N146" s="497"/>
      <c r="O146" s="497"/>
      <c r="P146" s="497"/>
      <c r="Q146" s="497"/>
      <c r="R146" s="497"/>
      <c r="S146" s="497"/>
      <c r="T146" s="497"/>
      <c r="U146" s="497"/>
      <c r="V146" s="497"/>
      <c r="W146" s="497"/>
      <c r="X146" s="497"/>
      <c r="Y146" s="497"/>
    </row>
    <row r="147" spans="1:25" ht="23.25">
      <c r="A147" s="497"/>
      <c r="B147" s="497"/>
      <c r="C147" s="497"/>
      <c r="D147" s="497"/>
      <c r="E147" s="497"/>
      <c r="F147" s="497"/>
      <c r="G147" s="497"/>
      <c r="H147" s="497"/>
      <c r="I147" s="497"/>
      <c r="J147" s="497"/>
      <c r="K147" s="497"/>
      <c r="L147" s="497"/>
      <c r="M147" s="497"/>
      <c r="N147" s="497"/>
      <c r="O147" s="497"/>
      <c r="P147" s="497"/>
      <c r="Q147" s="497"/>
      <c r="R147" s="497"/>
      <c r="S147" s="497"/>
      <c r="T147" s="497"/>
      <c r="U147" s="497"/>
      <c r="V147" s="497"/>
      <c r="W147" s="497"/>
      <c r="X147" s="497"/>
      <c r="Y147" s="497"/>
    </row>
    <row r="148" spans="1:25" ht="23.25">
      <c r="A148" s="497"/>
      <c r="B148" s="497"/>
      <c r="C148" s="497"/>
      <c r="D148" s="497"/>
      <c r="E148" s="497"/>
      <c r="F148" s="497"/>
      <c r="G148" s="497"/>
      <c r="H148" s="497"/>
      <c r="I148" s="497"/>
      <c r="J148" s="497"/>
      <c r="K148" s="497"/>
      <c r="L148" s="497"/>
      <c r="M148" s="497"/>
      <c r="N148" s="497"/>
      <c r="O148" s="497"/>
      <c r="P148" s="497"/>
      <c r="Q148" s="497"/>
      <c r="R148" s="497"/>
      <c r="S148" s="497"/>
      <c r="T148" s="497"/>
      <c r="U148" s="497"/>
      <c r="V148" s="497"/>
      <c r="W148" s="497"/>
      <c r="X148" s="497"/>
      <c r="Y148" s="497"/>
    </row>
    <row r="149" spans="1:25" ht="23.25">
      <c r="A149" s="497"/>
      <c r="B149" s="497"/>
      <c r="C149" s="497"/>
      <c r="D149" s="497"/>
      <c r="E149" s="497"/>
      <c r="F149" s="497"/>
      <c r="G149" s="497"/>
      <c r="H149" s="497"/>
      <c r="I149" s="497"/>
      <c r="J149" s="497"/>
      <c r="K149" s="497"/>
      <c r="L149" s="497"/>
      <c r="M149" s="497"/>
      <c r="N149" s="497"/>
      <c r="O149" s="497"/>
      <c r="P149" s="497"/>
      <c r="Q149" s="497"/>
      <c r="R149" s="497"/>
      <c r="S149" s="497"/>
      <c r="T149" s="497"/>
      <c r="U149" s="497"/>
      <c r="V149" s="497"/>
      <c r="W149" s="497"/>
      <c r="X149" s="497"/>
      <c r="Y149" s="497"/>
    </row>
    <row r="150" spans="1:25" ht="23.25">
      <c r="A150" s="497"/>
      <c r="B150" s="497"/>
      <c r="C150" s="497"/>
      <c r="D150" s="497"/>
      <c r="E150" s="497"/>
      <c r="F150" s="497"/>
      <c r="G150" s="497"/>
      <c r="H150" s="497"/>
      <c r="I150" s="497"/>
      <c r="J150" s="497"/>
      <c r="K150" s="497"/>
      <c r="L150" s="497"/>
      <c r="M150" s="497"/>
      <c r="N150" s="497"/>
      <c r="O150" s="497"/>
      <c r="P150" s="497"/>
      <c r="Q150" s="497"/>
      <c r="R150" s="497"/>
      <c r="S150" s="497"/>
      <c r="T150" s="497"/>
      <c r="U150" s="497"/>
      <c r="V150" s="497"/>
      <c r="W150" s="497"/>
      <c r="X150" s="497"/>
      <c r="Y150" s="497"/>
    </row>
    <row r="151" spans="1:25" ht="23.25">
      <c r="A151" s="497"/>
      <c r="B151" s="497"/>
      <c r="C151" s="497"/>
      <c r="D151" s="497"/>
      <c r="E151" s="497"/>
      <c r="F151" s="497"/>
      <c r="G151" s="497"/>
      <c r="H151" s="497"/>
      <c r="I151" s="497"/>
      <c r="J151" s="497"/>
      <c r="K151" s="497"/>
      <c r="L151" s="497"/>
      <c r="M151" s="497"/>
      <c r="N151" s="497"/>
      <c r="O151" s="497"/>
      <c r="P151" s="497"/>
      <c r="Q151" s="497"/>
      <c r="R151" s="497"/>
      <c r="S151" s="497"/>
      <c r="T151" s="497"/>
      <c r="U151" s="497"/>
      <c r="V151" s="497"/>
      <c r="W151" s="497"/>
      <c r="X151" s="497"/>
      <c r="Y151" s="497"/>
    </row>
    <row r="152" spans="1:25" ht="23.25">
      <c r="A152" s="497"/>
      <c r="B152" s="497"/>
      <c r="C152" s="497"/>
      <c r="D152" s="497"/>
      <c r="E152" s="497"/>
      <c r="F152" s="497"/>
      <c r="G152" s="497"/>
      <c r="H152" s="497"/>
      <c r="I152" s="497"/>
      <c r="J152" s="497"/>
      <c r="K152" s="497"/>
      <c r="L152" s="497"/>
      <c r="M152" s="497"/>
      <c r="N152" s="497"/>
      <c r="O152" s="497"/>
      <c r="P152" s="497"/>
      <c r="Q152" s="497"/>
      <c r="R152" s="497"/>
      <c r="S152" s="497"/>
      <c r="T152" s="497"/>
      <c r="U152" s="497"/>
      <c r="V152" s="497"/>
      <c r="W152" s="497"/>
      <c r="X152" s="497"/>
      <c r="Y152" s="497"/>
    </row>
    <row r="153" spans="1:25" ht="23.25">
      <c r="A153" s="497"/>
      <c r="B153" s="497"/>
      <c r="C153" s="497"/>
      <c r="D153" s="497"/>
      <c r="E153" s="497"/>
      <c r="F153" s="497"/>
      <c r="G153" s="497"/>
      <c r="H153" s="497"/>
      <c r="I153" s="497"/>
      <c r="J153" s="497"/>
      <c r="K153" s="497"/>
      <c r="L153" s="497"/>
      <c r="M153" s="497"/>
      <c r="N153" s="497"/>
      <c r="O153" s="497"/>
      <c r="P153" s="497"/>
      <c r="Q153" s="497"/>
      <c r="R153" s="497"/>
      <c r="S153" s="497"/>
      <c r="T153" s="497"/>
      <c r="U153" s="497"/>
      <c r="V153" s="497"/>
      <c r="W153" s="497"/>
      <c r="X153" s="497"/>
      <c r="Y153" s="497"/>
    </row>
    <row r="154" spans="1:25" ht="23.25">
      <c r="A154" s="497"/>
      <c r="B154" s="497"/>
      <c r="C154" s="497"/>
      <c r="D154" s="497"/>
      <c r="E154" s="497"/>
      <c r="F154" s="497"/>
      <c r="G154" s="497"/>
      <c r="H154" s="497"/>
      <c r="I154" s="497"/>
      <c r="J154" s="497"/>
      <c r="K154" s="497"/>
      <c r="L154" s="497"/>
      <c r="M154" s="497"/>
      <c r="N154" s="497"/>
      <c r="O154" s="497"/>
      <c r="P154" s="497"/>
      <c r="Q154" s="497"/>
      <c r="R154" s="497"/>
      <c r="S154" s="497"/>
      <c r="T154" s="497"/>
      <c r="U154" s="497"/>
      <c r="V154" s="497"/>
      <c r="W154" s="497"/>
      <c r="X154" s="497"/>
      <c r="Y154" s="497"/>
    </row>
    <row r="155" spans="1:25" ht="23.25">
      <c r="A155" s="497"/>
      <c r="B155" s="497"/>
      <c r="C155" s="497"/>
      <c r="D155" s="497"/>
      <c r="E155" s="497"/>
      <c r="F155" s="497"/>
      <c r="G155" s="497"/>
      <c r="H155" s="497"/>
      <c r="I155" s="497"/>
      <c r="J155" s="497"/>
      <c r="K155" s="497"/>
      <c r="L155" s="497"/>
      <c r="M155" s="497"/>
      <c r="N155" s="497"/>
      <c r="O155" s="497"/>
      <c r="P155" s="497"/>
      <c r="Q155" s="497"/>
      <c r="R155" s="497"/>
      <c r="S155" s="497"/>
      <c r="T155" s="497"/>
      <c r="U155" s="497"/>
      <c r="V155" s="497"/>
      <c r="W155" s="497"/>
      <c r="X155" s="497"/>
      <c r="Y155" s="497"/>
    </row>
    <row r="156" spans="1:25" ht="23.25">
      <c r="A156" s="497"/>
      <c r="B156" s="497"/>
      <c r="C156" s="497"/>
      <c r="D156" s="497"/>
      <c r="E156" s="497"/>
      <c r="F156" s="497"/>
      <c r="G156" s="497"/>
      <c r="H156" s="497"/>
      <c r="I156" s="497"/>
      <c r="J156" s="497"/>
      <c r="K156" s="497"/>
      <c r="L156" s="497"/>
      <c r="M156" s="497"/>
      <c r="N156" s="497"/>
      <c r="O156" s="497"/>
      <c r="P156" s="497"/>
      <c r="Q156" s="497"/>
      <c r="R156" s="497"/>
      <c r="S156" s="497"/>
      <c r="T156" s="497"/>
      <c r="U156" s="497"/>
      <c r="V156" s="497"/>
      <c r="W156" s="497"/>
      <c r="X156" s="497"/>
      <c r="Y156" s="497"/>
    </row>
    <row r="157" spans="1:25" ht="23.25">
      <c r="A157" s="497"/>
      <c r="B157" s="497"/>
      <c r="C157" s="497"/>
      <c r="D157" s="497"/>
      <c r="E157" s="497"/>
      <c r="F157" s="497"/>
      <c r="G157" s="497"/>
      <c r="H157" s="497"/>
      <c r="I157" s="497"/>
      <c r="J157" s="497"/>
      <c r="K157" s="497"/>
      <c r="L157" s="497"/>
      <c r="M157" s="497"/>
      <c r="N157" s="497"/>
      <c r="O157" s="497"/>
      <c r="P157" s="497"/>
      <c r="Q157" s="497"/>
      <c r="R157" s="497"/>
      <c r="S157" s="497"/>
      <c r="T157" s="497"/>
      <c r="U157" s="497"/>
      <c r="V157" s="497"/>
      <c r="W157" s="497"/>
      <c r="X157" s="497"/>
      <c r="Y157" s="497"/>
    </row>
    <row r="158" spans="1:25" ht="23.25">
      <c r="A158" s="497"/>
      <c r="B158" s="497"/>
      <c r="C158" s="497"/>
      <c r="D158" s="497"/>
      <c r="E158" s="497"/>
      <c r="F158" s="497"/>
      <c r="G158" s="497"/>
      <c r="H158" s="497"/>
      <c r="I158" s="497"/>
      <c r="J158" s="497"/>
      <c r="K158" s="497"/>
      <c r="L158" s="497"/>
      <c r="M158" s="497"/>
      <c r="N158" s="497"/>
      <c r="O158" s="497"/>
      <c r="P158" s="497"/>
      <c r="Q158" s="497"/>
      <c r="R158" s="497"/>
      <c r="S158" s="497"/>
      <c r="T158" s="497"/>
      <c r="U158" s="497"/>
      <c r="V158" s="497"/>
      <c r="W158" s="497"/>
      <c r="X158" s="497"/>
      <c r="Y158" s="497"/>
    </row>
    <row r="159" spans="1:25" ht="23.25">
      <c r="A159" s="497"/>
      <c r="B159" s="497"/>
      <c r="C159" s="497"/>
      <c r="D159" s="497"/>
      <c r="E159" s="497"/>
      <c r="F159" s="497"/>
      <c r="G159" s="497"/>
      <c r="H159" s="497"/>
      <c r="I159" s="497"/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497"/>
      <c r="W159" s="497"/>
      <c r="X159" s="497"/>
      <c r="Y159" s="497"/>
    </row>
    <row r="160" spans="1:25" ht="23.25">
      <c r="A160" s="497"/>
      <c r="B160" s="497"/>
      <c r="C160" s="497"/>
      <c r="D160" s="497"/>
      <c r="E160" s="497"/>
      <c r="F160" s="497"/>
      <c r="G160" s="497"/>
      <c r="H160" s="497"/>
      <c r="I160" s="497"/>
      <c r="J160" s="497"/>
      <c r="K160" s="497"/>
      <c r="L160" s="497"/>
      <c r="M160" s="497"/>
      <c r="N160" s="497"/>
      <c r="O160" s="497"/>
      <c r="P160" s="497"/>
      <c r="Q160" s="497"/>
      <c r="R160" s="497"/>
      <c r="S160" s="497"/>
      <c r="T160" s="497"/>
      <c r="U160" s="497"/>
      <c r="V160" s="497"/>
      <c r="W160" s="497"/>
      <c r="X160" s="497"/>
      <c r="Y160" s="497"/>
    </row>
    <row r="161" spans="1:25" ht="23.25">
      <c r="A161" s="497"/>
      <c r="B161" s="497"/>
      <c r="C161" s="497"/>
      <c r="D161" s="497"/>
      <c r="E161" s="497"/>
      <c r="F161" s="497"/>
      <c r="G161" s="497"/>
      <c r="H161" s="497"/>
      <c r="I161" s="497"/>
      <c r="J161" s="497"/>
      <c r="K161" s="497"/>
      <c r="L161" s="497"/>
      <c r="M161" s="497"/>
      <c r="N161" s="497"/>
      <c r="O161" s="497"/>
      <c r="P161" s="497"/>
      <c r="Q161" s="497"/>
      <c r="R161" s="497"/>
      <c r="S161" s="497"/>
      <c r="T161" s="497"/>
      <c r="U161" s="497"/>
      <c r="V161" s="497"/>
      <c r="W161" s="497"/>
      <c r="X161" s="497"/>
      <c r="Y161" s="497"/>
    </row>
    <row r="162" spans="1:25" ht="23.25">
      <c r="A162" s="497"/>
      <c r="B162" s="497"/>
      <c r="C162" s="497"/>
      <c r="D162" s="497"/>
      <c r="E162" s="497"/>
      <c r="F162" s="497"/>
      <c r="G162" s="497"/>
      <c r="H162" s="497"/>
      <c r="I162" s="497"/>
      <c r="J162" s="497"/>
      <c r="K162" s="497"/>
      <c r="L162" s="497"/>
      <c r="M162" s="497"/>
      <c r="N162" s="497"/>
      <c r="O162" s="497"/>
      <c r="P162" s="497"/>
      <c r="Q162" s="497"/>
      <c r="R162" s="497"/>
      <c r="S162" s="497"/>
      <c r="T162" s="497"/>
      <c r="U162" s="497"/>
      <c r="V162" s="497"/>
      <c r="W162" s="497"/>
      <c r="X162" s="497"/>
      <c r="Y162" s="497"/>
    </row>
    <row r="163" spans="1:25" ht="23.25">
      <c r="A163" s="497"/>
      <c r="B163" s="497"/>
      <c r="C163" s="497"/>
      <c r="D163" s="497"/>
      <c r="E163" s="497"/>
      <c r="F163" s="497"/>
      <c r="G163" s="497"/>
      <c r="H163" s="497"/>
      <c r="I163" s="497"/>
      <c r="J163" s="497"/>
      <c r="K163" s="497"/>
      <c r="L163" s="497"/>
      <c r="M163" s="497"/>
      <c r="N163" s="497"/>
      <c r="O163" s="497"/>
      <c r="P163" s="497"/>
      <c r="Q163" s="497"/>
      <c r="R163" s="497"/>
      <c r="S163" s="497"/>
      <c r="T163" s="497"/>
      <c r="U163" s="497"/>
      <c r="V163" s="497"/>
      <c r="W163" s="497"/>
      <c r="X163" s="497"/>
      <c r="Y163" s="497"/>
    </row>
    <row r="164" spans="1:25" ht="23.25">
      <c r="A164" s="497"/>
      <c r="B164" s="497"/>
      <c r="C164" s="497"/>
      <c r="D164" s="497"/>
      <c r="E164" s="497"/>
      <c r="F164" s="497"/>
      <c r="G164" s="497"/>
      <c r="H164" s="497"/>
      <c r="I164" s="497"/>
      <c r="J164" s="497"/>
      <c r="K164" s="497"/>
      <c r="L164" s="497"/>
      <c r="M164" s="497"/>
      <c r="N164" s="497"/>
      <c r="O164" s="497"/>
      <c r="P164" s="497"/>
      <c r="Q164" s="497"/>
      <c r="R164" s="497"/>
      <c r="S164" s="497"/>
      <c r="T164" s="497"/>
      <c r="U164" s="497"/>
      <c r="V164" s="497"/>
      <c r="W164" s="497"/>
      <c r="X164" s="497"/>
      <c r="Y164" s="497"/>
    </row>
    <row r="165" spans="1:25" ht="23.25">
      <c r="A165" s="497"/>
      <c r="B165" s="497"/>
      <c r="C165" s="497"/>
      <c r="D165" s="497"/>
      <c r="E165" s="497"/>
      <c r="F165" s="497"/>
      <c r="G165" s="497"/>
      <c r="H165" s="497"/>
      <c r="I165" s="497"/>
      <c r="J165" s="497"/>
      <c r="K165" s="497"/>
      <c r="L165" s="497"/>
      <c r="M165" s="497"/>
      <c r="N165" s="497"/>
      <c r="O165" s="497"/>
      <c r="P165" s="497"/>
      <c r="Q165" s="497"/>
      <c r="R165" s="497"/>
      <c r="S165" s="497"/>
      <c r="T165" s="497"/>
      <c r="U165" s="497"/>
      <c r="V165" s="497"/>
      <c r="W165" s="497"/>
      <c r="X165" s="497"/>
      <c r="Y165" s="497"/>
    </row>
    <row r="166" spans="1:25" ht="23.25">
      <c r="A166" s="497"/>
      <c r="B166" s="497"/>
      <c r="C166" s="497"/>
      <c r="D166" s="497"/>
      <c r="E166" s="497"/>
      <c r="F166" s="497"/>
      <c r="G166" s="497"/>
      <c r="H166" s="497"/>
      <c r="I166" s="497"/>
      <c r="J166" s="497"/>
      <c r="K166" s="497"/>
      <c r="L166" s="497"/>
      <c r="M166" s="497"/>
      <c r="N166" s="497"/>
      <c r="O166" s="497"/>
      <c r="P166" s="497"/>
      <c r="Q166" s="497"/>
      <c r="R166" s="497"/>
      <c r="S166" s="497"/>
      <c r="T166" s="497"/>
      <c r="U166" s="497"/>
      <c r="V166" s="497"/>
      <c r="W166" s="497"/>
      <c r="X166" s="497"/>
      <c r="Y166" s="497"/>
    </row>
    <row r="167" spans="1:25" ht="23.25">
      <c r="A167" s="497"/>
      <c r="B167" s="497"/>
      <c r="C167" s="497"/>
      <c r="D167" s="497"/>
      <c r="E167" s="497"/>
      <c r="F167" s="497"/>
      <c r="G167" s="497"/>
      <c r="H167" s="497"/>
      <c r="I167" s="497"/>
      <c r="J167" s="497"/>
      <c r="K167" s="497"/>
      <c r="L167" s="497"/>
      <c r="M167" s="497"/>
      <c r="N167" s="497"/>
      <c r="O167" s="497"/>
      <c r="P167" s="497"/>
      <c r="Q167" s="497"/>
      <c r="R167" s="497"/>
      <c r="S167" s="497"/>
      <c r="T167" s="497"/>
      <c r="U167" s="497"/>
      <c r="V167" s="497"/>
      <c r="W167" s="497"/>
      <c r="X167" s="497"/>
      <c r="Y167" s="497"/>
    </row>
    <row r="168" spans="1:25" ht="23.25">
      <c r="A168" s="497"/>
      <c r="B168" s="497"/>
      <c r="C168" s="497"/>
      <c r="D168" s="497"/>
      <c r="E168" s="497"/>
      <c r="F168" s="497"/>
      <c r="G168" s="497"/>
      <c r="H168" s="497"/>
      <c r="I168" s="497"/>
      <c r="J168" s="497"/>
      <c r="K168" s="497"/>
      <c r="L168" s="497"/>
      <c r="M168" s="497"/>
      <c r="N168" s="497"/>
      <c r="O168" s="497"/>
      <c r="P168" s="497"/>
      <c r="Q168" s="497"/>
      <c r="R168" s="497"/>
      <c r="S168" s="497"/>
      <c r="T168" s="497"/>
      <c r="U168" s="497"/>
      <c r="V168" s="497"/>
      <c r="W168" s="497"/>
      <c r="X168" s="497"/>
      <c r="Y168" s="497"/>
    </row>
    <row r="169" spans="1:25" ht="23.25">
      <c r="A169" s="497"/>
      <c r="B169" s="497"/>
      <c r="C169" s="497"/>
      <c r="D169" s="497"/>
      <c r="E169" s="497"/>
      <c r="F169" s="497"/>
      <c r="G169" s="497"/>
      <c r="H169" s="497"/>
      <c r="I169" s="497"/>
      <c r="J169" s="497"/>
      <c r="K169" s="497"/>
      <c r="L169" s="497"/>
      <c r="M169" s="497"/>
      <c r="N169" s="497"/>
      <c r="O169" s="497"/>
      <c r="P169" s="497"/>
      <c r="Q169" s="497"/>
      <c r="R169" s="497"/>
      <c r="S169" s="497"/>
      <c r="T169" s="497"/>
      <c r="U169" s="497"/>
      <c r="V169" s="497"/>
      <c r="W169" s="497"/>
      <c r="X169" s="497"/>
      <c r="Y169" s="497"/>
    </row>
    <row r="170" spans="1:25" ht="23.25">
      <c r="A170" s="497"/>
      <c r="B170" s="497"/>
      <c r="C170" s="497"/>
      <c r="D170" s="497"/>
      <c r="E170" s="497"/>
      <c r="F170" s="497"/>
      <c r="G170" s="497"/>
      <c r="H170" s="497"/>
      <c r="I170" s="497"/>
      <c r="J170" s="497"/>
      <c r="K170" s="497"/>
      <c r="L170" s="497"/>
      <c r="M170" s="497"/>
      <c r="N170" s="497"/>
      <c r="O170" s="497"/>
      <c r="P170" s="497"/>
      <c r="Q170" s="497"/>
      <c r="R170" s="497"/>
      <c r="S170" s="497"/>
      <c r="T170" s="497"/>
      <c r="U170" s="497"/>
      <c r="V170" s="497"/>
      <c r="W170" s="497"/>
      <c r="X170" s="497"/>
      <c r="Y170" s="497"/>
    </row>
    <row r="171" spans="1:25" ht="23.25">
      <c r="A171" s="497"/>
      <c r="B171" s="497"/>
      <c r="C171" s="497"/>
      <c r="D171" s="497"/>
      <c r="E171" s="497"/>
      <c r="F171" s="497"/>
      <c r="G171" s="497"/>
      <c r="H171" s="497"/>
      <c r="I171" s="497"/>
      <c r="J171" s="497"/>
      <c r="K171" s="497"/>
      <c r="L171" s="497"/>
      <c r="M171" s="497"/>
      <c r="N171" s="497"/>
      <c r="O171" s="497"/>
      <c r="P171" s="497"/>
      <c r="Q171" s="497"/>
      <c r="R171" s="497"/>
      <c r="S171" s="497"/>
      <c r="T171" s="497"/>
      <c r="U171" s="497"/>
      <c r="V171" s="497"/>
      <c r="W171" s="497"/>
      <c r="X171" s="497"/>
      <c r="Y171" s="497"/>
    </row>
    <row r="172" spans="1:25" ht="23.25">
      <c r="A172" s="497"/>
      <c r="B172" s="497"/>
      <c r="C172" s="497"/>
      <c r="D172" s="497"/>
      <c r="E172" s="497"/>
      <c r="F172" s="497"/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7"/>
      <c r="T172" s="497"/>
      <c r="U172" s="497"/>
      <c r="V172" s="497"/>
      <c r="W172" s="497"/>
      <c r="X172" s="497"/>
      <c r="Y172" s="497"/>
    </row>
    <row r="173" spans="1:25" ht="23.25">
      <c r="A173" s="497"/>
      <c r="B173" s="497"/>
      <c r="C173" s="497"/>
      <c r="D173" s="497"/>
      <c r="E173" s="497"/>
      <c r="F173" s="497"/>
      <c r="G173" s="497"/>
      <c r="H173" s="497"/>
      <c r="I173" s="497"/>
      <c r="J173" s="497"/>
      <c r="K173" s="497"/>
      <c r="L173" s="497"/>
      <c r="M173" s="497"/>
      <c r="N173" s="497"/>
      <c r="O173" s="497"/>
      <c r="P173" s="497"/>
      <c r="Q173" s="497"/>
      <c r="R173" s="497"/>
      <c r="S173" s="497"/>
      <c r="T173" s="497"/>
      <c r="U173" s="497"/>
      <c r="V173" s="497"/>
      <c r="W173" s="497"/>
      <c r="X173" s="497"/>
      <c r="Y173" s="497"/>
    </row>
    <row r="174" spans="1:25" ht="23.25">
      <c r="A174" s="497"/>
      <c r="B174" s="497"/>
      <c r="C174" s="497"/>
      <c r="D174" s="497"/>
      <c r="E174" s="497"/>
      <c r="F174" s="497"/>
      <c r="G174" s="497"/>
      <c r="H174" s="497"/>
      <c r="I174" s="497"/>
      <c r="J174" s="497"/>
      <c r="K174" s="497"/>
      <c r="L174" s="497"/>
      <c r="M174" s="497"/>
      <c r="N174" s="497"/>
      <c r="O174" s="497"/>
      <c r="P174" s="497"/>
      <c r="Q174" s="497"/>
      <c r="R174" s="497"/>
      <c r="S174" s="497"/>
      <c r="T174" s="497"/>
      <c r="U174" s="497"/>
      <c r="V174" s="497"/>
      <c r="W174" s="497"/>
      <c r="X174" s="497"/>
      <c r="Y174" s="497"/>
    </row>
    <row r="175" spans="1:25" ht="23.25">
      <c r="A175" s="497"/>
      <c r="B175" s="497"/>
      <c r="C175" s="497"/>
      <c r="D175" s="497"/>
      <c r="E175" s="497"/>
      <c r="F175" s="497"/>
      <c r="G175" s="497"/>
      <c r="H175" s="497"/>
      <c r="I175" s="497"/>
      <c r="J175" s="497"/>
      <c r="K175" s="497"/>
      <c r="L175" s="497"/>
      <c r="M175" s="497"/>
      <c r="N175" s="497"/>
      <c r="O175" s="497"/>
      <c r="P175" s="497"/>
      <c r="Q175" s="497"/>
      <c r="R175" s="497"/>
      <c r="S175" s="497"/>
      <c r="T175" s="497"/>
      <c r="U175" s="497"/>
      <c r="V175" s="497"/>
      <c r="W175" s="497"/>
      <c r="X175" s="497"/>
      <c r="Y175" s="497"/>
    </row>
    <row r="176" spans="1:25" ht="23.25">
      <c r="A176" s="497"/>
      <c r="B176" s="497"/>
      <c r="C176" s="497"/>
      <c r="D176" s="497"/>
      <c r="E176" s="497"/>
      <c r="F176" s="497"/>
      <c r="G176" s="497"/>
      <c r="H176" s="497"/>
      <c r="I176" s="497"/>
      <c r="J176" s="497"/>
      <c r="K176" s="497"/>
      <c r="L176" s="497"/>
      <c r="M176" s="497"/>
      <c r="N176" s="497"/>
      <c r="O176" s="497"/>
      <c r="P176" s="497"/>
      <c r="Q176" s="497"/>
      <c r="R176" s="497"/>
      <c r="S176" s="497"/>
      <c r="T176" s="497"/>
      <c r="U176" s="497"/>
      <c r="V176" s="497"/>
      <c r="W176" s="497"/>
      <c r="X176" s="497"/>
      <c r="Y176" s="497"/>
    </row>
    <row r="177" spans="1:25" ht="23.25">
      <c r="A177" s="497"/>
      <c r="B177" s="497"/>
      <c r="C177" s="497"/>
      <c r="D177" s="497"/>
      <c r="E177" s="497"/>
      <c r="F177" s="497"/>
      <c r="G177" s="497"/>
      <c r="H177" s="497"/>
      <c r="I177" s="497"/>
      <c r="J177" s="497"/>
      <c r="K177" s="497"/>
      <c r="L177" s="497"/>
      <c r="M177" s="497"/>
      <c r="N177" s="497"/>
      <c r="O177" s="497"/>
      <c r="P177" s="497"/>
      <c r="Q177" s="497"/>
      <c r="R177" s="497"/>
      <c r="S177" s="497"/>
      <c r="T177" s="497"/>
      <c r="U177" s="497"/>
      <c r="V177" s="497"/>
      <c r="W177" s="497"/>
      <c r="X177" s="497"/>
      <c r="Y177" s="497"/>
    </row>
    <row r="178" spans="1:25" ht="23.25">
      <c r="A178" s="497"/>
      <c r="B178" s="497"/>
      <c r="C178" s="497"/>
      <c r="D178" s="497"/>
      <c r="E178" s="497"/>
      <c r="F178" s="497"/>
      <c r="G178" s="497"/>
      <c r="H178" s="497"/>
      <c r="I178" s="497"/>
      <c r="J178" s="497"/>
      <c r="K178" s="497"/>
      <c r="L178" s="497"/>
      <c r="M178" s="497"/>
      <c r="N178" s="497"/>
      <c r="O178" s="497"/>
      <c r="P178" s="497"/>
      <c r="Q178" s="497"/>
      <c r="R178" s="497"/>
      <c r="S178" s="497"/>
      <c r="T178" s="497"/>
      <c r="U178" s="497"/>
      <c r="V178" s="497"/>
      <c r="W178" s="497"/>
      <c r="X178" s="497"/>
      <c r="Y178" s="497"/>
    </row>
    <row r="179" spans="1:25" ht="23.25">
      <c r="A179" s="497"/>
      <c r="B179" s="497"/>
      <c r="C179" s="497"/>
      <c r="D179" s="497"/>
      <c r="E179" s="497"/>
      <c r="F179" s="497"/>
      <c r="G179" s="497"/>
      <c r="H179" s="497"/>
      <c r="I179" s="497"/>
      <c r="J179" s="497"/>
      <c r="K179" s="497"/>
      <c r="L179" s="497"/>
      <c r="M179" s="497"/>
      <c r="N179" s="497"/>
      <c r="O179" s="497"/>
      <c r="P179" s="497"/>
      <c r="Q179" s="497"/>
      <c r="R179" s="497"/>
      <c r="S179" s="497"/>
      <c r="T179" s="497"/>
      <c r="U179" s="497"/>
      <c r="V179" s="497"/>
      <c r="W179" s="497"/>
      <c r="X179" s="497"/>
      <c r="Y179" s="497"/>
    </row>
    <row r="180" spans="1:25" ht="23.25">
      <c r="A180" s="497"/>
      <c r="B180" s="497"/>
      <c r="C180" s="497"/>
      <c r="D180" s="497"/>
      <c r="E180" s="497"/>
      <c r="F180" s="497"/>
      <c r="G180" s="497"/>
      <c r="H180" s="497"/>
      <c r="I180" s="497"/>
      <c r="J180" s="497"/>
      <c r="K180" s="497"/>
      <c r="L180" s="497"/>
      <c r="M180" s="497"/>
      <c r="N180" s="497"/>
      <c r="O180" s="497"/>
      <c r="P180" s="497"/>
      <c r="Q180" s="497"/>
      <c r="R180" s="497"/>
      <c r="S180" s="497"/>
      <c r="T180" s="497"/>
      <c r="U180" s="497"/>
      <c r="V180" s="497"/>
      <c r="W180" s="497"/>
      <c r="X180" s="497"/>
      <c r="Y180" s="497"/>
    </row>
    <row r="181" spans="1:25" ht="23.25">
      <c r="A181" s="497"/>
      <c r="B181" s="497"/>
      <c r="C181" s="497"/>
      <c r="D181" s="497"/>
      <c r="E181" s="497"/>
      <c r="F181" s="497"/>
      <c r="G181" s="497"/>
      <c r="H181" s="497"/>
      <c r="I181" s="497"/>
      <c r="J181" s="497"/>
      <c r="K181" s="497"/>
      <c r="L181" s="497"/>
      <c r="M181" s="497"/>
      <c r="N181" s="497"/>
      <c r="O181" s="497"/>
      <c r="P181" s="497"/>
      <c r="Q181" s="497"/>
      <c r="R181" s="497"/>
      <c r="S181" s="497"/>
      <c r="T181" s="497"/>
      <c r="U181" s="497"/>
      <c r="V181" s="497"/>
      <c r="W181" s="497"/>
      <c r="X181" s="497"/>
      <c r="Y181" s="497"/>
    </row>
    <row r="182" spans="1:25" ht="23.25">
      <c r="A182" s="497"/>
      <c r="B182" s="497"/>
      <c r="C182" s="497"/>
      <c r="D182" s="497"/>
      <c r="E182" s="497"/>
      <c r="F182" s="497"/>
      <c r="G182" s="497"/>
      <c r="H182" s="497"/>
      <c r="I182" s="497"/>
      <c r="J182" s="497"/>
      <c r="K182" s="497"/>
      <c r="L182" s="497"/>
      <c r="M182" s="497"/>
      <c r="N182" s="497"/>
      <c r="O182" s="497"/>
      <c r="P182" s="497"/>
      <c r="Q182" s="497"/>
      <c r="R182" s="497"/>
      <c r="S182" s="497"/>
      <c r="T182" s="497"/>
      <c r="U182" s="497"/>
      <c r="V182" s="497"/>
      <c r="W182" s="497"/>
      <c r="X182" s="497"/>
      <c r="Y182" s="497"/>
    </row>
    <row r="183" spans="1:25" ht="23.25">
      <c r="A183" s="497"/>
      <c r="B183" s="497"/>
      <c r="C183" s="497"/>
      <c r="D183" s="497"/>
      <c r="E183" s="497"/>
      <c r="F183" s="497"/>
      <c r="G183" s="497"/>
      <c r="H183" s="497"/>
      <c r="I183" s="497"/>
      <c r="J183" s="497"/>
      <c r="K183" s="497"/>
      <c r="L183" s="497"/>
      <c r="M183" s="497"/>
      <c r="N183" s="497"/>
      <c r="O183" s="497"/>
      <c r="P183" s="497"/>
      <c r="Q183" s="497"/>
      <c r="R183" s="497"/>
      <c r="S183" s="497"/>
      <c r="T183" s="497"/>
      <c r="U183" s="497"/>
      <c r="V183" s="497"/>
      <c r="W183" s="497"/>
      <c r="X183" s="497"/>
      <c r="Y183" s="497"/>
    </row>
    <row r="184" spans="1:25" ht="23.25">
      <c r="A184" s="497"/>
      <c r="B184" s="497"/>
      <c r="C184" s="497"/>
      <c r="D184" s="497"/>
      <c r="E184" s="497"/>
      <c r="F184" s="497"/>
      <c r="G184" s="497"/>
      <c r="H184" s="497"/>
      <c r="I184" s="497"/>
      <c r="J184" s="497"/>
      <c r="K184" s="497"/>
      <c r="L184" s="497"/>
      <c r="M184" s="497"/>
      <c r="N184" s="497"/>
      <c r="O184" s="497"/>
      <c r="P184" s="497"/>
      <c r="Q184" s="497"/>
      <c r="R184" s="497"/>
      <c r="S184" s="497"/>
      <c r="T184" s="497"/>
      <c r="U184" s="497"/>
      <c r="V184" s="497"/>
      <c r="W184" s="497"/>
      <c r="X184" s="497"/>
      <c r="Y184" s="497"/>
    </row>
    <row r="185" spans="1:25" ht="23.25">
      <c r="A185" s="497"/>
      <c r="B185" s="497"/>
      <c r="C185" s="497"/>
      <c r="D185" s="497"/>
      <c r="E185" s="497"/>
      <c r="F185" s="497"/>
      <c r="G185" s="497"/>
      <c r="H185" s="497"/>
      <c r="I185" s="497"/>
      <c r="J185" s="497"/>
      <c r="K185" s="497"/>
      <c r="L185" s="497"/>
      <c r="M185" s="497"/>
      <c r="N185" s="497"/>
      <c r="O185" s="497"/>
      <c r="P185" s="497"/>
      <c r="Q185" s="497"/>
      <c r="R185" s="497"/>
      <c r="S185" s="497"/>
      <c r="T185" s="497"/>
      <c r="U185" s="497"/>
      <c r="V185" s="497"/>
      <c r="W185" s="497"/>
      <c r="X185" s="497"/>
      <c r="Y185" s="497"/>
    </row>
    <row r="186" spans="1:25" ht="23.25">
      <c r="A186" s="497"/>
      <c r="B186" s="497"/>
      <c r="C186" s="497"/>
      <c r="D186" s="497"/>
      <c r="E186" s="497"/>
      <c r="F186" s="497"/>
      <c r="G186" s="497"/>
      <c r="H186" s="497"/>
      <c r="I186" s="497"/>
      <c r="J186" s="497"/>
      <c r="K186" s="497"/>
      <c r="L186" s="497"/>
      <c r="M186" s="497"/>
      <c r="N186" s="497"/>
      <c r="O186" s="497"/>
      <c r="P186" s="497"/>
      <c r="Q186" s="497"/>
      <c r="R186" s="497"/>
      <c r="S186" s="497"/>
      <c r="T186" s="497"/>
      <c r="U186" s="497"/>
      <c r="V186" s="497"/>
      <c r="W186" s="497"/>
      <c r="X186" s="497"/>
      <c r="Y186" s="497"/>
    </row>
    <row r="187" spans="1:25" ht="23.25">
      <c r="A187" s="497"/>
      <c r="B187" s="497"/>
      <c r="C187" s="497"/>
      <c r="D187" s="497"/>
      <c r="E187" s="497"/>
      <c r="F187" s="497"/>
      <c r="G187" s="497"/>
      <c r="H187" s="497"/>
      <c r="I187" s="497"/>
      <c r="J187" s="497"/>
      <c r="K187" s="497"/>
      <c r="L187" s="497"/>
      <c r="M187" s="497"/>
      <c r="N187" s="497"/>
      <c r="O187" s="497"/>
      <c r="P187" s="497"/>
      <c r="Q187" s="497"/>
      <c r="R187" s="497"/>
      <c r="S187" s="497"/>
      <c r="T187" s="497"/>
      <c r="U187" s="497"/>
      <c r="V187" s="497"/>
      <c r="W187" s="497"/>
      <c r="X187" s="497"/>
      <c r="Y187" s="497"/>
    </row>
    <row r="188" spans="1:25" ht="23.25">
      <c r="A188" s="497"/>
      <c r="B188" s="497"/>
      <c r="C188" s="497"/>
      <c r="D188" s="497"/>
      <c r="E188" s="497"/>
      <c r="F188" s="497"/>
      <c r="G188" s="497"/>
      <c r="H188" s="497"/>
      <c r="I188" s="497"/>
      <c r="J188" s="497"/>
      <c r="K188" s="497"/>
      <c r="L188" s="497"/>
      <c r="M188" s="497"/>
      <c r="N188" s="497"/>
      <c r="O188" s="497"/>
      <c r="P188" s="497"/>
      <c r="Q188" s="497"/>
      <c r="R188" s="497"/>
      <c r="S188" s="497"/>
      <c r="T188" s="497"/>
      <c r="U188" s="497"/>
      <c r="V188" s="497"/>
      <c r="W188" s="497"/>
      <c r="X188" s="497"/>
      <c r="Y188" s="497"/>
    </row>
    <row r="189" spans="1:25" ht="23.25">
      <c r="A189" s="497"/>
      <c r="B189" s="497"/>
      <c r="C189" s="497"/>
      <c r="D189" s="497"/>
      <c r="E189" s="497"/>
      <c r="F189" s="497"/>
      <c r="G189" s="497"/>
      <c r="H189" s="497"/>
      <c r="I189" s="497"/>
      <c r="J189" s="497"/>
      <c r="K189" s="497"/>
      <c r="L189" s="497"/>
      <c r="M189" s="497"/>
      <c r="N189" s="497"/>
      <c r="O189" s="497"/>
      <c r="P189" s="497"/>
      <c r="Q189" s="497"/>
      <c r="R189" s="497"/>
      <c r="S189" s="497"/>
      <c r="T189" s="497"/>
      <c r="U189" s="497"/>
      <c r="V189" s="497"/>
      <c r="W189" s="497"/>
      <c r="X189" s="497"/>
      <c r="Y189" s="497"/>
    </row>
    <row r="190" spans="1:25" ht="23.25">
      <c r="A190" s="497"/>
      <c r="B190" s="497"/>
      <c r="C190" s="497"/>
      <c r="D190" s="497"/>
      <c r="E190" s="497"/>
      <c r="F190" s="497"/>
      <c r="G190" s="497"/>
      <c r="H190" s="497"/>
      <c r="I190" s="497"/>
      <c r="J190" s="497"/>
      <c r="K190" s="497"/>
      <c r="L190" s="497"/>
      <c r="M190" s="497"/>
      <c r="N190" s="497"/>
      <c r="O190" s="497"/>
      <c r="P190" s="497"/>
      <c r="Q190" s="497"/>
      <c r="R190" s="497"/>
      <c r="S190" s="497"/>
      <c r="T190" s="497"/>
      <c r="U190" s="497"/>
      <c r="V190" s="497"/>
      <c r="W190" s="497"/>
      <c r="X190" s="497"/>
      <c r="Y190" s="497"/>
    </row>
    <row r="191" spans="1:25" ht="23.25">
      <c r="A191" s="497"/>
      <c r="B191" s="497"/>
      <c r="C191" s="497"/>
      <c r="D191" s="497"/>
      <c r="E191" s="497"/>
      <c r="F191" s="497"/>
      <c r="G191" s="497"/>
      <c r="H191" s="497"/>
      <c r="I191" s="497"/>
      <c r="J191" s="497"/>
      <c r="K191" s="497"/>
      <c r="L191" s="497"/>
      <c r="M191" s="497"/>
      <c r="N191" s="497"/>
      <c r="O191" s="497"/>
      <c r="P191" s="497"/>
      <c r="Q191" s="497"/>
      <c r="R191" s="497"/>
      <c r="S191" s="497"/>
      <c r="T191" s="497"/>
      <c r="U191" s="497"/>
      <c r="V191" s="497"/>
      <c r="W191" s="497"/>
      <c r="X191" s="497"/>
      <c r="Y191" s="497"/>
    </row>
    <row r="192" spans="1:25" ht="23.25">
      <c r="A192" s="497"/>
      <c r="B192" s="497"/>
      <c r="C192" s="497"/>
      <c r="D192" s="497"/>
      <c r="E192" s="497"/>
      <c r="F192" s="497"/>
      <c r="G192" s="497"/>
      <c r="H192" s="497"/>
      <c r="I192" s="497"/>
      <c r="J192" s="497"/>
      <c r="K192" s="497"/>
      <c r="L192" s="497"/>
      <c r="M192" s="497"/>
      <c r="N192" s="497"/>
      <c r="O192" s="497"/>
      <c r="P192" s="497"/>
      <c r="Q192" s="497"/>
      <c r="R192" s="497"/>
      <c r="S192" s="497"/>
      <c r="T192" s="497"/>
      <c r="U192" s="497"/>
      <c r="V192" s="497"/>
      <c r="W192" s="497"/>
      <c r="X192" s="497"/>
      <c r="Y192" s="497"/>
    </row>
    <row r="193" spans="1:25" ht="23.25">
      <c r="A193" s="497"/>
      <c r="B193" s="497"/>
      <c r="C193" s="497"/>
      <c r="D193" s="497"/>
      <c r="E193" s="497"/>
      <c r="F193" s="497"/>
      <c r="G193" s="497"/>
      <c r="H193" s="497"/>
      <c r="I193" s="497"/>
      <c r="J193" s="497"/>
      <c r="K193" s="497"/>
      <c r="L193" s="497"/>
      <c r="M193" s="497"/>
      <c r="N193" s="497"/>
      <c r="O193" s="497"/>
      <c r="P193" s="497"/>
      <c r="Q193" s="497"/>
      <c r="R193" s="497"/>
      <c r="S193" s="497"/>
      <c r="T193" s="497"/>
      <c r="U193" s="497"/>
      <c r="V193" s="497"/>
      <c r="W193" s="497"/>
      <c r="X193" s="497"/>
      <c r="Y193" s="497"/>
    </row>
    <row r="194" spans="1:25" ht="23.25">
      <c r="A194" s="497"/>
      <c r="B194" s="497"/>
      <c r="C194" s="497"/>
      <c r="D194" s="497"/>
      <c r="E194" s="497"/>
      <c r="F194" s="497"/>
      <c r="G194" s="497"/>
      <c r="H194" s="497"/>
      <c r="I194" s="497"/>
      <c r="J194" s="497"/>
      <c r="K194" s="497"/>
      <c r="L194" s="497"/>
      <c r="M194" s="497"/>
      <c r="N194" s="497"/>
      <c r="O194" s="497"/>
      <c r="P194" s="497"/>
      <c r="Q194" s="497"/>
      <c r="R194" s="497"/>
      <c r="S194" s="497"/>
      <c r="T194" s="497"/>
      <c r="U194" s="497"/>
      <c r="V194" s="497"/>
      <c r="W194" s="497"/>
      <c r="X194" s="497"/>
      <c r="Y194" s="497"/>
    </row>
    <row r="195" spans="1:25" ht="23.25">
      <c r="A195" s="497"/>
      <c r="B195" s="497"/>
      <c r="C195" s="497"/>
      <c r="D195" s="497"/>
      <c r="E195" s="497"/>
      <c r="F195" s="497"/>
      <c r="G195" s="497"/>
      <c r="H195" s="497"/>
      <c r="I195" s="497"/>
      <c r="J195" s="497"/>
      <c r="K195" s="497"/>
      <c r="L195" s="497"/>
      <c r="M195" s="497"/>
      <c r="N195" s="497"/>
      <c r="O195" s="497"/>
      <c r="P195" s="497"/>
      <c r="Q195" s="497"/>
      <c r="R195" s="497"/>
      <c r="S195" s="497"/>
      <c r="T195" s="497"/>
      <c r="U195" s="497"/>
      <c r="V195" s="497"/>
      <c r="W195" s="497"/>
      <c r="X195" s="497"/>
      <c r="Y195" s="497"/>
    </row>
    <row r="196" spans="1:25" ht="23.25">
      <c r="A196" s="497"/>
      <c r="B196" s="497"/>
      <c r="C196" s="497"/>
      <c r="D196" s="497"/>
      <c r="E196" s="497"/>
      <c r="F196" s="497"/>
      <c r="G196" s="497"/>
      <c r="H196" s="497"/>
      <c r="I196" s="497"/>
      <c r="J196" s="497"/>
      <c r="K196" s="497"/>
      <c r="L196" s="497"/>
      <c r="M196" s="497"/>
      <c r="N196" s="497"/>
      <c r="O196" s="497"/>
      <c r="P196" s="497"/>
      <c r="Q196" s="497"/>
      <c r="R196" s="497"/>
      <c r="S196" s="497"/>
      <c r="T196" s="497"/>
      <c r="U196" s="497"/>
      <c r="V196" s="497"/>
      <c r="W196" s="497"/>
      <c r="X196" s="497"/>
      <c r="Y196" s="497"/>
    </row>
    <row r="197" spans="1:25" ht="23.25">
      <c r="A197" s="497"/>
      <c r="B197" s="497"/>
      <c r="C197" s="497"/>
      <c r="D197" s="497"/>
      <c r="E197" s="497"/>
      <c r="F197" s="497"/>
      <c r="G197" s="497"/>
      <c r="H197" s="497"/>
      <c r="I197" s="497"/>
      <c r="J197" s="497"/>
      <c r="K197" s="497"/>
      <c r="L197" s="497"/>
      <c r="M197" s="497"/>
      <c r="N197" s="497"/>
      <c r="O197" s="497"/>
      <c r="P197" s="497"/>
      <c r="Q197" s="497"/>
      <c r="R197" s="497"/>
      <c r="S197" s="497"/>
      <c r="T197" s="497"/>
      <c r="U197" s="497"/>
      <c r="V197" s="497"/>
      <c r="W197" s="497"/>
      <c r="X197" s="497"/>
      <c r="Y197" s="497"/>
    </row>
    <row r="198" spans="1:25" ht="23.25">
      <c r="A198" s="497"/>
      <c r="B198" s="497"/>
      <c r="C198" s="497"/>
      <c r="D198" s="497"/>
      <c r="E198" s="497"/>
      <c r="F198" s="497"/>
      <c r="G198" s="497"/>
      <c r="H198" s="497"/>
      <c r="I198" s="497"/>
      <c r="J198" s="497"/>
      <c r="K198" s="497"/>
      <c r="L198" s="497"/>
      <c r="M198" s="497"/>
      <c r="N198" s="497"/>
      <c r="O198" s="497"/>
      <c r="P198" s="497"/>
      <c r="Q198" s="497"/>
      <c r="R198" s="497"/>
      <c r="S198" s="497"/>
      <c r="T198" s="497"/>
      <c r="U198" s="497"/>
      <c r="V198" s="497"/>
      <c r="W198" s="497"/>
      <c r="X198" s="497"/>
      <c r="Y198" s="497"/>
    </row>
    <row r="199" spans="1:25" ht="23.25">
      <c r="A199" s="497"/>
      <c r="B199" s="497"/>
      <c r="C199" s="497"/>
      <c r="D199" s="497"/>
      <c r="E199" s="497"/>
      <c r="F199" s="497"/>
      <c r="G199" s="497"/>
      <c r="H199" s="497"/>
      <c r="I199" s="497"/>
      <c r="J199" s="497"/>
      <c r="K199" s="497"/>
      <c r="L199" s="497"/>
      <c r="M199" s="497"/>
      <c r="N199" s="497"/>
      <c r="O199" s="497"/>
      <c r="P199" s="497"/>
      <c r="Q199" s="497"/>
      <c r="R199" s="497"/>
      <c r="S199" s="497"/>
      <c r="T199" s="497"/>
      <c r="U199" s="497"/>
      <c r="V199" s="497"/>
      <c r="W199" s="497"/>
      <c r="X199" s="497"/>
      <c r="Y199" s="497"/>
    </row>
    <row r="200" spans="1:25" ht="23.25">
      <c r="A200" s="497"/>
      <c r="B200" s="497"/>
      <c r="C200" s="497"/>
      <c r="D200" s="497"/>
      <c r="E200" s="497"/>
      <c r="F200" s="497"/>
      <c r="G200" s="497"/>
      <c r="H200" s="497"/>
      <c r="I200" s="497"/>
      <c r="J200" s="497"/>
      <c r="K200" s="497"/>
      <c r="L200" s="497"/>
      <c r="M200" s="497"/>
      <c r="N200" s="497"/>
      <c r="O200" s="497"/>
      <c r="P200" s="497"/>
      <c r="Q200" s="497"/>
      <c r="R200" s="497"/>
      <c r="S200" s="497"/>
      <c r="T200" s="497"/>
      <c r="U200" s="497"/>
      <c r="V200" s="497"/>
      <c r="W200" s="497"/>
      <c r="X200" s="497"/>
      <c r="Y200" s="497"/>
    </row>
    <row r="201" spans="1:25" ht="23.25">
      <c r="A201" s="497"/>
      <c r="B201" s="497"/>
      <c r="C201" s="497"/>
      <c r="D201" s="497"/>
      <c r="E201" s="497"/>
      <c r="F201" s="497"/>
      <c r="G201" s="497"/>
      <c r="H201" s="497"/>
      <c r="I201" s="497"/>
      <c r="J201" s="497"/>
      <c r="K201" s="497"/>
      <c r="L201" s="497"/>
      <c r="M201" s="497"/>
      <c r="N201" s="497"/>
      <c r="O201" s="497"/>
      <c r="P201" s="497"/>
      <c r="Q201" s="497"/>
      <c r="R201" s="497"/>
      <c r="S201" s="497"/>
      <c r="T201" s="497"/>
      <c r="U201" s="497"/>
      <c r="V201" s="497"/>
      <c r="W201" s="497"/>
      <c r="X201" s="497"/>
      <c r="Y201" s="497"/>
    </row>
    <row r="202" spans="1:25" ht="23.25">
      <c r="A202" s="497"/>
      <c r="B202" s="497"/>
      <c r="C202" s="497"/>
      <c r="D202" s="497"/>
      <c r="E202" s="497"/>
      <c r="F202" s="497"/>
      <c r="G202" s="497"/>
      <c r="H202" s="497"/>
      <c r="I202" s="497"/>
      <c r="J202" s="497"/>
      <c r="K202" s="497"/>
      <c r="L202" s="497"/>
      <c r="M202" s="497"/>
      <c r="N202" s="497"/>
      <c r="O202" s="497"/>
      <c r="P202" s="497"/>
      <c r="Q202" s="497"/>
      <c r="R202" s="497"/>
      <c r="S202" s="497"/>
      <c r="T202" s="497"/>
      <c r="U202" s="497"/>
      <c r="V202" s="497"/>
      <c r="W202" s="497"/>
      <c r="X202" s="497"/>
      <c r="Y202" s="497"/>
    </row>
    <row r="203" spans="1:25" ht="23.25">
      <c r="A203" s="497"/>
      <c r="B203" s="497"/>
      <c r="C203" s="497"/>
      <c r="D203" s="497"/>
      <c r="E203" s="497"/>
      <c r="F203" s="497"/>
      <c r="G203" s="497"/>
      <c r="H203" s="497"/>
      <c r="I203" s="497"/>
      <c r="J203" s="497"/>
      <c r="K203" s="497"/>
      <c r="L203" s="497"/>
      <c r="M203" s="497"/>
      <c r="N203" s="497"/>
      <c r="O203" s="497"/>
      <c r="P203" s="497"/>
      <c r="Q203" s="497"/>
      <c r="R203" s="497"/>
      <c r="S203" s="497"/>
      <c r="T203" s="497"/>
      <c r="U203" s="497"/>
      <c r="V203" s="497"/>
      <c r="W203" s="497"/>
      <c r="X203" s="497"/>
      <c r="Y203" s="497"/>
    </row>
    <row r="204" spans="1:25" ht="23.25">
      <c r="A204" s="497"/>
      <c r="B204" s="497"/>
      <c r="C204" s="497"/>
      <c r="D204" s="497"/>
      <c r="E204" s="497"/>
      <c r="F204" s="497"/>
      <c r="G204" s="497"/>
      <c r="H204" s="497"/>
      <c r="I204" s="497"/>
      <c r="J204" s="497"/>
      <c r="K204" s="497"/>
      <c r="L204" s="497"/>
      <c r="M204" s="497"/>
      <c r="N204" s="497"/>
      <c r="O204" s="497"/>
      <c r="P204" s="497"/>
      <c r="Q204" s="497"/>
      <c r="R204" s="497"/>
      <c r="S204" s="497"/>
      <c r="T204" s="497"/>
      <c r="U204" s="497"/>
      <c r="V204" s="497"/>
      <c r="W204" s="497"/>
      <c r="X204" s="497"/>
      <c r="Y204" s="497"/>
    </row>
    <row r="205" spans="1:25" ht="23.25">
      <c r="A205" s="497"/>
      <c r="B205" s="497"/>
      <c r="C205" s="497"/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497"/>
      <c r="O205" s="497"/>
      <c r="P205" s="497"/>
      <c r="Q205" s="497"/>
      <c r="R205" s="497"/>
      <c r="S205" s="497"/>
      <c r="T205" s="497"/>
      <c r="U205" s="497"/>
      <c r="V205" s="497"/>
      <c r="W205" s="497"/>
      <c r="X205" s="497"/>
      <c r="Y205" s="497"/>
    </row>
    <row r="206" spans="1:25" ht="23.25">
      <c r="A206" s="497"/>
      <c r="B206" s="497"/>
      <c r="C206" s="497"/>
      <c r="D206" s="497"/>
      <c r="E206" s="497"/>
      <c r="F206" s="497"/>
      <c r="G206" s="497"/>
      <c r="H206" s="497"/>
      <c r="I206" s="497"/>
      <c r="J206" s="497"/>
      <c r="K206" s="497"/>
      <c r="L206" s="497"/>
      <c r="M206" s="497"/>
      <c r="N206" s="497"/>
      <c r="O206" s="497"/>
      <c r="P206" s="497"/>
      <c r="Q206" s="497"/>
      <c r="R206" s="497"/>
      <c r="S206" s="497"/>
      <c r="T206" s="497"/>
      <c r="U206" s="497"/>
      <c r="V206" s="497"/>
      <c r="W206" s="497"/>
      <c r="X206" s="497"/>
      <c r="Y206" s="497"/>
    </row>
    <row r="207" spans="1:25" ht="23.25">
      <c r="A207" s="497"/>
      <c r="B207" s="497"/>
      <c r="C207" s="497"/>
      <c r="D207" s="497"/>
      <c r="E207" s="497"/>
      <c r="F207" s="497"/>
      <c r="G207" s="497"/>
      <c r="H207" s="497"/>
      <c r="I207" s="497"/>
      <c r="J207" s="497"/>
      <c r="K207" s="497"/>
      <c r="L207" s="497"/>
      <c r="M207" s="497"/>
      <c r="N207" s="497"/>
      <c r="O207" s="497"/>
      <c r="P207" s="497"/>
      <c r="Q207" s="497"/>
      <c r="R207" s="497"/>
      <c r="S207" s="497"/>
      <c r="T207" s="497"/>
      <c r="U207" s="497"/>
      <c r="V207" s="497"/>
      <c r="W207" s="497"/>
      <c r="X207" s="497"/>
      <c r="Y207" s="497"/>
    </row>
    <row r="208" spans="1:25" ht="23.25">
      <c r="A208" s="497"/>
      <c r="B208" s="497"/>
      <c r="C208" s="497"/>
      <c r="D208" s="497"/>
      <c r="E208" s="497"/>
      <c r="F208" s="497"/>
      <c r="G208" s="497"/>
      <c r="H208" s="497"/>
      <c r="I208" s="497"/>
      <c r="J208" s="497"/>
      <c r="K208" s="497"/>
      <c r="L208" s="497"/>
      <c r="M208" s="497"/>
      <c r="N208" s="497"/>
      <c r="O208" s="497"/>
      <c r="P208" s="497"/>
      <c r="Q208" s="497"/>
      <c r="R208" s="497"/>
      <c r="S208" s="497"/>
      <c r="T208" s="497"/>
      <c r="U208" s="497"/>
      <c r="V208" s="497"/>
      <c r="W208" s="497"/>
      <c r="X208" s="497"/>
      <c r="Y208" s="497"/>
    </row>
    <row r="209" spans="1:25" ht="23.25">
      <c r="A209" s="497"/>
      <c r="B209" s="497"/>
      <c r="C209" s="497"/>
      <c r="D209" s="497"/>
      <c r="E209" s="497"/>
      <c r="F209" s="497"/>
      <c r="G209" s="497"/>
      <c r="H209" s="497"/>
      <c r="I209" s="497"/>
      <c r="J209" s="497"/>
      <c r="K209" s="497"/>
      <c r="L209" s="497"/>
      <c r="M209" s="497"/>
      <c r="N209" s="497"/>
      <c r="O209" s="497"/>
      <c r="P209" s="497"/>
      <c r="Q209" s="497"/>
      <c r="R209" s="497"/>
      <c r="S209" s="497"/>
      <c r="T209" s="497"/>
      <c r="U209" s="497"/>
      <c r="V209" s="497"/>
      <c r="W209" s="497"/>
      <c r="X209" s="497"/>
      <c r="Y209" s="497"/>
    </row>
    <row r="210" spans="1:25" ht="23.25">
      <c r="A210" s="497"/>
      <c r="B210" s="497"/>
      <c r="C210" s="497"/>
      <c r="D210" s="497"/>
      <c r="E210" s="497"/>
      <c r="F210" s="497"/>
      <c r="G210" s="497"/>
      <c r="H210" s="497"/>
      <c r="I210" s="497"/>
      <c r="J210" s="497"/>
      <c r="K210" s="497"/>
      <c r="L210" s="497"/>
      <c r="M210" s="497"/>
      <c r="N210" s="497"/>
      <c r="O210" s="497"/>
      <c r="P210" s="497"/>
      <c r="Q210" s="497"/>
      <c r="R210" s="497"/>
      <c r="S210" s="497"/>
      <c r="T210" s="497"/>
      <c r="U210" s="497"/>
      <c r="V210" s="497"/>
      <c r="W210" s="497"/>
      <c r="X210" s="497"/>
      <c r="Y210" s="497"/>
    </row>
    <row r="211" spans="1:25" ht="23.25">
      <c r="A211" s="497"/>
      <c r="B211" s="497"/>
      <c r="C211" s="497"/>
      <c r="D211" s="497"/>
      <c r="E211" s="497"/>
      <c r="F211" s="497"/>
      <c r="G211" s="497"/>
      <c r="H211" s="497"/>
      <c r="I211" s="497"/>
      <c r="J211" s="497"/>
      <c r="K211" s="497"/>
      <c r="L211" s="497"/>
      <c r="M211" s="497"/>
      <c r="N211" s="497"/>
      <c r="O211" s="497"/>
      <c r="P211" s="497"/>
      <c r="Q211" s="497"/>
      <c r="R211" s="497"/>
      <c r="S211" s="497"/>
      <c r="T211" s="497"/>
      <c r="U211" s="497"/>
      <c r="V211" s="497"/>
      <c r="W211" s="497"/>
      <c r="X211" s="497"/>
      <c r="Y211" s="497"/>
    </row>
    <row r="212" spans="1:25" ht="23.25">
      <c r="A212" s="497"/>
      <c r="B212" s="497"/>
      <c r="C212" s="497"/>
      <c r="D212" s="497"/>
      <c r="E212" s="497"/>
      <c r="F212" s="497"/>
      <c r="G212" s="497"/>
      <c r="H212" s="497"/>
      <c r="I212" s="497"/>
      <c r="J212" s="497"/>
      <c r="K212" s="497"/>
      <c r="L212" s="497"/>
      <c r="M212" s="497"/>
      <c r="N212" s="497"/>
      <c r="O212" s="497"/>
      <c r="P212" s="497"/>
      <c r="Q212" s="497"/>
      <c r="R212" s="497"/>
      <c r="S212" s="497"/>
      <c r="T212" s="497"/>
      <c r="U212" s="497"/>
      <c r="V212" s="497"/>
      <c r="W212" s="497"/>
      <c r="X212" s="497"/>
      <c r="Y212" s="497"/>
    </row>
    <row r="213" spans="1:25" ht="23.25">
      <c r="A213" s="497"/>
      <c r="B213" s="497"/>
      <c r="C213" s="497"/>
      <c r="D213" s="497"/>
      <c r="E213" s="497"/>
      <c r="F213" s="497"/>
      <c r="G213" s="497"/>
      <c r="H213" s="497"/>
      <c r="I213" s="497"/>
      <c r="J213" s="497"/>
      <c r="K213" s="497"/>
      <c r="L213" s="497"/>
      <c r="M213" s="497"/>
      <c r="N213" s="497"/>
      <c r="O213" s="497"/>
      <c r="P213" s="497"/>
      <c r="Q213" s="497"/>
      <c r="R213" s="497"/>
      <c r="S213" s="497"/>
      <c r="T213" s="497"/>
      <c r="U213" s="497"/>
      <c r="V213" s="497"/>
      <c r="W213" s="497"/>
      <c r="X213" s="497"/>
      <c r="Y213" s="497"/>
    </row>
    <row r="214" spans="1:25" ht="23.25">
      <c r="A214" s="497"/>
      <c r="B214" s="497"/>
      <c r="C214" s="497"/>
      <c r="D214" s="497"/>
      <c r="E214" s="497"/>
      <c r="F214" s="497"/>
      <c r="G214" s="497"/>
      <c r="H214" s="497"/>
      <c r="I214" s="497"/>
      <c r="J214" s="497"/>
      <c r="K214" s="497"/>
      <c r="L214" s="497"/>
      <c r="M214" s="497"/>
      <c r="N214" s="497"/>
      <c r="O214" s="497"/>
      <c r="P214" s="497"/>
      <c r="Q214" s="497"/>
      <c r="R214" s="497"/>
      <c r="S214" s="497"/>
      <c r="T214" s="497"/>
      <c r="U214" s="497"/>
      <c r="V214" s="497"/>
      <c r="W214" s="497"/>
      <c r="X214" s="497"/>
      <c r="Y214" s="497"/>
    </row>
    <row r="215" spans="1:25" ht="23.25">
      <c r="A215" s="497"/>
      <c r="B215" s="497"/>
      <c r="C215" s="497"/>
      <c r="D215" s="497"/>
      <c r="E215" s="497"/>
      <c r="F215" s="497"/>
      <c r="G215" s="497"/>
      <c r="H215" s="497"/>
      <c r="I215" s="497"/>
      <c r="J215" s="497"/>
      <c r="K215" s="497"/>
      <c r="L215" s="497"/>
      <c r="M215" s="497"/>
      <c r="N215" s="497"/>
      <c r="O215" s="497"/>
      <c r="P215" s="497"/>
      <c r="Q215" s="497"/>
      <c r="R215" s="497"/>
      <c r="S215" s="497"/>
      <c r="T215" s="497"/>
      <c r="U215" s="497"/>
      <c r="V215" s="497"/>
      <c r="W215" s="497"/>
      <c r="X215" s="497"/>
      <c r="Y215" s="497"/>
    </row>
    <row r="216" spans="1:25" ht="23.25">
      <c r="A216" s="497"/>
      <c r="B216" s="497"/>
      <c r="C216" s="497"/>
      <c r="D216" s="497"/>
      <c r="E216" s="497"/>
      <c r="F216" s="497"/>
      <c r="G216" s="497"/>
      <c r="H216" s="497"/>
      <c r="I216" s="497"/>
      <c r="J216" s="497"/>
      <c r="K216" s="497"/>
      <c r="L216" s="497"/>
      <c r="M216" s="497"/>
      <c r="N216" s="497"/>
      <c r="O216" s="497"/>
      <c r="P216" s="497"/>
      <c r="Q216" s="497"/>
      <c r="R216" s="497"/>
      <c r="S216" s="497"/>
      <c r="T216" s="497"/>
      <c r="U216" s="497"/>
      <c r="V216" s="497"/>
      <c r="W216" s="497"/>
      <c r="X216" s="497"/>
      <c r="Y216" s="497"/>
    </row>
    <row r="217" spans="1:25" ht="23.25">
      <c r="A217" s="497"/>
      <c r="B217" s="497"/>
      <c r="C217" s="497"/>
      <c r="D217" s="497"/>
      <c r="E217" s="497"/>
      <c r="F217" s="497"/>
      <c r="G217" s="497"/>
      <c r="H217" s="497"/>
      <c r="I217" s="497"/>
      <c r="J217" s="497"/>
      <c r="K217" s="497"/>
      <c r="L217" s="497"/>
      <c r="M217" s="497"/>
      <c r="N217" s="497"/>
      <c r="O217" s="497"/>
      <c r="P217" s="497"/>
      <c r="Q217" s="497"/>
      <c r="R217" s="497"/>
      <c r="S217" s="497"/>
      <c r="T217" s="497"/>
      <c r="U217" s="497"/>
      <c r="V217" s="497"/>
      <c r="W217" s="497"/>
      <c r="X217" s="497"/>
      <c r="Y217" s="497"/>
    </row>
    <row r="218" spans="1:25" ht="23.25">
      <c r="A218" s="497"/>
      <c r="B218" s="497"/>
      <c r="C218" s="497"/>
      <c r="D218" s="497"/>
      <c r="E218" s="497"/>
      <c r="F218" s="497"/>
      <c r="G218" s="497"/>
      <c r="H218" s="497"/>
      <c r="I218" s="497"/>
      <c r="J218" s="497"/>
      <c r="K218" s="497"/>
      <c r="L218" s="497"/>
      <c r="M218" s="497"/>
      <c r="N218" s="497"/>
      <c r="O218" s="497"/>
      <c r="P218" s="497"/>
      <c r="Q218" s="497"/>
      <c r="R218" s="497"/>
      <c r="S218" s="497"/>
      <c r="T218" s="497"/>
      <c r="U218" s="497"/>
      <c r="V218" s="497"/>
      <c r="W218" s="497"/>
      <c r="X218" s="497"/>
      <c r="Y218" s="497"/>
    </row>
    <row r="219" spans="1:25" ht="23.25">
      <c r="A219" s="497"/>
      <c r="B219" s="497"/>
      <c r="C219" s="497"/>
      <c r="D219" s="497"/>
      <c r="E219" s="497"/>
      <c r="F219" s="497"/>
      <c r="G219" s="497"/>
      <c r="H219" s="497"/>
      <c r="I219" s="497"/>
      <c r="J219" s="497"/>
      <c r="K219" s="497"/>
      <c r="L219" s="497"/>
      <c r="M219" s="497"/>
      <c r="N219" s="497"/>
      <c r="O219" s="497"/>
      <c r="P219" s="497"/>
      <c r="Q219" s="497"/>
      <c r="R219" s="497"/>
      <c r="S219" s="497"/>
      <c r="T219" s="497"/>
      <c r="U219" s="497"/>
      <c r="V219" s="497"/>
      <c r="W219" s="497"/>
      <c r="X219" s="497"/>
      <c r="Y219" s="497"/>
    </row>
    <row r="220" spans="1:25" ht="23.25">
      <c r="A220" s="497"/>
      <c r="B220" s="497"/>
      <c r="C220" s="497"/>
      <c r="D220" s="497"/>
      <c r="E220" s="497"/>
      <c r="F220" s="497"/>
      <c r="G220" s="497"/>
      <c r="H220" s="497"/>
      <c r="I220" s="497"/>
      <c r="J220" s="497"/>
      <c r="K220" s="497"/>
      <c r="L220" s="497"/>
      <c r="M220" s="497"/>
      <c r="N220" s="497"/>
      <c r="O220" s="497"/>
      <c r="P220" s="497"/>
      <c r="Q220" s="497"/>
      <c r="R220" s="497"/>
      <c r="S220" s="497"/>
      <c r="T220" s="497"/>
      <c r="U220" s="497"/>
      <c r="V220" s="497"/>
      <c r="W220" s="497"/>
      <c r="X220" s="497"/>
      <c r="Y220" s="497"/>
    </row>
    <row r="221" spans="1:25" ht="23.25">
      <c r="A221" s="497"/>
      <c r="B221" s="497"/>
      <c r="C221" s="497"/>
      <c r="D221" s="497"/>
      <c r="E221" s="497"/>
      <c r="F221" s="497"/>
      <c r="G221" s="497"/>
      <c r="H221" s="497"/>
      <c r="I221" s="497"/>
      <c r="J221" s="497"/>
      <c r="K221" s="497"/>
      <c r="L221" s="497"/>
      <c r="M221" s="497"/>
      <c r="N221" s="497"/>
      <c r="O221" s="497"/>
      <c r="P221" s="497"/>
      <c r="Q221" s="497"/>
      <c r="R221" s="497"/>
      <c r="S221" s="497"/>
      <c r="T221" s="497"/>
      <c r="U221" s="497"/>
      <c r="V221" s="497"/>
      <c r="W221" s="497"/>
      <c r="X221" s="497"/>
      <c r="Y221" s="497"/>
    </row>
    <row r="222" spans="1:25" ht="23.25">
      <c r="A222" s="497"/>
      <c r="B222" s="497"/>
      <c r="C222" s="497"/>
      <c r="D222" s="497"/>
      <c r="E222" s="497"/>
      <c r="F222" s="497"/>
      <c r="G222" s="497"/>
      <c r="H222" s="497"/>
      <c r="I222" s="497"/>
      <c r="J222" s="497"/>
      <c r="K222" s="497"/>
      <c r="L222" s="497"/>
      <c r="M222" s="497"/>
      <c r="N222" s="497"/>
      <c r="O222" s="497"/>
      <c r="P222" s="497"/>
      <c r="Q222" s="497"/>
      <c r="R222" s="497"/>
      <c r="S222" s="497"/>
      <c r="T222" s="497"/>
      <c r="U222" s="497"/>
      <c r="V222" s="497"/>
      <c r="W222" s="497"/>
      <c r="X222" s="497"/>
      <c r="Y222" s="497"/>
    </row>
    <row r="223" spans="1:25" ht="23.25">
      <c r="A223" s="497"/>
      <c r="B223" s="497"/>
      <c r="C223" s="497"/>
      <c r="D223" s="497"/>
      <c r="E223" s="497"/>
      <c r="F223" s="497"/>
      <c r="G223" s="497"/>
      <c r="H223" s="497"/>
      <c r="I223" s="497"/>
      <c r="J223" s="497"/>
      <c r="K223" s="497"/>
      <c r="L223" s="497"/>
      <c r="M223" s="497"/>
      <c r="N223" s="497"/>
      <c r="O223" s="497"/>
      <c r="P223" s="497"/>
      <c r="Q223" s="497"/>
      <c r="R223" s="497"/>
      <c r="S223" s="497"/>
      <c r="T223" s="497"/>
      <c r="U223" s="497"/>
      <c r="V223" s="497"/>
      <c r="W223" s="497"/>
      <c r="X223" s="497"/>
      <c r="Y223" s="497"/>
    </row>
    <row r="224" spans="1:25" ht="23.25">
      <c r="A224" s="497"/>
      <c r="B224" s="497"/>
      <c r="C224" s="497"/>
      <c r="D224" s="497"/>
      <c r="E224" s="497"/>
      <c r="F224" s="497"/>
      <c r="G224" s="497"/>
      <c r="H224" s="497"/>
      <c r="I224" s="497"/>
      <c r="J224" s="497"/>
      <c r="K224" s="497"/>
      <c r="L224" s="497"/>
      <c r="M224" s="497"/>
      <c r="N224" s="497"/>
      <c r="O224" s="497"/>
      <c r="P224" s="497"/>
      <c r="Q224" s="497"/>
      <c r="R224" s="497"/>
      <c r="S224" s="497"/>
      <c r="T224" s="497"/>
      <c r="U224" s="497"/>
      <c r="V224" s="497"/>
      <c r="W224" s="497"/>
      <c r="X224" s="497"/>
      <c r="Y224" s="497"/>
    </row>
    <row r="225" spans="1:25" ht="23.25">
      <c r="A225" s="497"/>
      <c r="B225" s="497"/>
      <c r="C225" s="497"/>
      <c r="D225" s="497"/>
      <c r="E225" s="497"/>
      <c r="F225" s="497"/>
      <c r="G225" s="497"/>
      <c r="H225" s="497"/>
      <c r="I225" s="497"/>
      <c r="J225" s="497"/>
      <c r="K225" s="497"/>
      <c r="L225" s="497"/>
      <c r="M225" s="497"/>
      <c r="N225" s="497"/>
      <c r="O225" s="497"/>
      <c r="P225" s="497"/>
      <c r="Q225" s="497"/>
      <c r="R225" s="497"/>
      <c r="S225" s="497"/>
      <c r="T225" s="497"/>
      <c r="U225" s="497"/>
      <c r="V225" s="497"/>
      <c r="W225" s="497"/>
      <c r="X225" s="497"/>
      <c r="Y225" s="497"/>
    </row>
    <row r="226" spans="1:25" ht="23.25">
      <c r="A226" s="497"/>
      <c r="B226" s="497"/>
      <c r="C226" s="497"/>
      <c r="D226" s="497"/>
      <c r="E226" s="497"/>
      <c r="F226" s="497"/>
      <c r="G226" s="497"/>
      <c r="H226" s="497"/>
      <c r="I226" s="497"/>
      <c r="J226" s="497"/>
      <c r="K226" s="497"/>
      <c r="L226" s="497"/>
      <c r="M226" s="497"/>
      <c r="N226" s="497"/>
      <c r="O226" s="497"/>
      <c r="P226" s="497"/>
      <c r="Q226" s="497"/>
      <c r="R226" s="497"/>
      <c r="S226" s="497"/>
      <c r="T226" s="497"/>
      <c r="U226" s="497"/>
      <c r="V226" s="497"/>
      <c r="W226" s="497"/>
      <c r="X226" s="497"/>
      <c r="Y226" s="497"/>
    </row>
    <row r="227" spans="1:25" ht="23.25">
      <c r="A227" s="497"/>
      <c r="B227" s="497"/>
      <c r="C227" s="497"/>
      <c r="D227" s="497"/>
      <c r="E227" s="497"/>
      <c r="F227" s="497"/>
      <c r="G227" s="497"/>
      <c r="H227" s="497"/>
      <c r="I227" s="497"/>
      <c r="J227" s="497"/>
      <c r="K227" s="497"/>
      <c r="L227" s="497"/>
      <c r="M227" s="497"/>
      <c r="N227" s="497"/>
      <c r="O227" s="497"/>
      <c r="P227" s="497"/>
      <c r="Q227" s="497"/>
      <c r="R227" s="497"/>
      <c r="S227" s="497"/>
      <c r="T227" s="497"/>
      <c r="U227" s="497"/>
      <c r="V227" s="497"/>
      <c r="W227" s="497"/>
      <c r="X227" s="497"/>
      <c r="Y227" s="497"/>
    </row>
    <row r="228" spans="1:25" ht="23.25">
      <c r="A228" s="497"/>
      <c r="B228" s="497"/>
      <c r="C228" s="497"/>
      <c r="D228" s="497"/>
      <c r="E228" s="497"/>
      <c r="F228" s="497"/>
      <c r="G228" s="497"/>
      <c r="H228" s="497"/>
      <c r="I228" s="497"/>
      <c r="J228" s="497"/>
      <c r="K228" s="497"/>
      <c r="L228" s="497"/>
      <c r="M228" s="497"/>
      <c r="N228" s="497"/>
      <c r="O228" s="497"/>
      <c r="P228" s="497"/>
      <c r="Q228" s="497"/>
      <c r="R228" s="497"/>
      <c r="S228" s="497"/>
      <c r="T228" s="497"/>
      <c r="U228" s="497"/>
      <c r="V228" s="497"/>
      <c r="W228" s="497"/>
      <c r="X228" s="497"/>
      <c r="Y228" s="497"/>
    </row>
    <row r="229" spans="1:25" ht="23.25">
      <c r="A229" s="497"/>
      <c r="B229" s="497"/>
      <c r="C229" s="497"/>
      <c r="D229" s="497"/>
      <c r="E229" s="497"/>
      <c r="F229" s="497"/>
      <c r="G229" s="497"/>
      <c r="H229" s="497"/>
      <c r="I229" s="497"/>
      <c r="J229" s="497"/>
      <c r="K229" s="497"/>
      <c r="L229" s="497"/>
      <c r="M229" s="497"/>
      <c r="N229" s="497"/>
      <c r="O229" s="497"/>
      <c r="P229" s="497"/>
      <c r="Q229" s="497"/>
      <c r="R229" s="497"/>
      <c r="S229" s="497"/>
      <c r="T229" s="497"/>
      <c r="U229" s="497"/>
      <c r="V229" s="497"/>
      <c r="W229" s="497"/>
      <c r="X229" s="497"/>
      <c r="Y229" s="497"/>
    </row>
    <row r="230" spans="1:25" ht="23.25">
      <c r="A230" s="497"/>
      <c r="B230" s="497"/>
      <c r="C230" s="497"/>
      <c r="D230" s="497"/>
      <c r="E230" s="497"/>
      <c r="F230" s="497"/>
      <c r="G230" s="497"/>
      <c r="H230" s="497"/>
      <c r="I230" s="497"/>
      <c r="J230" s="497"/>
      <c r="K230" s="497"/>
      <c r="L230" s="497"/>
      <c r="M230" s="497"/>
      <c r="N230" s="497"/>
      <c r="O230" s="497"/>
      <c r="P230" s="497"/>
      <c r="Q230" s="497"/>
      <c r="R230" s="497"/>
      <c r="S230" s="497"/>
      <c r="T230" s="497"/>
      <c r="U230" s="497"/>
      <c r="V230" s="497"/>
      <c r="W230" s="497"/>
      <c r="X230" s="497"/>
      <c r="Y230" s="497"/>
    </row>
    <row r="231" spans="1:25" ht="23.25">
      <c r="A231" s="497"/>
      <c r="B231" s="497"/>
      <c r="C231" s="497"/>
      <c r="D231" s="497"/>
      <c r="E231" s="497"/>
      <c r="F231" s="497"/>
      <c r="G231" s="497"/>
      <c r="H231" s="497"/>
      <c r="I231" s="497"/>
      <c r="J231" s="497"/>
      <c r="K231" s="497"/>
      <c r="L231" s="497"/>
      <c r="M231" s="497"/>
      <c r="N231" s="497"/>
      <c r="O231" s="497"/>
      <c r="P231" s="497"/>
      <c r="Q231" s="497"/>
      <c r="R231" s="497"/>
      <c r="S231" s="497"/>
      <c r="T231" s="497"/>
      <c r="U231" s="497"/>
      <c r="V231" s="497"/>
      <c r="W231" s="497"/>
      <c r="X231" s="497"/>
      <c r="Y231" s="497"/>
    </row>
    <row r="232" spans="1:25" ht="23.25">
      <c r="A232" s="497"/>
      <c r="B232" s="497"/>
      <c r="C232" s="497"/>
      <c r="D232" s="497"/>
      <c r="E232" s="497"/>
      <c r="F232" s="497"/>
      <c r="G232" s="497"/>
      <c r="H232" s="497"/>
      <c r="I232" s="497"/>
      <c r="J232" s="497"/>
      <c r="K232" s="497"/>
      <c r="L232" s="497"/>
      <c r="M232" s="497"/>
      <c r="N232" s="497"/>
      <c r="O232" s="497"/>
      <c r="P232" s="497"/>
      <c r="Q232" s="497"/>
      <c r="R232" s="497"/>
      <c r="S232" s="497"/>
      <c r="T232" s="497"/>
      <c r="U232" s="497"/>
      <c r="V232" s="497"/>
      <c r="W232" s="497"/>
      <c r="X232" s="497"/>
      <c r="Y232" s="497"/>
    </row>
    <row r="233" spans="1:25" ht="23.25">
      <c r="A233" s="497"/>
      <c r="B233" s="497"/>
      <c r="C233" s="497"/>
      <c r="D233" s="497"/>
      <c r="E233" s="497"/>
      <c r="F233" s="497"/>
      <c r="G233" s="497"/>
      <c r="H233" s="497"/>
      <c r="I233" s="497"/>
      <c r="J233" s="497"/>
      <c r="K233" s="497"/>
      <c r="L233" s="497"/>
      <c r="M233" s="497"/>
      <c r="N233" s="497"/>
      <c r="O233" s="497"/>
      <c r="P233" s="497"/>
      <c r="Q233" s="497"/>
      <c r="R233" s="497"/>
      <c r="S233" s="497"/>
      <c r="T233" s="497"/>
      <c r="U233" s="497"/>
      <c r="V233" s="497"/>
      <c r="W233" s="497"/>
      <c r="X233" s="497"/>
      <c r="Y233" s="497"/>
    </row>
    <row r="234" spans="1:25" ht="23.25">
      <c r="A234" s="497"/>
      <c r="B234" s="497"/>
      <c r="C234" s="497"/>
      <c r="D234" s="497"/>
      <c r="E234" s="497"/>
      <c r="F234" s="497"/>
      <c r="G234" s="497"/>
      <c r="H234" s="497"/>
      <c r="I234" s="497"/>
      <c r="J234" s="497"/>
      <c r="K234" s="497"/>
      <c r="L234" s="497"/>
      <c r="M234" s="497"/>
      <c r="N234" s="497"/>
      <c r="O234" s="497"/>
      <c r="P234" s="497"/>
      <c r="Q234" s="497"/>
      <c r="R234" s="497"/>
      <c r="S234" s="497"/>
      <c r="T234" s="497"/>
      <c r="U234" s="497"/>
      <c r="V234" s="497"/>
      <c r="W234" s="497"/>
      <c r="X234" s="497"/>
      <c r="Y234" s="497"/>
    </row>
    <row r="235" spans="1:25" ht="23.25">
      <c r="A235" s="497"/>
      <c r="B235" s="497"/>
      <c r="C235" s="497"/>
      <c r="D235" s="497"/>
      <c r="E235" s="497"/>
      <c r="F235" s="497"/>
      <c r="G235" s="497"/>
      <c r="H235" s="497"/>
      <c r="I235" s="497"/>
      <c r="J235" s="497"/>
      <c r="K235" s="497"/>
      <c r="L235" s="497"/>
      <c r="M235" s="497"/>
      <c r="N235" s="497"/>
      <c r="O235" s="497"/>
      <c r="P235" s="497"/>
      <c r="Q235" s="497"/>
      <c r="R235" s="497"/>
      <c r="S235" s="497"/>
      <c r="T235" s="497"/>
      <c r="U235" s="497"/>
      <c r="V235" s="497"/>
      <c r="W235" s="497"/>
      <c r="X235" s="497"/>
      <c r="Y235" s="497"/>
    </row>
    <row r="236" spans="1:25" ht="23.25">
      <c r="A236" s="497"/>
      <c r="B236" s="497"/>
      <c r="C236" s="497"/>
      <c r="D236" s="497"/>
      <c r="E236" s="497"/>
      <c r="F236" s="497"/>
      <c r="G236" s="497"/>
      <c r="H236" s="497"/>
      <c r="I236" s="497"/>
      <c r="J236" s="497"/>
      <c r="K236" s="497"/>
      <c r="L236" s="497"/>
      <c r="M236" s="497"/>
      <c r="N236" s="497"/>
      <c r="O236" s="497"/>
      <c r="P236" s="497"/>
      <c r="Q236" s="497"/>
      <c r="R236" s="497"/>
      <c r="S236" s="497"/>
      <c r="T236" s="497"/>
      <c r="U236" s="497"/>
      <c r="V236" s="497"/>
      <c r="W236" s="497"/>
      <c r="X236" s="497"/>
      <c r="Y236" s="497"/>
    </row>
    <row r="237" spans="1:25" ht="23.25">
      <c r="A237" s="497"/>
      <c r="B237" s="497"/>
      <c r="C237" s="497"/>
      <c r="D237" s="497"/>
      <c r="E237" s="497"/>
      <c r="F237" s="497"/>
      <c r="G237" s="497"/>
      <c r="H237" s="497"/>
      <c r="I237" s="497"/>
      <c r="J237" s="497"/>
      <c r="K237" s="497"/>
      <c r="L237" s="497"/>
      <c r="M237" s="497"/>
      <c r="N237" s="497"/>
      <c r="O237" s="497"/>
      <c r="P237" s="497"/>
      <c r="Q237" s="497"/>
      <c r="R237" s="497"/>
      <c r="S237" s="497"/>
      <c r="T237" s="497"/>
      <c r="U237" s="497"/>
      <c r="V237" s="497"/>
      <c r="W237" s="497"/>
      <c r="X237" s="497"/>
      <c r="Y237" s="497"/>
    </row>
    <row r="238" spans="1:25" ht="23.25">
      <c r="A238" s="497"/>
      <c r="B238" s="497"/>
      <c r="C238" s="497"/>
      <c r="D238" s="497"/>
      <c r="E238" s="497"/>
      <c r="F238" s="497"/>
      <c r="G238" s="497"/>
      <c r="H238" s="497"/>
      <c r="I238" s="497"/>
      <c r="J238" s="497"/>
      <c r="K238" s="497"/>
      <c r="L238" s="497"/>
      <c r="M238" s="497"/>
      <c r="N238" s="497"/>
      <c r="O238" s="497"/>
      <c r="P238" s="497"/>
      <c r="Q238" s="497"/>
      <c r="R238" s="497"/>
      <c r="S238" s="497"/>
      <c r="T238" s="497"/>
      <c r="U238" s="497"/>
      <c r="V238" s="497"/>
      <c r="W238" s="497"/>
      <c r="X238" s="497"/>
      <c r="Y238" s="497"/>
    </row>
    <row r="239" spans="1:25" ht="23.25">
      <c r="A239" s="497"/>
      <c r="B239" s="497"/>
      <c r="C239" s="497"/>
      <c r="D239" s="497"/>
      <c r="E239" s="497"/>
      <c r="F239" s="497"/>
      <c r="G239" s="497"/>
      <c r="H239" s="497"/>
      <c r="I239" s="497"/>
      <c r="J239" s="497"/>
      <c r="K239" s="497"/>
      <c r="L239" s="497"/>
      <c r="M239" s="497"/>
      <c r="N239" s="497"/>
      <c r="O239" s="497"/>
      <c r="P239" s="497"/>
      <c r="Q239" s="497"/>
      <c r="R239" s="497"/>
      <c r="S239" s="497"/>
      <c r="T239" s="497"/>
      <c r="U239" s="497"/>
      <c r="V239" s="497"/>
      <c r="W239" s="497"/>
      <c r="X239" s="497"/>
      <c r="Y239" s="497"/>
    </row>
    <row r="240" spans="1:25" ht="23.25">
      <c r="A240" s="497"/>
      <c r="B240" s="497"/>
      <c r="C240" s="497"/>
      <c r="D240" s="497"/>
      <c r="E240" s="497"/>
      <c r="F240" s="497"/>
      <c r="G240" s="497"/>
      <c r="H240" s="497"/>
      <c r="I240" s="497"/>
      <c r="J240" s="497"/>
      <c r="K240" s="497"/>
      <c r="L240" s="497"/>
      <c r="M240" s="497"/>
      <c r="N240" s="497"/>
      <c r="O240" s="497"/>
      <c r="P240" s="497"/>
      <c r="Q240" s="497"/>
      <c r="R240" s="497"/>
      <c r="S240" s="497"/>
      <c r="T240" s="497"/>
      <c r="U240" s="497"/>
      <c r="V240" s="497"/>
      <c r="W240" s="497"/>
      <c r="X240" s="497"/>
      <c r="Y240" s="497"/>
    </row>
    <row r="241" spans="1:25" ht="23.25">
      <c r="A241" s="497"/>
      <c r="B241" s="497"/>
      <c r="C241" s="497"/>
      <c r="D241" s="497"/>
      <c r="E241" s="497"/>
      <c r="F241" s="497"/>
      <c r="G241" s="497"/>
      <c r="H241" s="497"/>
      <c r="I241" s="497"/>
      <c r="J241" s="497"/>
      <c r="K241" s="497"/>
      <c r="L241" s="497"/>
      <c r="M241" s="497"/>
      <c r="N241" s="497"/>
      <c r="O241" s="497"/>
      <c r="P241" s="497"/>
      <c r="Q241" s="497"/>
      <c r="R241" s="497"/>
      <c r="S241" s="497"/>
      <c r="T241" s="497"/>
      <c r="U241" s="497"/>
      <c r="V241" s="497"/>
      <c r="W241" s="497"/>
      <c r="X241" s="497"/>
      <c r="Y241" s="497"/>
    </row>
    <row r="242" spans="1:25" ht="23.25">
      <c r="A242" s="497"/>
      <c r="B242" s="497"/>
      <c r="C242" s="497"/>
      <c r="D242" s="497"/>
      <c r="E242" s="497"/>
      <c r="F242" s="497"/>
      <c r="G242" s="497"/>
      <c r="H242" s="497"/>
      <c r="I242" s="497"/>
      <c r="J242" s="497"/>
      <c r="K242" s="497"/>
      <c r="L242" s="497"/>
      <c r="M242" s="497"/>
      <c r="N242" s="497"/>
      <c r="O242" s="497"/>
      <c r="P242" s="497"/>
      <c r="Q242" s="497"/>
      <c r="R242" s="497"/>
      <c r="S242" s="497"/>
      <c r="T242" s="497"/>
      <c r="U242" s="497"/>
      <c r="V242" s="497"/>
      <c r="W242" s="497"/>
      <c r="X242" s="497"/>
      <c r="Y242" s="497"/>
    </row>
    <row r="243" spans="1:25" ht="23.25">
      <c r="A243" s="497"/>
      <c r="B243" s="497"/>
      <c r="C243" s="497"/>
      <c r="D243" s="497"/>
      <c r="E243" s="497"/>
      <c r="F243" s="497"/>
      <c r="G243" s="497"/>
      <c r="H243" s="497"/>
      <c r="I243" s="497"/>
      <c r="J243" s="497"/>
      <c r="K243" s="497"/>
      <c r="L243" s="497"/>
      <c r="M243" s="497"/>
      <c r="N243" s="497"/>
      <c r="O243" s="497"/>
      <c r="P243" s="497"/>
      <c r="Q243" s="497"/>
      <c r="R243" s="497"/>
      <c r="S243" s="497"/>
      <c r="T243" s="497"/>
      <c r="U243" s="497"/>
      <c r="V243" s="497"/>
      <c r="W243" s="497"/>
      <c r="X243" s="497"/>
      <c r="Y243" s="497"/>
    </row>
    <row r="244" spans="1:25" ht="23.25">
      <c r="A244" s="497"/>
      <c r="B244" s="497"/>
      <c r="C244" s="497"/>
      <c r="D244" s="497"/>
      <c r="E244" s="497"/>
      <c r="F244" s="497"/>
      <c r="G244" s="497"/>
      <c r="H244" s="497"/>
      <c r="I244" s="497"/>
      <c r="J244" s="497"/>
      <c r="K244" s="497"/>
      <c r="L244" s="497"/>
      <c r="M244" s="497"/>
      <c r="N244" s="497"/>
      <c r="O244" s="497"/>
      <c r="P244" s="497"/>
      <c r="Q244" s="497"/>
      <c r="R244" s="497"/>
      <c r="S244" s="497"/>
      <c r="T244" s="497"/>
      <c r="U244" s="497"/>
      <c r="V244" s="497"/>
      <c r="W244" s="497"/>
      <c r="X244" s="497"/>
      <c r="Y244" s="497"/>
    </row>
    <row r="245" spans="1:25" ht="23.25">
      <c r="A245" s="497"/>
      <c r="B245" s="497"/>
      <c r="C245" s="497"/>
      <c r="D245" s="497"/>
      <c r="E245" s="497"/>
      <c r="F245" s="497"/>
      <c r="G245" s="497"/>
      <c r="H245" s="497"/>
      <c r="I245" s="497"/>
      <c r="J245" s="497"/>
      <c r="K245" s="497"/>
      <c r="L245" s="497"/>
      <c r="M245" s="497"/>
      <c r="N245" s="497"/>
      <c r="O245" s="497"/>
      <c r="P245" s="497"/>
      <c r="Q245" s="497"/>
      <c r="R245" s="497"/>
      <c r="S245" s="497"/>
      <c r="T245" s="497"/>
      <c r="U245" s="497"/>
      <c r="V245" s="497"/>
      <c r="W245" s="497"/>
      <c r="X245" s="497"/>
      <c r="Y245" s="497"/>
    </row>
    <row r="246" spans="1:25" ht="23.25">
      <c r="A246" s="497"/>
      <c r="B246" s="497"/>
      <c r="C246" s="497"/>
      <c r="D246" s="497"/>
      <c r="E246" s="497"/>
      <c r="F246" s="497"/>
      <c r="G246" s="497"/>
      <c r="H246" s="497"/>
      <c r="I246" s="497"/>
      <c r="J246" s="497"/>
      <c r="K246" s="497"/>
      <c r="L246" s="497"/>
      <c r="M246" s="497"/>
      <c r="N246" s="497"/>
      <c r="O246" s="497"/>
      <c r="P246" s="497"/>
      <c r="Q246" s="497"/>
      <c r="R246" s="497"/>
      <c r="S246" s="497"/>
      <c r="T246" s="497"/>
      <c r="U246" s="497"/>
      <c r="V246" s="497"/>
      <c r="W246" s="497"/>
      <c r="X246" s="497"/>
      <c r="Y246" s="497"/>
    </row>
    <row r="247" spans="1:25" ht="23.25">
      <c r="A247" s="497"/>
      <c r="B247" s="497"/>
      <c r="C247" s="497"/>
      <c r="D247" s="497"/>
      <c r="E247" s="497"/>
      <c r="F247" s="497"/>
      <c r="G247" s="497"/>
      <c r="H247" s="497"/>
      <c r="I247" s="497"/>
      <c r="J247" s="497"/>
      <c r="K247" s="497"/>
      <c r="L247" s="497"/>
      <c r="M247" s="497"/>
      <c r="N247" s="497"/>
      <c r="O247" s="497"/>
      <c r="P247" s="497"/>
      <c r="Q247" s="497"/>
      <c r="R247" s="497"/>
      <c r="S247" s="497"/>
      <c r="T247" s="497"/>
      <c r="U247" s="497"/>
      <c r="V247" s="497"/>
      <c r="W247" s="497"/>
      <c r="X247" s="497"/>
      <c r="Y247" s="497"/>
    </row>
    <row r="248" spans="1:25" ht="23.25">
      <c r="A248" s="497"/>
      <c r="B248" s="497"/>
      <c r="C248" s="497"/>
      <c r="D248" s="497"/>
      <c r="E248" s="497"/>
      <c r="F248" s="497"/>
      <c r="G248" s="497"/>
      <c r="H248" s="497"/>
      <c r="I248" s="497"/>
      <c r="J248" s="497"/>
      <c r="K248" s="497"/>
      <c r="L248" s="497"/>
      <c r="M248" s="497"/>
      <c r="N248" s="497"/>
      <c r="O248" s="497"/>
      <c r="P248" s="497"/>
      <c r="Q248" s="497"/>
      <c r="R248" s="497"/>
      <c r="S248" s="497"/>
      <c r="T248" s="497"/>
      <c r="U248" s="497"/>
      <c r="V248" s="497"/>
      <c r="W248" s="497"/>
      <c r="X248" s="497"/>
      <c r="Y248" s="497"/>
    </row>
    <row r="249" spans="1:25" ht="23.25">
      <c r="A249" s="497"/>
      <c r="B249" s="497"/>
      <c r="C249" s="497"/>
      <c r="D249" s="497"/>
      <c r="E249" s="497"/>
      <c r="F249" s="497"/>
      <c r="G249" s="497"/>
      <c r="H249" s="497"/>
      <c r="I249" s="497"/>
      <c r="J249" s="497"/>
      <c r="K249" s="497"/>
      <c r="L249" s="497"/>
      <c r="M249" s="497"/>
      <c r="N249" s="497"/>
      <c r="O249" s="497"/>
      <c r="P249" s="497"/>
      <c r="Q249" s="497"/>
      <c r="R249" s="497"/>
      <c r="S249" s="497"/>
      <c r="T249" s="497"/>
      <c r="U249" s="497"/>
      <c r="V249" s="497"/>
      <c r="W249" s="497"/>
      <c r="X249" s="497"/>
      <c r="Y249" s="497"/>
    </row>
    <row r="250" spans="1:25" ht="23.25">
      <c r="A250" s="497"/>
      <c r="B250" s="497"/>
      <c r="C250" s="497"/>
      <c r="D250" s="497"/>
      <c r="E250" s="497"/>
      <c r="F250" s="497"/>
      <c r="G250" s="497"/>
      <c r="H250" s="497"/>
      <c r="I250" s="497"/>
      <c r="J250" s="497"/>
      <c r="K250" s="497"/>
      <c r="L250" s="497"/>
      <c r="M250" s="497"/>
      <c r="N250" s="497"/>
      <c r="O250" s="497"/>
      <c r="P250" s="497"/>
      <c r="Q250" s="497"/>
      <c r="R250" s="497"/>
      <c r="S250" s="497"/>
      <c r="T250" s="497"/>
      <c r="U250" s="497"/>
      <c r="V250" s="497"/>
      <c r="W250" s="497"/>
      <c r="X250" s="497"/>
      <c r="Y250" s="497"/>
    </row>
    <row r="251" spans="1:25" ht="23.25">
      <c r="A251" s="497"/>
      <c r="B251" s="497"/>
      <c r="C251" s="497"/>
      <c r="D251" s="497"/>
      <c r="E251" s="497"/>
      <c r="F251" s="497"/>
      <c r="G251" s="497"/>
      <c r="H251" s="497"/>
      <c r="I251" s="497"/>
      <c r="J251" s="497"/>
      <c r="K251" s="497"/>
      <c r="L251" s="497"/>
      <c r="M251" s="497"/>
      <c r="N251" s="497"/>
      <c r="O251" s="497"/>
      <c r="P251" s="497"/>
      <c r="Q251" s="497"/>
      <c r="R251" s="497"/>
      <c r="S251" s="497"/>
      <c r="T251" s="497"/>
      <c r="U251" s="497"/>
      <c r="V251" s="497"/>
      <c r="W251" s="497"/>
      <c r="X251" s="497"/>
      <c r="Y251" s="497"/>
    </row>
    <row r="252" spans="1:25" ht="23.25">
      <c r="A252" s="497"/>
      <c r="B252" s="497"/>
      <c r="C252" s="497"/>
      <c r="D252" s="497"/>
      <c r="E252" s="497"/>
      <c r="F252" s="497"/>
      <c r="G252" s="497"/>
      <c r="H252" s="497"/>
      <c r="I252" s="497"/>
      <c r="J252" s="497"/>
      <c r="K252" s="497"/>
      <c r="L252" s="497"/>
      <c r="M252" s="497"/>
      <c r="N252" s="497"/>
      <c r="O252" s="497"/>
      <c r="P252" s="497"/>
      <c r="Q252" s="497"/>
      <c r="R252" s="497"/>
      <c r="S252" s="497"/>
      <c r="T252" s="497"/>
      <c r="U252" s="497"/>
      <c r="V252" s="497"/>
      <c r="W252" s="497"/>
      <c r="X252" s="497"/>
      <c r="Y252" s="497"/>
    </row>
    <row r="253" spans="1:25" ht="23.25">
      <c r="A253" s="497"/>
      <c r="B253" s="497"/>
      <c r="C253" s="497"/>
      <c r="D253" s="497"/>
      <c r="E253" s="497"/>
      <c r="F253" s="497"/>
      <c r="G253" s="497"/>
      <c r="H253" s="497"/>
      <c r="I253" s="497"/>
      <c r="J253" s="497"/>
      <c r="K253" s="497"/>
      <c r="L253" s="497"/>
      <c r="M253" s="497"/>
      <c r="N253" s="497"/>
      <c r="O253" s="497"/>
      <c r="P253" s="497"/>
      <c r="Q253" s="497"/>
      <c r="R253" s="497"/>
      <c r="S253" s="497"/>
      <c r="T253" s="497"/>
      <c r="U253" s="497"/>
      <c r="V253" s="497"/>
      <c r="W253" s="497"/>
      <c r="X253" s="497"/>
      <c r="Y253" s="497"/>
    </row>
    <row r="254" spans="1:25" ht="23.25">
      <c r="A254" s="497"/>
      <c r="B254" s="497"/>
      <c r="C254" s="497"/>
      <c r="D254" s="497"/>
      <c r="E254" s="497"/>
      <c r="F254" s="497"/>
      <c r="G254" s="497"/>
      <c r="H254" s="497"/>
      <c r="I254" s="497"/>
      <c r="J254" s="497"/>
      <c r="K254" s="497"/>
      <c r="L254" s="497"/>
      <c r="M254" s="497"/>
      <c r="N254" s="497"/>
      <c r="O254" s="497"/>
      <c r="P254" s="497"/>
      <c r="Q254" s="497"/>
      <c r="R254" s="497"/>
      <c r="S254" s="497"/>
      <c r="T254" s="497"/>
      <c r="U254" s="497"/>
      <c r="V254" s="497"/>
      <c r="W254" s="497"/>
      <c r="X254" s="497"/>
      <c r="Y254" s="497"/>
    </row>
    <row r="255" spans="1:25" ht="23.25">
      <c r="A255" s="497"/>
      <c r="B255" s="497"/>
      <c r="C255" s="497"/>
      <c r="D255" s="497"/>
      <c r="E255" s="497"/>
      <c r="F255" s="497"/>
      <c r="G255" s="497"/>
      <c r="H255" s="497"/>
      <c r="I255" s="497"/>
      <c r="J255" s="497"/>
      <c r="K255" s="497"/>
      <c r="L255" s="497"/>
      <c r="M255" s="497"/>
      <c r="N255" s="497"/>
      <c r="O255" s="497"/>
      <c r="P255" s="497"/>
      <c r="Q255" s="497"/>
      <c r="R255" s="497"/>
      <c r="S255" s="497"/>
      <c r="T255" s="497"/>
      <c r="U255" s="497"/>
      <c r="V255" s="497"/>
      <c r="W255" s="497"/>
      <c r="X255" s="497"/>
      <c r="Y255" s="497"/>
    </row>
    <row r="256" spans="1:25" ht="23.25">
      <c r="A256" s="497"/>
      <c r="B256" s="497"/>
      <c r="C256" s="497"/>
      <c r="D256" s="497"/>
      <c r="E256" s="497"/>
      <c r="F256" s="497"/>
      <c r="G256" s="497"/>
      <c r="H256" s="497"/>
      <c r="I256" s="497"/>
      <c r="J256" s="497"/>
      <c r="K256" s="497"/>
      <c r="L256" s="497"/>
      <c r="M256" s="497"/>
      <c r="N256" s="497"/>
      <c r="O256" s="497"/>
      <c r="P256" s="497"/>
      <c r="Q256" s="497"/>
      <c r="R256" s="497"/>
      <c r="S256" s="497"/>
      <c r="T256" s="497"/>
      <c r="U256" s="497"/>
      <c r="V256" s="497"/>
      <c r="W256" s="497"/>
      <c r="X256" s="497"/>
      <c r="Y256" s="497"/>
    </row>
    <row r="257" spans="1:25" ht="23.25">
      <c r="A257" s="497"/>
      <c r="B257" s="497"/>
      <c r="C257" s="497"/>
      <c r="D257" s="497"/>
      <c r="E257" s="497"/>
      <c r="F257" s="497"/>
      <c r="G257" s="497"/>
      <c r="H257" s="497"/>
      <c r="I257" s="497"/>
      <c r="J257" s="497"/>
      <c r="K257" s="497"/>
      <c r="L257" s="497"/>
      <c r="M257" s="497"/>
      <c r="N257" s="497"/>
      <c r="O257" s="497"/>
      <c r="P257" s="497"/>
      <c r="Q257" s="497"/>
      <c r="R257" s="497"/>
      <c r="S257" s="497"/>
      <c r="T257" s="497"/>
      <c r="U257" s="497"/>
      <c r="V257" s="497"/>
      <c r="W257" s="497"/>
      <c r="X257" s="497"/>
      <c r="Y257" s="497"/>
    </row>
    <row r="258" spans="1:25" ht="23.25">
      <c r="A258" s="497"/>
      <c r="B258" s="497"/>
      <c r="C258" s="497"/>
      <c r="D258" s="497"/>
      <c r="E258" s="497"/>
      <c r="F258" s="497"/>
      <c r="G258" s="497"/>
      <c r="H258" s="497"/>
      <c r="I258" s="497"/>
      <c r="J258" s="497"/>
      <c r="K258" s="497"/>
      <c r="L258" s="497"/>
      <c r="M258" s="497"/>
      <c r="N258" s="497"/>
      <c r="O258" s="497"/>
      <c r="P258" s="497"/>
      <c r="Q258" s="497"/>
      <c r="R258" s="497"/>
      <c r="S258" s="497"/>
      <c r="T258" s="497"/>
      <c r="U258" s="497"/>
      <c r="V258" s="497"/>
      <c r="W258" s="497"/>
      <c r="X258" s="497"/>
      <c r="Y258" s="497"/>
    </row>
    <row r="259" spans="1:25" ht="23.25">
      <c r="A259" s="497"/>
      <c r="B259" s="497"/>
      <c r="C259" s="497"/>
      <c r="D259" s="497"/>
      <c r="E259" s="497"/>
      <c r="F259" s="497"/>
      <c r="G259" s="497"/>
      <c r="H259" s="497"/>
      <c r="I259" s="497"/>
      <c r="J259" s="497"/>
      <c r="K259" s="497"/>
      <c r="L259" s="497"/>
      <c r="M259" s="497"/>
      <c r="N259" s="497"/>
      <c r="O259" s="497"/>
      <c r="P259" s="497"/>
      <c r="Q259" s="497"/>
      <c r="R259" s="497"/>
      <c r="S259" s="497"/>
      <c r="T259" s="497"/>
      <c r="U259" s="497"/>
      <c r="V259" s="497"/>
      <c r="W259" s="497"/>
      <c r="X259" s="497"/>
      <c r="Y259" s="497"/>
    </row>
    <row r="260" spans="1:25" ht="23.25">
      <c r="A260" s="497"/>
      <c r="B260" s="497"/>
      <c r="C260" s="497"/>
      <c r="D260" s="497"/>
      <c r="E260" s="497"/>
      <c r="F260" s="497"/>
      <c r="G260" s="497"/>
      <c r="H260" s="497"/>
      <c r="I260" s="497"/>
      <c r="J260" s="497"/>
      <c r="K260" s="497"/>
      <c r="L260" s="497"/>
      <c r="M260" s="497"/>
      <c r="N260" s="497"/>
      <c r="O260" s="497"/>
      <c r="P260" s="497"/>
      <c r="Q260" s="497"/>
      <c r="R260" s="497"/>
      <c r="S260" s="497"/>
      <c r="T260" s="497"/>
      <c r="U260" s="497"/>
      <c r="V260" s="497"/>
      <c r="W260" s="497"/>
      <c r="X260" s="497"/>
      <c r="Y260" s="497"/>
    </row>
    <row r="261" spans="1:25" ht="23.25">
      <c r="A261" s="497"/>
      <c r="B261" s="497"/>
      <c r="C261" s="497"/>
      <c r="D261" s="497"/>
      <c r="E261" s="497"/>
      <c r="F261" s="497"/>
      <c r="G261" s="497"/>
      <c r="H261" s="497"/>
      <c r="I261" s="497"/>
      <c r="J261" s="497"/>
      <c r="K261" s="497"/>
      <c r="L261" s="497"/>
      <c r="M261" s="497"/>
      <c r="N261" s="497"/>
      <c r="O261" s="497"/>
      <c r="P261" s="497"/>
      <c r="Q261" s="497"/>
      <c r="R261" s="497"/>
      <c r="S261" s="497"/>
      <c r="T261" s="497"/>
      <c r="U261" s="497"/>
      <c r="V261" s="497"/>
      <c r="W261" s="497"/>
      <c r="X261" s="497"/>
      <c r="Y261" s="497"/>
    </row>
    <row r="262" spans="1:25" ht="23.25">
      <c r="A262" s="497"/>
      <c r="B262" s="497"/>
      <c r="C262" s="497"/>
      <c r="D262" s="497"/>
      <c r="E262" s="497"/>
      <c r="F262" s="497"/>
      <c r="G262" s="497"/>
      <c r="H262" s="497"/>
      <c r="I262" s="497"/>
      <c r="J262" s="497"/>
      <c r="K262" s="497"/>
      <c r="L262" s="497"/>
      <c r="M262" s="497"/>
      <c r="N262" s="497"/>
      <c r="O262" s="497"/>
      <c r="P262" s="497"/>
      <c r="Q262" s="497"/>
      <c r="R262" s="497"/>
      <c r="S262" s="497"/>
      <c r="T262" s="497"/>
      <c r="U262" s="497"/>
      <c r="V262" s="497"/>
      <c r="W262" s="497"/>
      <c r="X262" s="497"/>
      <c r="Y262" s="497"/>
    </row>
    <row r="263" spans="1:25" ht="23.25">
      <c r="A263" s="497"/>
      <c r="B263" s="497"/>
      <c r="C263" s="497"/>
      <c r="D263" s="497"/>
      <c r="E263" s="497"/>
      <c r="F263" s="497"/>
      <c r="G263" s="497"/>
      <c r="H263" s="497"/>
      <c r="I263" s="497"/>
      <c r="J263" s="497"/>
      <c r="K263" s="497"/>
      <c r="L263" s="497"/>
      <c r="M263" s="497"/>
      <c r="N263" s="497"/>
      <c r="O263" s="497"/>
      <c r="P263" s="497"/>
      <c r="Q263" s="497"/>
      <c r="R263" s="497"/>
      <c r="S263" s="497"/>
      <c r="T263" s="497"/>
      <c r="U263" s="497"/>
      <c r="V263" s="497"/>
      <c r="W263" s="497"/>
      <c r="X263" s="497"/>
      <c r="Y263" s="497"/>
    </row>
    <row r="264" spans="1:25" ht="23.25">
      <c r="A264" s="497"/>
      <c r="B264" s="497"/>
      <c r="C264" s="497"/>
      <c r="D264" s="497"/>
      <c r="E264" s="497"/>
      <c r="F264" s="497"/>
      <c r="G264" s="497"/>
      <c r="H264" s="497"/>
      <c r="I264" s="497"/>
      <c r="J264" s="497"/>
      <c r="K264" s="497"/>
      <c r="L264" s="497"/>
      <c r="M264" s="497"/>
      <c r="N264" s="497"/>
      <c r="O264" s="497"/>
      <c r="P264" s="497"/>
      <c r="Q264" s="497"/>
      <c r="R264" s="497"/>
      <c r="S264" s="497"/>
      <c r="T264" s="497"/>
      <c r="U264" s="497"/>
      <c r="V264" s="497"/>
      <c r="W264" s="497"/>
      <c r="X264" s="497"/>
      <c r="Y264" s="497"/>
    </row>
    <row r="265" spans="1:25" ht="23.25">
      <c r="A265" s="497"/>
      <c r="B265" s="497"/>
      <c r="C265" s="497"/>
      <c r="D265" s="497"/>
      <c r="E265" s="497"/>
      <c r="F265" s="497"/>
      <c r="G265" s="497"/>
      <c r="H265" s="497"/>
      <c r="I265" s="497"/>
      <c r="J265" s="497"/>
      <c r="K265" s="497"/>
      <c r="L265" s="497"/>
      <c r="M265" s="497"/>
      <c r="N265" s="497"/>
      <c r="O265" s="497"/>
      <c r="P265" s="497"/>
      <c r="Q265" s="497"/>
      <c r="R265" s="497"/>
      <c r="S265" s="497"/>
      <c r="T265" s="497"/>
      <c r="U265" s="497"/>
      <c r="V265" s="497"/>
      <c r="W265" s="497"/>
      <c r="X265" s="497"/>
      <c r="Y265" s="497"/>
    </row>
    <row r="266" spans="1:25" ht="23.25">
      <c r="A266" s="497"/>
      <c r="B266" s="497"/>
      <c r="C266" s="497"/>
      <c r="D266" s="497"/>
      <c r="E266" s="497"/>
      <c r="F266" s="497"/>
      <c r="G266" s="497"/>
      <c r="H266" s="497"/>
      <c r="I266" s="497"/>
      <c r="J266" s="497"/>
      <c r="K266" s="497"/>
      <c r="L266" s="497"/>
      <c r="M266" s="497"/>
      <c r="N266" s="497"/>
      <c r="O266" s="497"/>
      <c r="P266" s="497"/>
      <c r="Q266" s="497"/>
      <c r="R266" s="497"/>
      <c r="S266" s="497"/>
      <c r="T266" s="497"/>
      <c r="U266" s="497"/>
      <c r="V266" s="497"/>
      <c r="W266" s="497"/>
      <c r="X266" s="497"/>
      <c r="Y266" s="497"/>
    </row>
    <row r="267" spans="1:25" ht="23.25">
      <c r="A267" s="497"/>
      <c r="B267" s="497"/>
      <c r="C267" s="497"/>
      <c r="D267" s="497"/>
      <c r="E267" s="497"/>
      <c r="F267" s="497"/>
      <c r="G267" s="497"/>
      <c r="H267" s="497"/>
      <c r="I267" s="497"/>
      <c r="J267" s="497"/>
      <c r="K267" s="497"/>
      <c r="L267" s="497"/>
      <c r="M267" s="497"/>
      <c r="N267" s="497"/>
      <c r="O267" s="497"/>
      <c r="P267" s="497"/>
      <c r="Q267" s="497"/>
      <c r="R267" s="497"/>
      <c r="S267" s="497"/>
      <c r="T267" s="497"/>
      <c r="U267" s="497"/>
      <c r="V267" s="497"/>
      <c r="W267" s="497"/>
      <c r="X267" s="497"/>
      <c r="Y267" s="497"/>
    </row>
    <row r="268" spans="1:25" ht="23.25">
      <c r="A268" s="497"/>
      <c r="B268" s="497"/>
      <c r="C268" s="497"/>
      <c r="D268" s="497"/>
      <c r="E268" s="497"/>
      <c r="F268" s="497"/>
      <c r="G268" s="497"/>
      <c r="H268" s="497"/>
      <c r="I268" s="497"/>
      <c r="J268" s="497"/>
      <c r="K268" s="497"/>
      <c r="L268" s="497"/>
      <c r="M268" s="497"/>
      <c r="N268" s="497"/>
      <c r="O268" s="497"/>
      <c r="P268" s="497"/>
      <c r="Q268" s="497"/>
      <c r="R268" s="497"/>
      <c r="S268" s="497"/>
      <c r="T268" s="497"/>
      <c r="U268" s="497"/>
      <c r="V268" s="497"/>
      <c r="W268" s="497"/>
      <c r="X268" s="497"/>
      <c r="Y268" s="497"/>
    </row>
    <row r="269" spans="1:25" ht="23.25">
      <c r="A269" s="497"/>
      <c r="B269" s="497"/>
      <c r="C269" s="497"/>
      <c r="D269" s="497"/>
      <c r="E269" s="497"/>
      <c r="F269" s="497"/>
      <c r="G269" s="497"/>
      <c r="H269" s="497"/>
      <c r="I269" s="497"/>
      <c r="J269" s="497"/>
      <c r="K269" s="497"/>
      <c r="L269" s="497"/>
      <c r="M269" s="497"/>
      <c r="N269" s="497"/>
      <c r="O269" s="497"/>
      <c r="P269" s="497"/>
      <c r="Q269" s="497"/>
      <c r="R269" s="497"/>
      <c r="S269" s="497"/>
      <c r="T269" s="497"/>
      <c r="U269" s="497"/>
      <c r="V269" s="497"/>
      <c r="W269" s="497"/>
      <c r="X269" s="497"/>
      <c r="Y269" s="497"/>
    </row>
    <row r="270" spans="1:25" ht="23.25">
      <c r="A270" s="497"/>
      <c r="B270" s="497"/>
      <c r="C270" s="497"/>
      <c r="D270" s="497"/>
      <c r="E270" s="497"/>
      <c r="F270" s="497"/>
      <c r="G270" s="497"/>
      <c r="H270" s="497"/>
      <c r="I270" s="497"/>
      <c r="J270" s="497"/>
      <c r="K270" s="497"/>
      <c r="L270" s="497"/>
      <c r="M270" s="497"/>
      <c r="N270" s="497"/>
      <c r="O270" s="497"/>
      <c r="P270" s="497"/>
      <c r="Q270" s="497"/>
      <c r="R270" s="497"/>
      <c r="S270" s="497"/>
      <c r="T270" s="497"/>
      <c r="U270" s="497"/>
      <c r="V270" s="497"/>
      <c r="W270" s="497"/>
      <c r="X270" s="497"/>
      <c r="Y270" s="497"/>
    </row>
    <row r="271" spans="1:25" ht="23.25">
      <c r="A271" s="497"/>
      <c r="B271" s="497"/>
      <c r="C271" s="497"/>
      <c r="D271" s="497"/>
      <c r="E271" s="497"/>
      <c r="F271" s="497"/>
      <c r="G271" s="497"/>
      <c r="H271" s="497"/>
      <c r="I271" s="497"/>
      <c r="J271" s="497"/>
      <c r="K271" s="497"/>
      <c r="L271" s="497"/>
      <c r="M271" s="497"/>
      <c r="N271" s="497"/>
      <c r="O271" s="497"/>
      <c r="P271" s="497"/>
      <c r="Q271" s="497"/>
      <c r="R271" s="497"/>
      <c r="S271" s="497"/>
      <c r="T271" s="497"/>
      <c r="U271" s="497"/>
      <c r="V271" s="497"/>
      <c r="W271" s="497"/>
      <c r="X271" s="497"/>
      <c r="Y271" s="497"/>
    </row>
    <row r="272" spans="1:25" ht="23.25">
      <c r="A272" s="497"/>
      <c r="B272" s="497"/>
      <c r="C272" s="497"/>
      <c r="D272" s="497"/>
      <c r="E272" s="497"/>
      <c r="F272" s="497"/>
      <c r="G272" s="497"/>
      <c r="H272" s="497"/>
      <c r="I272" s="497"/>
      <c r="J272" s="497"/>
      <c r="K272" s="497"/>
      <c r="L272" s="497"/>
      <c r="M272" s="497"/>
      <c r="N272" s="497"/>
      <c r="O272" s="497"/>
      <c r="P272" s="497"/>
      <c r="Q272" s="497"/>
      <c r="R272" s="497"/>
      <c r="S272" s="497"/>
      <c r="T272" s="497"/>
      <c r="U272" s="497"/>
      <c r="V272" s="497"/>
      <c r="W272" s="497"/>
      <c r="X272" s="497"/>
      <c r="Y272" s="497"/>
    </row>
    <row r="273" spans="1:25" ht="23.25">
      <c r="A273" s="497"/>
      <c r="B273" s="497"/>
      <c r="C273" s="497"/>
      <c r="D273" s="497"/>
      <c r="E273" s="497"/>
      <c r="F273" s="497"/>
      <c r="G273" s="497"/>
      <c r="H273" s="497"/>
      <c r="I273" s="497"/>
      <c r="J273" s="497"/>
      <c r="K273" s="497"/>
      <c r="L273" s="497"/>
      <c r="M273" s="497"/>
      <c r="N273" s="497"/>
      <c r="O273" s="497"/>
      <c r="P273" s="497"/>
      <c r="Q273" s="497"/>
      <c r="R273" s="497"/>
      <c r="S273" s="497"/>
      <c r="T273" s="497"/>
      <c r="U273" s="497"/>
      <c r="V273" s="497"/>
      <c r="W273" s="497"/>
      <c r="X273" s="497"/>
      <c r="Y273" s="497"/>
    </row>
    <row r="274" spans="1:25" ht="23.25">
      <c r="A274" s="497"/>
      <c r="B274" s="497"/>
      <c r="C274" s="497"/>
      <c r="D274" s="497"/>
      <c r="E274" s="497"/>
      <c r="F274" s="497"/>
      <c r="G274" s="497"/>
      <c r="H274" s="497"/>
      <c r="I274" s="497"/>
      <c r="J274" s="497"/>
      <c r="K274" s="497"/>
      <c r="L274" s="497"/>
      <c r="M274" s="497"/>
      <c r="N274" s="497"/>
      <c r="O274" s="497"/>
      <c r="P274" s="497"/>
      <c r="Q274" s="497"/>
      <c r="R274" s="497"/>
      <c r="S274" s="497"/>
      <c r="T274" s="497"/>
      <c r="U274" s="497"/>
      <c r="V274" s="497"/>
      <c r="W274" s="497"/>
      <c r="X274" s="497"/>
      <c r="Y274" s="497"/>
    </row>
    <row r="275" spans="1:25" ht="23.25">
      <c r="A275" s="497"/>
      <c r="B275" s="497"/>
      <c r="C275" s="497"/>
      <c r="D275" s="497"/>
      <c r="E275" s="497"/>
      <c r="F275" s="497"/>
      <c r="G275" s="497"/>
      <c r="H275" s="497"/>
      <c r="I275" s="497"/>
      <c r="J275" s="497"/>
      <c r="K275" s="497"/>
      <c r="L275" s="497"/>
      <c r="M275" s="497"/>
      <c r="N275" s="497"/>
      <c r="O275" s="497"/>
      <c r="P275" s="497"/>
      <c r="Q275" s="497"/>
      <c r="R275" s="497"/>
      <c r="S275" s="497"/>
      <c r="T275" s="497"/>
      <c r="U275" s="497"/>
      <c r="V275" s="497"/>
      <c r="W275" s="497"/>
      <c r="X275" s="497"/>
      <c r="Y275" s="497"/>
    </row>
    <row r="276" spans="1:25" ht="23.25">
      <c r="A276" s="497"/>
      <c r="B276" s="497"/>
      <c r="C276" s="497"/>
      <c r="D276" s="497"/>
      <c r="E276" s="497"/>
      <c r="F276" s="497"/>
      <c r="G276" s="497"/>
      <c r="H276" s="497"/>
      <c r="I276" s="497"/>
      <c r="J276" s="497"/>
      <c r="K276" s="497"/>
      <c r="L276" s="497"/>
      <c r="M276" s="497"/>
      <c r="N276" s="497"/>
      <c r="O276" s="497"/>
      <c r="P276" s="497"/>
      <c r="Q276" s="497"/>
      <c r="R276" s="497"/>
      <c r="S276" s="497"/>
      <c r="T276" s="497"/>
      <c r="U276" s="497"/>
      <c r="V276" s="497"/>
      <c r="W276" s="497"/>
      <c r="X276" s="497"/>
      <c r="Y276" s="497"/>
    </row>
    <row r="277" spans="1:25" ht="23.25">
      <c r="A277" s="497"/>
      <c r="B277" s="497"/>
      <c r="C277" s="497"/>
      <c r="D277" s="497"/>
      <c r="E277" s="497"/>
      <c r="F277" s="497"/>
      <c r="G277" s="497"/>
      <c r="H277" s="497"/>
      <c r="I277" s="497"/>
      <c r="J277" s="497"/>
      <c r="K277" s="497"/>
      <c r="L277" s="497"/>
      <c r="M277" s="497"/>
      <c r="N277" s="497"/>
      <c r="O277" s="497"/>
      <c r="P277" s="497"/>
      <c r="Q277" s="497"/>
      <c r="R277" s="497"/>
      <c r="S277" s="497"/>
      <c r="T277" s="497"/>
      <c r="U277" s="497"/>
      <c r="V277" s="497"/>
      <c r="W277" s="497"/>
      <c r="X277" s="497"/>
      <c r="Y277" s="497"/>
    </row>
    <row r="278" spans="1:25" ht="23.25">
      <c r="A278" s="497"/>
      <c r="B278" s="497"/>
      <c r="C278" s="497"/>
      <c r="D278" s="497"/>
      <c r="E278" s="497"/>
      <c r="F278" s="497"/>
      <c r="G278" s="497"/>
      <c r="H278" s="497"/>
      <c r="I278" s="497"/>
      <c r="J278" s="497"/>
      <c r="K278" s="497"/>
      <c r="L278" s="497"/>
      <c r="M278" s="497"/>
      <c r="N278" s="497"/>
      <c r="O278" s="497"/>
      <c r="P278" s="497"/>
      <c r="Q278" s="497"/>
      <c r="R278" s="497"/>
      <c r="S278" s="497"/>
      <c r="T278" s="497"/>
      <c r="U278" s="497"/>
      <c r="V278" s="497"/>
      <c r="W278" s="497"/>
      <c r="X278" s="497"/>
      <c r="Y278" s="497"/>
    </row>
    <row r="279" spans="1:25" ht="23.25">
      <c r="A279" s="497"/>
      <c r="B279" s="497"/>
      <c r="C279" s="497"/>
      <c r="D279" s="497"/>
      <c r="E279" s="497"/>
      <c r="F279" s="497"/>
      <c r="G279" s="497"/>
      <c r="H279" s="497"/>
      <c r="I279" s="497"/>
      <c r="J279" s="497"/>
      <c r="K279" s="497"/>
      <c r="L279" s="497"/>
      <c r="M279" s="497"/>
      <c r="N279" s="497"/>
      <c r="O279" s="497"/>
      <c r="P279" s="497"/>
      <c r="Q279" s="497"/>
      <c r="R279" s="497"/>
      <c r="S279" s="497"/>
      <c r="T279" s="497"/>
      <c r="U279" s="497"/>
      <c r="V279" s="497"/>
      <c r="W279" s="497"/>
      <c r="X279" s="497"/>
      <c r="Y279" s="497"/>
    </row>
    <row r="280" spans="1:25" ht="23.25">
      <c r="A280" s="497"/>
      <c r="B280" s="497"/>
      <c r="C280" s="497"/>
      <c r="D280" s="497"/>
      <c r="E280" s="497"/>
      <c r="F280" s="497"/>
      <c r="G280" s="497"/>
      <c r="H280" s="497"/>
      <c r="I280" s="497"/>
      <c r="J280" s="497"/>
      <c r="K280" s="497"/>
      <c r="L280" s="497"/>
      <c r="M280" s="497"/>
      <c r="N280" s="497"/>
      <c r="O280" s="497"/>
      <c r="P280" s="497"/>
      <c r="Q280" s="497"/>
      <c r="R280" s="497"/>
      <c r="S280" s="497"/>
      <c r="T280" s="497"/>
      <c r="U280" s="497"/>
      <c r="V280" s="497"/>
      <c r="W280" s="497"/>
      <c r="X280" s="497"/>
      <c r="Y280" s="497"/>
    </row>
    <row r="281" spans="1:25" ht="23.25">
      <c r="A281" s="497"/>
      <c r="B281" s="497"/>
      <c r="C281" s="497"/>
      <c r="D281" s="497"/>
      <c r="E281" s="497"/>
      <c r="F281" s="497"/>
      <c r="G281" s="497"/>
      <c r="H281" s="497"/>
      <c r="I281" s="497"/>
      <c r="J281" s="497"/>
      <c r="K281" s="497"/>
      <c r="L281" s="497"/>
      <c r="M281" s="497"/>
      <c r="N281" s="497"/>
      <c r="O281" s="497"/>
      <c r="P281" s="497"/>
      <c r="Q281" s="497"/>
      <c r="R281" s="497"/>
      <c r="S281" s="497"/>
      <c r="T281" s="497"/>
      <c r="U281" s="497"/>
      <c r="V281" s="497"/>
      <c r="W281" s="497"/>
      <c r="X281" s="497"/>
      <c r="Y281" s="497"/>
    </row>
    <row r="282" spans="1:25" ht="23.25">
      <c r="A282" s="497"/>
      <c r="B282" s="497"/>
      <c r="C282" s="497"/>
      <c r="D282" s="497"/>
      <c r="E282" s="497"/>
      <c r="F282" s="497"/>
      <c r="G282" s="497"/>
      <c r="H282" s="497"/>
      <c r="I282" s="497"/>
      <c r="J282" s="497"/>
      <c r="K282" s="497"/>
      <c r="L282" s="497"/>
      <c r="M282" s="497"/>
      <c r="N282" s="497"/>
      <c r="O282" s="497"/>
      <c r="P282" s="497"/>
      <c r="Q282" s="497"/>
      <c r="R282" s="497"/>
      <c r="S282" s="497"/>
      <c r="T282" s="497"/>
      <c r="U282" s="497"/>
      <c r="V282" s="497"/>
      <c r="W282" s="497"/>
      <c r="X282" s="497"/>
      <c r="Y282" s="497"/>
    </row>
    <row r="283" spans="1:25" ht="23.25">
      <c r="A283" s="497"/>
      <c r="B283" s="497"/>
      <c r="C283" s="497"/>
      <c r="D283" s="497"/>
      <c r="E283" s="497"/>
      <c r="F283" s="497"/>
      <c r="G283" s="497"/>
      <c r="H283" s="497"/>
      <c r="I283" s="497"/>
      <c r="J283" s="497"/>
      <c r="K283" s="497"/>
      <c r="L283" s="497"/>
      <c r="M283" s="497"/>
      <c r="N283" s="497"/>
      <c r="O283" s="497"/>
      <c r="P283" s="497"/>
      <c r="Q283" s="497"/>
      <c r="R283" s="497"/>
      <c r="S283" s="497"/>
      <c r="T283" s="497"/>
      <c r="U283" s="497"/>
      <c r="V283" s="497"/>
      <c r="W283" s="497"/>
      <c r="X283" s="497"/>
      <c r="Y283" s="497"/>
    </row>
    <row r="284" spans="1:25" ht="23.25">
      <c r="A284" s="497"/>
      <c r="B284" s="497"/>
      <c r="C284" s="497"/>
      <c r="D284" s="497"/>
      <c r="E284" s="497"/>
      <c r="F284" s="497"/>
      <c r="G284" s="497"/>
      <c r="H284" s="497"/>
      <c r="I284" s="497"/>
      <c r="J284" s="497"/>
      <c r="K284" s="497"/>
      <c r="L284" s="497"/>
      <c r="M284" s="497"/>
      <c r="N284" s="497"/>
      <c r="O284" s="497"/>
      <c r="P284" s="497"/>
      <c r="Q284" s="497"/>
      <c r="R284" s="497"/>
      <c r="S284" s="497"/>
      <c r="T284" s="497"/>
      <c r="U284" s="497"/>
      <c r="V284" s="497"/>
      <c r="W284" s="497"/>
      <c r="X284" s="497"/>
      <c r="Y284" s="497"/>
    </row>
    <row r="285" spans="1:25" ht="23.25">
      <c r="A285" s="497"/>
      <c r="B285" s="497"/>
      <c r="C285" s="497"/>
      <c r="D285" s="497"/>
      <c r="E285" s="497"/>
      <c r="F285" s="497"/>
      <c r="G285" s="497"/>
      <c r="H285" s="497"/>
      <c r="I285" s="497"/>
      <c r="J285" s="497"/>
      <c r="K285" s="497"/>
      <c r="L285" s="497"/>
      <c r="M285" s="497"/>
      <c r="N285" s="497"/>
      <c r="O285" s="497"/>
      <c r="P285" s="497"/>
      <c r="Q285" s="497"/>
      <c r="R285" s="497"/>
      <c r="S285" s="497"/>
      <c r="T285" s="497"/>
      <c r="U285" s="497"/>
      <c r="V285" s="497"/>
      <c r="W285" s="497"/>
      <c r="X285" s="497"/>
      <c r="Y285" s="497"/>
    </row>
    <row r="286" spans="1:25" ht="23.25">
      <c r="A286" s="497"/>
      <c r="B286" s="497"/>
      <c r="C286" s="497"/>
      <c r="D286" s="497"/>
      <c r="E286" s="497"/>
      <c r="F286" s="497"/>
      <c r="G286" s="497"/>
      <c r="H286" s="497"/>
      <c r="I286" s="497"/>
      <c r="J286" s="497"/>
      <c r="K286" s="497"/>
      <c r="L286" s="497"/>
      <c r="M286" s="497"/>
      <c r="N286" s="497"/>
      <c r="O286" s="497"/>
      <c r="P286" s="497"/>
      <c r="Q286" s="497"/>
      <c r="R286" s="497"/>
      <c r="S286" s="497"/>
      <c r="T286" s="497"/>
      <c r="U286" s="497"/>
      <c r="V286" s="497"/>
      <c r="W286" s="497"/>
      <c r="X286" s="497"/>
      <c r="Y286" s="497"/>
    </row>
    <row r="287" spans="1:25" ht="23.25">
      <c r="A287" s="497"/>
      <c r="B287" s="497"/>
      <c r="C287" s="497"/>
      <c r="D287" s="497"/>
      <c r="E287" s="497"/>
      <c r="F287" s="497"/>
      <c r="G287" s="497"/>
      <c r="H287" s="497"/>
      <c r="I287" s="497"/>
      <c r="J287" s="497"/>
      <c r="K287" s="497"/>
      <c r="L287" s="497"/>
      <c r="M287" s="497"/>
      <c r="N287" s="497"/>
      <c r="O287" s="497"/>
      <c r="P287" s="497"/>
      <c r="Q287" s="497"/>
      <c r="R287" s="497"/>
      <c r="S287" s="497"/>
      <c r="T287" s="497"/>
      <c r="U287" s="497"/>
      <c r="V287" s="497"/>
      <c r="W287" s="497"/>
      <c r="X287" s="497"/>
      <c r="Y287" s="497"/>
    </row>
    <row r="288" spans="1:25" ht="23.25">
      <c r="A288" s="497"/>
      <c r="B288" s="497"/>
      <c r="C288" s="497"/>
      <c r="D288" s="497"/>
      <c r="E288" s="497"/>
      <c r="F288" s="497"/>
      <c r="G288" s="497"/>
      <c r="H288" s="497"/>
      <c r="I288" s="497"/>
      <c r="J288" s="497"/>
      <c r="K288" s="497"/>
      <c r="L288" s="497"/>
      <c r="M288" s="497"/>
      <c r="N288" s="497"/>
      <c r="O288" s="497"/>
      <c r="P288" s="497"/>
      <c r="Q288" s="497"/>
      <c r="R288" s="497"/>
      <c r="S288" s="497"/>
      <c r="T288" s="497"/>
      <c r="U288" s="497"/>
      <c r="V288" s="497"/>
      <c r="W288" s="497"/>
      <c r="X288" s="497"/>
      <c r="Y288" s="497"/>
    </row>
    <row r="289" spans="1:25" ht="23.25">
      <c r="A289" s="497"/>
      <c r="B289" s="497"/>
      <c r="C289" s="497"/>
      <c r="D289" s="497"/>
      <c r="E289" s="497"/>
      <c r="F289" s="497"/>
      <c r="G289" s="497"/>
      <c r="H289" s="497"/>
      <c r="I289" s="497"/>
      <c r="J289" s="497"/>
      <c r="K289" s="497"/>
      <c r="L289" s="497"/>
      <c r="M289" s="497"/>
      <c r="N289" s="497"/>
      <c r="O289" s="497"/>
      <c r="P289" s="497"/>
      <c r="Q289" s="497"/>
      <c r="R289" s="497"/>
      <c r="S289" s="497"/>
      <c r="T289" s="497"/>
      <c r="U289" s="497"/>
      <c r="V289" s="497"/>
      <c r="W289" s="497"/>
      <c r="X289" s="497"/>
      <c r="Y289" s="497"/>
    </row>
    <row r="290" spans="1:25" ht="23.25">
      <c r="A290" s="497"/>
      <c r="B290" s="497"/>
      <c r="C290" s="497"/>
      <c r="D290" s="497"/>
      <c r="E290" s="497"/>
      <c r="F290" s="497"/>
      <c r="G290" s="497"/>
      <c r="H290" s="497"/>
      <c r="I290" s="497"/>
      <c r="J290" s="497"/>
      <c r="K290" s="497"/>
      <c r="L290" s="497"/>
      <c r="M290" s="497"/>
      <c r="N290" s="497"/>
      <c r="O290" s="497"/>
      <c r="P290" s="497"/>
      <c r="Q290" s="497"/>
      <c r="R290" s="497"/>
      <c r="S290" s="497"/>
      <c r="T290" s="497"/>
      <c r="U290" s="497"/>
      <c r="V290" s="497"/>
      <c r="W290" s="497"/>
      <c r="X290" s="497"/>
      <c r="Y290" s="497"/>
    </row>
    <row r="291" spans="1:25" ht="23.25">
      <c r="A291" s="497"/>
      <c r="B291" s="497"/>
      <c r="C291" s="497"/>
      <c r="D291" s="497"/>
      <c r="E291" s="497"/>
      <c r="F291" s="497"/>
      <c r="G291" s="497"/>
      <c r="H291" s="497"/>
      <c r="I291" s="497"/>
      <c r="J291" s="497"/>
      <c r="K291" s="497"/>
      <c r="L291" s="497"/>
      <c r="M291" s="497"/>
      <c r="N291" s="497"/>
      <c r="O291" s="497"/>
      <c r="P291" s="497"/>
      <c r="Q291" s="497"/>
      <c r="R291" s="497"/>
      <c r="S291" s="497"/>
      <c r="T291" s="497"/>
      <c r="U291" s="497"/>
      <c r="V291" s="497"/>
      <c r="W291" s="497"/>
      <c r="X291" s="497"/>
      <c r="Y291" s="497"/>
    </row>
    <row r="292" spans="1:25" ht="23.25">
      <c r="A292" s="497"/>
      <c r="B292" s="497"/>
      <c r="C292" s="497"/>
      <c r="D292" s="497"/>
      <c r="E292" s="497"/>
      <c r="F292" s="497"/>
      <c r="G292" s="497"/>
      <c r="H292" s="497"/>
      <c r="I292" s="497"/>
      <c r="J292" s="497"/>
      <c r="K292" s="497"/>
      <c r="L292" s="497"/>
      <c r="M292" s="497"/>
      <c r="N292" s="497"/>
      <c r="O292" s="497"/>
      <c r="P292" s="497"/>
      <c r="Q292" s="497"/>
      <c r="R292" s="497"/>
      <c r="S292" s="497"/>
      <c r="T292" s="497"/>
      <c r="U292" s="497"/>
      <c r="V292" s="497"/>
      <c r="W292" s="497"/>
      <c r="X292" s="497"/>
      <c r="Y292" s="497"/>
    </row>
    <row r="293" spans="1:25" ht="23.25">
      <c r="A293" s="497"/>
      <c r="B293" s="497"/>
      <c r="C293" s="497"/>
      <c r="D293" s="497"/>
      <c r="E293" s="497"/>
      <c r="F293" s="497"/>
      <c r="G293" s="497"/>
      <c r="H293" s="497"/>
      <c r="I293" s="497"/>
      <c r="J293" s="497"/>
      <c r="K293" s="497"/>
      <c r="L293" s="497"/>
      <c r="M293" s="497"/>
      <c r="N293" s="497"/>
      <c r="O293" s="497"/>
      <c r="P293" s="497"/>
      <c r="Q293" s="497"/>
      <c r="R293" s="497"/>
      <c r="S293" s="497"/>
      <c r="T293" s="497"/>
      <c r="U293" s="497"/>
      <c r="V293" s="497"/>
      <c r="W293" s="497"/>
      <c r="X293" s="497"/>
      <c r="Y293" s="497"/>
    </row>
    <row r="294" spans="1:25" ht="23.25">
      <c r="A294" s="497"/>
      <c r="B294" s="497"/>
      <c r="C294" s="497"/>
      <c r="D294" s="497"/>
      <c r="E294" s="497"/>
      <c r="F294" s="497"/>
      <c r="G294" s="497"/>
      <c r="H294" s="497"/>
      <c r="I294" s="497"/>
      <c r="J294" s="497"/>
      <c r="K294" s="497"/>
      <c r="L294" s="497"/>
      <c r="M294" s="497"/>
      <c r="N294" s="497"/>
      <c r="O294" s="497"/>
      <c r="P294" s="497"/>
      <c r="Q294" s="497"/>
      <c r="R294" s="497"/>
      <c r="S294" s="497"/>
      <c r="T294" s="497"/>
      <c r="U294" s="497"/>
      <c r="V294" s="497"/>
      <c r="W294" s="497"/>
      <c r="X294" s="497"/>
      <c r="Y294" s="497"/>
    </row>
    <row r="295" spans="1:25" ht="23.25">
      <c r="A295" s="497"/>
      <c r="B295" s="497"/>
      <c r="C295" s="497"/>
      <c r="D295" s="497"/>
      <c r="E295" s="497"/>
      <c r="F295" s="497"/>
      <c r="G295" s="497"/>
      <c r="H295" s="497"/>
      <c r="I295" s="497"/>
      <c r="J295" s="497"/>
      <c r="K295" s="497"/>
      <c r="L295" s="497"/>
      <c r="M295" s="497"/>
      <c r="N295" s="497"/>
      <c r="O295" s="497"/>
      <c r="P295" s="497"/>
      <c r="Q295" s="497"/>
      <c r="R295" s="497"/>
      <c r="S295" s="497"/>
      <c r="T295" s="497"/>
      <c r="U295" s="497"/>
      <c r="V295" s="497"/>
      <c r="W295" s="497"/>
      <c r="X295" s="497"/>
      <c r="Y295" s="497"/>
    </row>
    <row r="296" spans="1:25" ht="23.25">
      <c r="A296" s="497"/>
      <c r="B296" s="497"/>
      <c r="C296" s="497"/>
      <c r="D296" s="497"/>
      <c r="E296" s="497"/>
      <c r="F296" s="497"/>
      <c r="G296" s="497"/>
      <c r="H296" s="497"/>
      <c r="I296" s="497"/>
      <c r="J296" s="497"/>
      <c r="K296" s="497"/>
      <c r="L296" s="497"/>
      <c r="M296" s="497"/>
      <c r="N296" s="497"/>
      <c r="O296" s="497"/>
      <c r="P296" s="497"/>
      <c r="Q296" s="497"/>
      <c r="R296" s="497"/>
      <c r="S296" s="497"/>
      <c r="T296" s="497"/>
      <c r="U296" s="497"/>
      <c r="V296" s="497"/>
      <c r="W296" s="497"/>
      <c r="X296" s="497"/>
      <c r="Y296" s="497"/>
    </row>
    <row r="297" spans="1:25" ht="23.25">
      <c r="A297" s="497"/>
      <c r="B297" s="497"/>
      <c r="C297" s="497"/>
      <c r="D297" s="497"/>
      <c r="E297" s="497"/>
      <c r="F297" s="497"/>
      <c r="G297" s="497"/>
      <c r="H297" s="497"/>
      <c r="I297" s="497"/>
      <c r="J297" s="497"/>
      <c r="K297" s="497"/>
      <c r="L297" s="497"/>
      <c r="M297" s="497"/>
      <c r="N297" s="497"/>
      <c r="O297" s="497"/>
      <c r="P297" s="497"/>
      <c r="Q297" s="497"/>
      <c r="R297" s="497"/>
      <c r="S297" s="497"/>
      <c r="T297" s="497"/>
      <c r="U297" s="497"/>
      <c r="V297" s="497"/>
      <c r="W297" s="497"/>
      <c r="X297" s="497"/>
      <c r="Y297" s="497"/>
    </row>
    <row r="298" spans="1:25" ht="23.25">
      <c r="A298" s="497"/>
      <c r="B298" s="497"/>
      <c r="C298" s="497"/>
      <c r="D298" s="497"/>
      <c r="E298" s="497"/>
      <c r="F298" s="497"/>
      <c r="G298" s="497"/>
      <c r="H298" s="497"/>
      <c r="I298" s="497"/>
      <c r="J298" s="497"/>
      <c r="K298" s="497"/>
      <c r="L298" s="497"/>
      <c r="M298" s="497"/>
      <c r="N298" s="497"/>
      <c r="O298" s="497"/>
      <c r="P298" s="497"/>
      <c r="Q298" s="497"/>
      <c r="R298" s="497"/>
      <c r="S298" s="497"/>
      <c r="T298" s="497"/>
      <c r="U298" s="497"/>
      <c r="V298" s="497"/>
      <c r="W298" s="497"/>
      <c r="X298" s="497"/>
      <c r="Y298" s="497"/>
    </row>
    <row r="299" spans="1:25" ht="23.25">
      <c r="A299" s="497"/>
      <c r="B299" s="497"/>
      <c r="C299" s="497"/>
      <c r="D299" s="497"/>
      <c r="E299" s="497"/>
      <c r="F299" s="497"/>
      <c r="G299" s="497"/>
      <c r="H299" s="497"/>
      <c r="I299" s="497"/>
      <c r="J299" s="497"/>
      <c r="K299" s="497"/>
      <c r="L299" s="497"/>
      <c r="M299" s="497"/>
      <c r="N299" s="497"/>
      <c r="O299" s="497"/>
      <c r="P299" s="497"/>
      <c r="Q299" s="497"/>
      <c r="R299" s="497"/>
      <c r="S299" s="497"/>
      <c r="T299" s="497"/>
      <c r="U299" s="497"/>
      <c r="V299" s="497"/>
      <c r="W299" s="497"/>
      <c r="X299" s="497"/>
      <c r="Y299" s="497"/>
    </row>
    <row r="300" spans="1:25" ht="23.25">
      <c r="A300" s="497"/>
      <c r="B300" s="497"/>
      <c r="C300" s="497"/>
      <c r="D300" s="497"/>
      <c r="E300" s="497"/>
      <c r="F300" s="497"/>
      <c r="G300" s="497"/>
      <c r="H300" s="497"/>
      <c r="I300" s="497"/>
      <c r="J300" s="497"/>
      <c r="K300" s="497"/>
      <c r="L300" s="497"/>
      <c r="M300" s="497"/>
      <c r="N300" s="497"/>
      <c r="O300" s="497"/>
      <c r="P300" s="497"/>
      <c r="Q300" s="497"/>
      <c r="R300" s="497"/>
      <c r="S300" s="497"/>
      <c r="T300" s="497"/>
      <c r="U300" s="497"/>
      <c r="V300" s="497"/>
      <c r="W300" s="497"/>
      <c r="X300" s="497"/>
      <c r="Y300" s="497"/>
    </row>
    <row r="301" spans="1:25" ht="23.25">
      <c r="A301" s="497"/>
      <c r="B301" s="497"/>
      <c r="C301" s="497"/>
      <c r="D301" s="497"/>
      <c r="E301" s="497"/>
      <c r="F301" s="497"/>
      <c r="G301" s="497"/>
      <c r="H301" s="497"/>
      <c r="I301" s="497"/>
      <c r="J301" s="497"/>
      <c r="K301" s="497"/>
      <c r="L301" s="497"/>
      <c r="M301" s="497"/>
      <c r="N301" s="497"/>
      <c r="O301" s="497"/>
      <c r="P301" s="497"/>
      <c r="Q301" s="497"/>
      <c r="R301" s="497"/>
      <c r="S301" s="497"/>
      <c r="T301" s="497"/>
      <c r="U301" s="497"/>
      <c r="V301" s="497"/>
      <c r="W301" s="497"/>
      <c r="X301" s="497"/>
      <c r="Y301" s="497"/>
    </row>
    <row r="302" spans="1:25" ht="23.25">
      <c r="A302" s="497"/>
      <c r="B302" s="497"/>
      <c r="C302" s="497"/>
      <c r="D302" s="497"/>
      <c r="E302" s="497"/>
      <c r="F302" s="497"/>
      <c r="G302" s="497"/>
      <c r="H302" s="497"/>
      <c r="I302" s="497"/>
      <c r="J302" s="497"/>
      <c r="K302" s="497"/>
      <c r="L302" s="497"/>
      <c r="M302" s="497"/>
      <c r="N302" s="497"/>
      <c r="O302" s="497"/>
      <c r="P302" s="497"/>
      <c r="Q302" s="497"/>
      <c r="R302" s="497"/>
      <c r="S302" s="497"/>
      <c r="T302" s="497"/>
      <c r="U302" s="497"/>
      <c r="V302" s="497"/>
      <c r="W302" s="497"/>
      <c r="X302" s="497"/>
      <c r="Y302" s="497"/>
    </row>
    <row r="303" spans="1:25" ht="23.25">
      <c r="A303" s="497"/>
      <c r="B303" s="497"/>
      <c r="C303" s="497"/>
      <c r="D303" s="497"/>
      <c r="E303" s="497"/>
      <c r="F303" s="497"/>
      <c r="G303" s="497"/>
      <c r="H303" s="497"/>
      <c r="I303" s="497"/>
      <c r="J303" s="497"/>
      <c r="K303" s="497"/>
      <c r="L303" s="497"/>
      <c r="M303" s="497"/>
      <c r="N303" s="497"/>
      <c r="O303" s="497"/>
      <c r="P303" s="497"/>
      <c r="Q303" s="497"/>
      <c r="R303" s="497"/>
      <c r="S303" s="497"/>
      <c r="T303" s="497"/>
      <c r="U303" s="497"/>
      <c r="V303" s="497"/>
      <c r="W303" s="497"/>
      <c r="X303" s="497"/>
      <c r="Y303" s="497"/>
    </row>
    <row r="304" spans="1:25" ht="23.25">
      <c r="A304" s="497"/>
      <c r="B304" s="497"/>
      <c r="C304" s="497"/>
      <c r="D304" s="497"/>
      <c r="E304" s="497"/>
      <c r="F304" s="497"/>
      <c r="G304" s="497"/>
      <c r="H304" s="497"/>
      <c r="I304" s="497"/>
      <c r="J304" s="497"/>
      <c r="K304" s="497"/>
      <c r="L304" s="497"/>
      <c r="M304" s="497"/>
      <c r="N304" s="497"/>
      <c r="O304" s="497"/>
      <c r="P304" s="497"/>
      <c r="Q304" s="497"/>
      <c r="R304" s="497"/>
      <c r="S304" s="497"/>
      <c r="T304" s="497"/>
      <c r="U304" s="497"/>
      <c r="V304" s="497"/>
      <c r="W304" s="497"/>
      <c r="X304" s="497"/>
      <c r="Y304" s="497"/>
    </row>
    <row r="305" spans="1:25" ht="23.25">
      <c r="A305" s="497"/>
      <c r="B305" s="497"/>
      <c r="C305" s="497"/>
      <c r="D305" s="497"/>
      <c r="E305" s="497"/>
      <c r="F305" s="497"/>
      <c r="G305" s="497"/>
      <c r="H305" s="497"/>
      <c r="I305" s="497"/>
      <c r="J305" s="497"/>
      <c r="K305" s="497"/>
      <c r="L305" s="497"/>
      <c r="M305" s="497"/>
      <c r="N305" s="497"/>
      <c r="O305" s="497"/>
      <c r="P305" s="497"/>
      <c r="Q305" s="497"/>
      <c r="R305" s="497"/>
      <c r="S305" s="497"/>
      <c r="T305" s="497"/>
      <c r="U305" s="497"/>
      <c r="V305" s="497"/>
      <c r="W305" s="497"/>
      <c r="X305" s="497"/>
      <c r="Y305" s="497"/>
    </row>
    <row r="306" spans="1:25" ht="23.25">
      <c r="A306" s="497"/>
      <c r="B306" s="497"/>
      <c r="C306" s="497"/>
      <c r="D306" s="497"/>
      <c r="E306" s="497"/>
      <c r="F306" s="497"/>
      <c r="G306" s="497"/>
      <c r="H306" s="497"/>
      <c r="I306" s="497"/>
      <c r="J306" s="497"/>
      <c r="K306" s="497"/>
      <c r="L306" s="497"/>
      <c r="M306" s="497"/>
      <c r="N306" s="497"/>
      <c r="O306" s="497"/>
      <c r="P306" s="497"/>
      <c r="Q306" s="497"/>
      <c r="R306" s="497"/>
      <c r="S306" s="497"/>
      <c r="T306" s="497"/>
      <c r="U306" s="497"/>
      <c r="V306" s="497"/>
      <c r="W306" s="497"/>
      <c r="X306" s="497"/>
      <c r="Y306" s="497"/>
    </row>
    <row r="307" spans="1:25" ht="23.25">
      <c r="A307" s="497"/>
      <c r="B307" s="497"/>
      <c r="C307" s="497"/>
      <c r="D307" s="497"/>
      <c r="E307" s="497"/>
      <c r="F307" s="497"/>
      <c r="G307" s="497"/>
      <c r="H307" s="497"/>
      <c r="I307" s="497"/>
      <c r="J307" s="497"/>
      <c r="K307" s="497"/>
      <c r="L307" s="497"/>
      <c r="M307" s="497"/>
      <c r="N307" s="497"/>
      <c r="O307" s="497"/>
      <c r="P307" s="497"/>
      <c r="Q307" s="497"/>
      <c r="R307" s="497"/>
      <c r="S307" s="497"/>
      <c r="T307" s="497"/>
      <c r="U307" s="497"/>
      <c r="V307" s="497"/>
      <c r="W307" s="497"/>
      <c r="X307" s="497"/>
      <c r="Y307" s="497"/>
    </row>
    <row r="308" spans="1:25" ht="23.25">
      <c r="A308" s="497"/>
      <c r="B308" s="497"/>
      <c r="C308" s="497"/>
      <c r="D308" s="497"/>
      <c r="E308" s="497"/>
      <c r="F308" s="497"/>
      <c r="G308" s="497"/>
      <c r="H308" s="497"/>
      <c r="I308" s="497"/>
      <c r="J308" s="497"/>
      <c r="K308" s="497"/>
      <c r="L308" s="497"/>
      <c r="M308" s="497"/>
      <c r="N308" s="497"/>
      <c r="O308" s="497"/>
      <c r="P308" s="497"/>
      <c r="Q308" s="497"/>
      <c r="R308" s="497"/>
      <c r="S308" s="497"/>
      <c r="T308" s="497"/>
      <c r="U308" s="497"/>
      <c r="V308" s="497"/>
      <c r="W308" s="497"/>
      <c r="X308" s="497"/>
      <c r="Y308" s="497"/>
    </row>
    <row r="309" spans="1:25" ht="23.25">
      <c r="A309" s="497"/>
      <c r="B309" s="497"/>
      <c r="C309" s="497"/>
      <c r="D309" s="497"/>
      <c r="E309" s="497"/>
      <c r="F309" s="497"/>
      <c r="G309" s="497"/>
      <c r="H309" s="497"/>
      <c r="I309" s="497"/>
      <c r="J309" s="497"/>
      <c r="K309" s="497"/>
      <c r="L309" s="497"/>
      <c r="M309" s="497"/>
      <c r="N309" s="497"/>
      <c r="O309" s="497"/>
      <c r="P309" s="497"/>
      <c r="Q309" s="497"/>
      <c r="R309" s="497"/>
      <c r="S309" s="497"/>
      <c r="T309" s="497"/>
      <c r="U309" s="497"/>
      <c r="V309" s="497"/>
      <c r="W309" s="497"/>
      <c r="X309" s="497"/>
      <c r="Y309" s="497"/>
    </row>
    <row r="310" spans="1:25" ht="23.25">
      <c r="A310" s="497"/>
      <c r="B310" s="497"/>
      <c r="C310" s="497"/>
      <c r="D310" s="497"/>
      <c r="E310" s="497"/>
      <c r="F310" s="497"/>
      <c r="G310" s="497"/>
      <c r="H310" s="497"/>
      <c r="I310" s="497"/>
      <c r="J310" s="497"/>
      <c r="K310" s="497"/>
      <c r="L310" s="497"/>
      <c r="M310" s="497"/>
      <c r="N310" s="497"/>
      <c r="O310" s="497"/>
      <c r="P310" s="497"/>
      <c r="Q310" s="497"/>
      <c r="R310" s="497"/>
      <c r="S310" s="497"/>
      <c r="T310" s="497"/>
      <c r="U310" s="497"/>
      <c r="V310" s="497"/>
      <c r="W310" s="497"/>
      <c r="X310" s="497"/>
      <c r="Y310" s="497"/>
    </row>
    <row r="311" spans="1:25" ht="23.25">
      <c r="A311" s="497"/>
      <c r="B311" s="497"/>
      <c r="C311" s="497"/>
      <c r="D311" s="497"/>
      <c r="E311" s="497"/>
      <c r="F311" s="497"/>
      <c r="G311" s="497"/>
      <c r="H311" s="497"/>
      <c r="I311" s="497"/>
      <c r="J311" s="497"/>
      <c r="K311" s="497"/>
      <c r="L311" s="497"/>
      <c r="M311" s="497"/>
      <c r="N311" s="497"/>
      <c r="O311" s="497"/>
      <c r="P311" s="497"/>
      <c r="Q311" s="497"/>
      <c r="R311" s="497"/>
      <c r="S311" s="497"/>
      <c r="T311" s="497"/>
      <c r="U311" s="497"/>
      <c r="V311" s="497"/>
      <c r="W311" s="497"/>
      <c r="X311" s="497"/>
      <c r="Y311" s="497"/>
    </row>
    <row r="312" spans="1:25" ht="23.25">
      <c r="A312" s="497"/>
      <c r="B312" s="497"/>
      <c r="C312" s="497"/>
      <c r="D312" s="497"/>
      <c r="E312" s="497"/>
      <c r="F312" s="497"/>
      <c r="G312" s="497"/>
      <c r="H312" s="497"/>
      <c r="I312" s="497"/>
      <c r="J312" s="497"/>
      <c r="K312" s="497"/>
      <c r="L312" s="497"/>
      <c r="M312" s="497"/>
      <c r="N312" s="497"/>
      <c r="O312" s="497"/>
      <c r="P312" s="497"/>
      <c r="Q312" s="497"/>
      <c r="R312" s="497"/>
      <c r="S312" s="497"/>
      <c r="T312" s="497"/>
      <c r="U312" s="497"/>
      <c r="V312" s="497"/>
      <c r="W312" s="497"/>
      <c r="X312" s="497"/>
      <c r="Y312" s="497"/>
    </row>
    <row r="313" spans="1:25" ht="23.25">
      <c r="A313" s="497"/>
      <c r="B313" s="497"/>
      <c r="C313" s="497"/>
      <c r="D313" s="497"/>
      <c r="E313" s="497"/>
      <c r="F313" s="497"/>
      <c r="G313" s="497"/>
      <c r="H313" s="497"/>
      <c r="I313" s="497"/>
      <c r="J313" s="497"/>
      <c r="K313" s="497"/>
      <c r="L313" s="497"/>
      <c r="M313" s="497"/>
      <c r="N313" s="497"/>
      <c r="O313" s="497"/>
      <c r="P313" s="497"/>
      <c r="Q313" s="497"/>
      <c r="R313" s="497"/>
      <c r="S313" s="497"/>
      <c r="T313" s="497"/>
      <c r="U313" s="497"/>
      <c r="V313" s="497"/>
      <c r="W313" s="497"/>
      <c r="X313" s="497"/>
      <c r="Y313" s="497"/>
    </row>
    <row r="314" spans="1:25" ht="23.25">
      <c r="A314" s="497"/>
      <c r="B314" s="497"/>
      <c r="C314" s="497"/>
      <c r="D314" s="497"/>
      <c r="E314" s="497"/>
      <c r="F314" s="497"/>
      <c r="G314" s="497"/>
      <c r="H314" s="497"/>
      <c r="I314" s="497"/>
      <c r="J314" s="497"/>
      <c r="K314" s="497"/>
      <c r="L314" s="497"/>
      <c r="M314" s="497"/>
      <c r="N314" s="497"/>
      <c r="O314" s="497"/>
      <c r="P314" s="497"/>
      <c r="Q314" s="497"/>
      <c r="R314" s="497"/>
      <c r="S314" s="497"/>
      <c r="T314" s="497"/>
      <c r="U314" s="497"/>
      <c r="V314" s="497"/>
      <c r="W314" s="497"/>
      <c r="X314" s="497"/>
      <c r="Y314" s="497"/>
    </row>
    <row r="315" spans="1:25" ht="23.25">
      <c r="A315" s="497"/>
      <c r="B315" s="497"/>
      <c r="C315" s="497"/>
      <c r="D315" s="497"/>
      <c r="E315" s="497"/>
      <c r="F315" s="497"/>
      <c r="G315" s="497"/>
      <c r="H315" s="497"/>
      <c r="I315" s="497"/>
      <c r="J315" s="497"/>
      <c r="K315" s="497"/>
      <c r="L315" s="497"/>
      <c r="M315" s="497"/>
      <c r="N315" s="497"/>
      <c r="O315" s="497"/>
      <c r="P315" s="497"/>
      <c r="Q315" s="497"/>
      <c r="R315" s="497"/>
      <c r="S315" s="497"/>
      <c r="T315" s="497"/>
      <c r="U315" s="497"/>
      <c r="V315" s="497"/>
      <c r="W315" s="497"/>
      <c r="X315" s="497"/>
      <c r="Y315" s="497"/>
    </row>
    <row r="316" spans="1:25" ht="23.25">
      <c r="A316" s="497"/>
      <c r="B316" s="497"/>
      <c r="C316" s="497"/>
      <c r="D316" s="497"/>
      <c r="E316" s="497"/>
      <c r="F316" s="497"/>
      <c r="G316" s="497"/>
      <c r="H316" s="497"/>
      <c r="I316" s="497"/>
      <c r="J316" s="497"/>
      <c r="K316" s="497"/>
      <c r="L316" s="497"/>
      <c r="M316" s="497"/>
      <c r="N316" s="497"/>
      <c r="O316" s="497"/>
      <c r="P316" s="497"/>
      <c r="Q316" s="497"/>
      <c r="R316" s="497"/>
      <c r="S316" s="497"/>
      <c r="T316" s="497"/>
      <c r="U316" s="497"/>
      <c r="V316" s="497"/>
      <c r="W316" s="497"/>
      <c r="X316" s="497"/>
      <c r="Y316" s="497"/>
    </row>
    <row r="317" spans="1:25" ht="23.25">
      <c r="A317" s="497"/>
      <c r="B317" s="497"/>
      <c r="C317" s="497"/>
      <c r="D317" s="497"/>
      <c r="E317" s="497"/>
      <c r="F317" s="497"/>
      <c r="G317" s="497"/>
      <c r="H317" s="497"/>
      <c r="I317" s="497"/>
      <c r="J317" s="497"/>
      <c r="K317" s="497"/>
      <c r="L317" s="497"/>
      <c r="M317" s="497"/>
      <c r="N317" s="497"/>
      <c r="O317" s="497"/>
      <c r="P317" s="497"/>
      <c r="Q317" s="497"/>
      <c r="R317" s="497"/>
      <c r="S317" s="497"/>
      <c r="T317" s="497"/>
      <c r="U317" s="497"/>
      <c r="V317" s="497"/>
      <c r="W317" s="497"/>
      <c r="X317" s="497"/>
      <c r="Y317" s="497"/>
    </row>
    <row r="318" spans="1:25" ht="23.25">
      <c r="A318" s="497"/>
      <c r="B318" s="497"/>
      <c r="C318" s="497"/>
      <c r="D318" s="497"/>
      <c r="E318" s="497"/>
      <c r="F318" s="497"/>
      <c r="G318" s="497"/>
      <c r="H318" s="497"/>
      <c r="I318" s="497"/>
      <c r="J318" s="497"/>
      <c r="K318" s="497"/>
      <c r="L318" s="497"/>
      <c r="M318" s="497"/>
      <c r="N318" s="497"/>
      <c r="O318" s="497"/>
      <c r="P318" s="497"/>
      <c r="Q318" s="497"/>
      <c r="R318" s="497"/>
      <c r="S318" s="497"/>
      <c r="T318" s="497"/>
      <c r="U318" s="497"/>
      <c r="V318" s="497"/>
      <c r="W318" s="497"/>
      <c r="X318" s="497"/>
      <c r="Y318" s="497"/>
    </row>
    <row r="319" spans="1:25" ht="23.25">
      <c r="A319" s="497"/>
      <c r="B319" s="497"/>
      <c r="C319" s="497"/>
      <c r="D319" s="497"/>
      <c r="E319" s="497"/>
      <c r="F319" s="497"/>
      <c r="G319" s="497"/>
      <c r="H319" s="497"/>
      <c r="I319" s="497"/>
      <c r="J319" s="497"/>
      <c r="K319" s="497"/>
      <c r="L319" s="497"/>
      <c r="M319" s="497"/>
      <c r="N319" s="497"/>
      <c r="O319" s="497"/>
      <c r="P319" s="497"/>
      <c r="Q319" s="497"/>
      <c r="R319" s="497"/>
      <c r="S319" s="497"/>
      <c r="T319" s="497"/>
      <c r="U319" s="497"/>
      <c r="V319" s="497"/>
      <c r="W319" s="497"/>
      <c r="X319" s="497"/>
      <c r="Y319" s="497"/>
    </row>
    <row r="320" spans="1:25" ht="23.25">
      <c r="A320" s="497"/>
      <c r="B320" s="497"/>
      <c r="C320" s="497"/>
      <c r="D320" s="497"/>
      <c r="E320" s="497"/>
      <c r="F320" s="497"/>
      <c r="G320" s="497"/>
      <c r="H320" s="497"/>
      <c r="I320" s="497"/>
      <c r="J320" s="497"/>
      <c r="K320" s="497"/>
      <c r="L320" s="497"/>
      <c r="M320" s="497"/>
      <c r="N320" s="497"/>
      <c r="O320" s="497"/>
      <c r="P320" s="497"/>
      <c r="Q320" s="497"/>
      <c r="R320" s="497"/>
      <c r="S320" s="497"/>
      <c r="T320" s="497"/>
      <c r="U320" s="497"/>
      <c r="V320" s="497"/>
      <c r="W320" s="497"/>
      <c r="X320" s="497"/>
      <c r="Y320" s="497"/>
    </row>
    <row r="321" spans="1:25" ht="23.25">
      <c r="A321" s="497"/>
      <c r="B321" s="497"/>
      <c r="C321" s="497"/>
      <c r="D321" s="497"/>
      <c r="E321" s="497"/>
      <c r="F321" s="497"/>
      <c r="G321" s="497"/>
      <c r="H321" s="497"/>
      <c r="I321" s="497"/>
      <c r="J321" s="497"/>
      <c r="K321" s="497"/>
      <c r="L321" s="497"/>
      <c r="M321" s="497"/>
      <c r="N321" s="497"/>
      <c r="O321" s="497"/>
      <c r="P321" s="497"/>
      <c r="Q321" s="497"/>
      <c r="R321" s="497"/>
      <c r="S321" s="497"/>
      <c r="T321" s="497"/>
      <c r="U321" s="497"/>
      <c r="V321" s="497"/>
      <c r="W321" s="497"/>
      <c r="X321" s="497"/>
      <c r="Y321" s="497"/>
    </row>
    <row r="322" spans="1:25" ht="23.25">
      <c r="A322" s="497"/>
      <c r="B322" s="497"/>
      <c r="C322" s="497"/>
      <c r="D322" s="497"/>
      <c r="E322" s="497"/>
      <c r="F322" s="497"/>
      <c r="G322" s="497"/>
      <c r="H322" s="497"/>
      <c r="I322" s="497"/>
      <c r="J322" s="497"/>
      <c r="K322" s="497"/>
      <c r="L322" s="497"/>
      <c r="M322" s="497"/>
      <c r="N322" s="497"/>
      <c r="O322" s="497"/>
      <c r="P322" s="497"/>
      <c r="Q322" s="497"/>
      <c r="R322" s="497"/>
      <c r="S322" s="497"/>
      <c r="T322" s="497"/>
      <c r="U322" s="497"/>
      <c r="V322" s="497"/>
      <c r="W322" s="497"/>
      <c r="X322" s="497"/>
      <c r="Y322" s="497"/>
    </row>
    <row r="323" spans="1:25" ht="23.25">
      <c r="A323" s="497"/>
      <c r="B323" s="497"/>
      <c r="C323" s="497"/>
      <c r="D323" s="497"/>
      <c r="E323" s="497"/>
      <c r="F323" s="497"/>
      <c r="G323" s="497"/>
      <c r="H323" s="497"/>
      <c r="I323" s="497"/>
      <c r="J323" s="497"/>
      <c r="K323" s="497"/>
      <c r="L323" s="497"/>
      <c r="M323" s="497"/>
      <c r="N323" s="497"/>
      <c r="O323" s="497"/>
      <c r="P323" s="497"/>
      <c r="Q323" s="497"/>
      <c r="R323" s="497"/>
      <c r="S323" s="497"/>
      <c r="T323" s="497"/>
      <c r="U323" s="497"/>
      <c r="V323" s="497"/>
      <c r="W323" s="497"/>
      <c r="X323" s="497"/>
      <c r="Y323" s="497"/>
    </row>
    <row r="324" spans="1:25" ht="23.25">
      <c r="A324" s="497"/>
      <c r="B324" s="497"/>
      <c r="C324" s="497"/>
      <c r="D324" s="497"/>
      <c r="E324" s="497"/>
      <c r="F324" s="497"/>
      <c r="G324" s="497"/>
      <c r="H324" s="497"/>
      <c r="I324" s="497"/>
      <c r="J324" s="497"/>
      <c r="K324" s="497"/>
      <c r="L324" s="497"/>
      <c r="M324" s="497"/>
      <c r="N324" s="497"/>
      <c r="O324" s="497"/>
      <c r="P324" s="497"/>
      <c r="Q324" s="497"/>
      <c r="R324" s="497"/>
      <c r="S324" s="497"/>
      <c r="T324" s="497"/>
      <c r="U324" s="497"/>
      <c r="V324" s="497"/>
      <c r="W324" s="497"/>
      <c r="X324" s="497"/>
      <c r="Y324" s="497"/>
    </row>
    <row r="325" spans="1:25" ht="23.25">
      <c r="A325" s="497"/>
      <c r="B325" s="497"/>
      <c r="C325" s="497"/>
      <c r="D325" s="497"/>
      <c r="E325" s="497"/>
      <c r="F325" s="497"/>
      <c r="G325" s="497"/>
      <c r="H325" s="497"/>
      <c r="I325" s="497"/>
      <c r="J325" s="497"/>
      <c r="K325" s="497"/>
      <c r="L325" s="497"/>
      <c r="M325" s="497"/>
      <c r="N325" s="497"/>
      <c r="O325" s="497"/>
      <c r="P325" s="497"/>
      <c r="Q325" s="497"/>
      <c r="R325" s="497"/>
      <c r="S325" s="497"/>
      <c r="T325" s="497"/>
      <c r="U325" s="497"/>
      <c r="V325" s="497"/>
      <c r="W325" s="497"/>
      <c r="X325" s="497"/>
      <c r="Y325" s="497"/>
    </row>
    <row r="326" spans="1:25" ht="23.25">
      <c r="A326" s="497"/>
      <c r="B326" s="497"/>
      <c r="C326" s="497"/>
      <c r="D326" s="497"/>
      <c r="E326" s="497"/>
      <c r="F326" s="497"/>
      <c r="G326" s="497"/>
      <c r="H326" s="497"/>
      <c r="I326" s="497"/>
      <c r="J326" s="497"/>
      <c r="K326" s="497"/>
      <c r="L326" s="497"/>
      <c r="M326" s="497"/>
      <c r="N326" s="497"/>
      <c r="O326" s="497"/>
      <c r="P326" s="497"/>
      <c r="Q326" s="497"/>
      <c r="R326" s="497"/>
      <c r="S326" s="497"/>
      <c r="T326" s="497"/>
      <c r="U326" s="497"/>
      <c r="V326" s="497"/>
      <c r="W326" s="497"/>
      <c r="X326" s="497"/>
      <c r="Y326" s="497"/>
    </row>
    <row r="327" spans="1:25" ht="23.25">
      <c r="A327" s="497"/>
      <c r="B327" s="497"/>
      <c r="C327" s="497"/>
      <c r="D327" s="497"/>
      <c r="E327" s="497"/>
      <c r="F327" s="497"/>
      <c r="G327" s="497"/>
      <c r="H327" s="497"/>
      <c r="I327" s="497"/>
      <c r="J327" s="497"/>
      <c r="K327" s="497"/>
      <c r="L327" s="497"/>
      <c r="M327" s="497"/>
      <c r="N327" s="497"/>
      <c r="O327" s="497"/>
      <c r="P327" s="497"/>
      <c r="Q327" s="497"/>
      <c r="R327" s="497"/>
      <c r="S327" s="497"/>
      <c r="T327" s="497"/>
      <c r="U327" s="497"/>
      <c r="V327" s="497"/>
      <c r="W327" s="497"/>
      <c r="X327" s="497"/>
      <c r="Y327" s="497"/>
    </row>
    <row r="328" spans="1:25" ht="23.25">
      <c r="A328" s="497"/>
      <c r="B328" s="497"/>
      <c r="C328" s="497"/>
      <c r="D328" s="497"/>
      <c r="E328" s="497"/>
      <c r="F328" s="497"/>
      <c r="G328" s="497"/>
      <c r="H328" s="497"/>
      <c r="I328" s="497"/>
      <c r="J328" s="497"/>
      <c r="K328" s="497"/>
      <c r="L328" s="497"/>
      <c r="M328" s="497"/>
      <c r="N328" s="497"/>
      <c r="O328" s="497"/>
      <c r="P328" s="497"/>
      <c r="Q328" s="497"/>
      <c r="R328" s="497"/>
      <c r="S328" s="497"/>
      <c r="T328" s="497"/>
      <c r="U328" s="497"/>
      <c r="V328" s="497"/>
      <c r="W328" s="497"/>
      <c r="X328" s="497"/>
      <c r="Y328" s="497"/>
    </row>
    <row r="329" spans="1:25" ht="23.25">
      <c r="A329" s="497"/>
      <c r="B329" s="497"/>
      <c r="C329" s="497"/>
      <c r="D329" s="497"/>
      <c r="E329" s="497"/>
      <c r="F329" s="497"/>
      <c r="G329" s="497"/>
      <c r="H329" s="497"/>
      <c r="I329" s="497"/>
      <c r="J329" s="497"/>
      <c r="K329" s="497"/>
      <c r="L329" s="497"/>
      <c r="M329" s="497"/>
      <c r="N329" s="497"/>
      <c r="O329" s="497"/>
      <c r="P329" s="497"/>
      <c r="Q329" s="497"/>
      <c r="R329" s="497"/>
      <c r="S329" s="497"/>
      <c r="T329" s="497"/>
      <c r="U329" s="497"/>
      <c r="V329" s="497"/>
      <c r="W329" s="497"/>
      <c r="X329" s="497"/>
      <c r="Y329" s="497"/>
    </row>
    <row r="330" spans="1:25" ht="23.25">
      <c r="A330" s="497"/>
      <c r="B330" s="497"/>
      <c r="C330" s="497"/>
      <c r="D330" s="497"/>
      <c r="E330" s="497"/>
      <c r="F330" s="497"/>
      <c r="G330" s="497"/>
      <c r="H330" s="497"/>
      <c r="I330" s="497"/>
      <c r="J330" s="497"/>
      <c r="K330" s="497"/>
      <c r="L330" s="497"/>
      <c r="M330" s="497"/>
      <c r="N330" s="497"/>
      <c r="O330" s="497"/>
      <c r="P330" s="497"/>
      <c r="Q330" s="497"/>
      <c r="R330" s="497"/>
      <c r="S330" s="497"/>
      <c r="T330" s="497"/>
      <c r="U330" s="497"/>
      <c r="V330" s="497"/>
      <c r="W330" s="497"/>
      <c r="X330" s="497"/>
      <c r="Y330" s="497"/>
    </row>
    <row r="331" spans="1:25" ht="23.25">
      <c r="A331" s="497"/>
      <c r="B331" s="497"/>
      <c r="C331" s="497"/>
      <c r="D331" s="497"/>
      <c r="E331" s="497"/>
      <c r="F331" s="497"/>
      <c r="G331" s="497"/>
      <c r="H331" s="497"/>
      <c r="I331" s="497"/>
      <c r="J331" s="497"/>
      <c r="K331" s="497"/>
      <c r="L331" s="497"/>
      <c r="M331" s="497"/>
      <c r="N331" s="497"/>
      <c r="O331" s="497"/>
      <c r="P331" s="497"/>
      <c r="Q331" s="497"/>
      <c r="R331" s="497"/>
      <c r="S331" s="497"/>
      <c r="T331" s="497"/>
      <c r="U331" s="497"/>
      <c r="V331" s="497"/>
      <c r="W331" s="497"/>
      <c r="X331" s="497"/>
      <c r="Y331" s="497"/>
    </row>
    <row r="332" spans="1:25" ht="23.25">
      <c r="A332" s="497"/>
      <c r="B332" s="497"/>
      <c r="C332" s="497"/>
      <c r="D332" s="497"/>
      <c r="E332" s="497"/>
      <c r="F332" s="497"/>
      <c r="G332" s="497"/>
      <c r="H332" s="497"/>
      <c r="I332" s="497"/>
      <c r="J332" s="497"/>
      <c r="K332" s="497"/>
      <c r="L332" s="497"/>
      <c r="M332" s="497"/>
      <c r="N332" s="497"/>
      <c r="O332" s="497"/>
      <c r="P332" s="497"/>
      <c r="Q332" s="497"/>
      <c r="R332" s="497"/>
      <c r="S332" s="497"/>
      <c r="T332" s="497"/>
      <c r="U332" s="497"/>
      <c r="V332" s="497"/>
      <c r="W332" s="497"/>
      <c r="X332" s="497"/>
      <c r="Y332" s="497"/>
    </row>
    <row r="333" spans="1:25" ht="23.25">
      <c r="A333" s="497"/>
      <c r="B333" s="497"/>
      <c r="C333" s="497"/>
      <c r="D333" s="497"/>
      <c r="E333" s="497"/>
      <c r="F333" s="497"/>
      <c r="G333" s="497"/>
      <c r="H333" s="497"/>
      <c r="I333" s="497"/>
      <c r="J333" s="497"/>
      <c r="K333" s="497"/>
      <c r="L333" s="497"/>
      <c r="M333" s="497"/>
      <c r="N333" s="497"/>
      <c r="O333" s="497"/>
      <c r="P333" s="497"/>
      <c r="Q333" s="497"/>
      <c r="R333" s="497"/>
      <c r="S333" s="497"/>
      <c r="T333" s="497"/>
      <c r="U333" s="497"/>
      <c r="V333" s="497"/>
      <c r="W333" s="497"/>
      <c r="X333" s="497"/>
      <c r="Y333" s="497"/>
    </row>
    <row r="334" spans="1:25" ht="23.25">
      <c r="A334" s="497"/>
      <c r="B334" s="497"/>
      <c r="C334" s="497"/>
      <c r="D334" s="497"/>
      <c r="E334" s="497"/>
      <c r="F334" s="497"/>
      <c r="G334" s="497"/>
      <c r="H334" s="497"/>
      <c r="I334" s="497"/>
      <c r="J334" s="497"/>
      <c r="K334" s="497"/>
      <c r="L334" s="497"/>
      <c r="M334" s="497"/>
      <c r="N334" s="497"/>
      <c r="O334" s="497"/>
      <c r="P334" s="497"/>
      <c r="Q334" s="497"/>
      <c r="R334" s="497"/>
      <c r="S334" s="497"/>
      <c r="T334" s="497"/>
      <c r="U334" s="497"/>
      <c r="V334" s="497"/>
      <c r="W334" s="497"/>
      <c r="X334" s="497"/>
      <c r="Y334" s="497"/>
    </row>
    <row r="335" spans="1:25" ht="23.25">
      <c r="A335" s="497"/>
      <c r="B335" s="497"/>
      <c r="C335" s="497"/>
      <c r="D335" s="497"/>
      <c r="E335" s="497"/>
      <c r="F335" s="497"/>
      <c r="G335" s="497"/>
      <c r="H335" s="497"/>
      <c r="I335" s="497"/>
      <c r="J335" s="497"/>
      <c r="K335" s="497"/>
      <c r="L335" s="497"/>
      <c r="M335" s="497"/>
      <c r="N335" s="497"/>
      <c r="O335" s="497"/>
      <c r="P335" s="497"/>
      <c r="Q335" s="497"/>
      <c r="R335" s="497"/>
      <c r="S335" s="497"/>
      <c r="T335" s="497"/>
      <c r="U335" s="497"/>
      <c r="V335" s="497"/>
      <c r="W335" s="497"/>
      <c r="X335" s="497"/>
      <c r="Y335" s="497"/>
    </row>
    <row r="336" spans="1:25" ht="23.25">
      <c r="A336" s="497"/>
      <c r="B336" s="497"/>
      <c r="C336" s="497"/>
      <c r="D336" s="497"/>
      <c r="E336" s="497"/>
      <c r="F336" s="497"/>
      <c r="G336" s="497"/>
      <c r="H336" s="497"/>
      <c r="I336" s="497"/>
      <c r="J336" s="497"/>
      <c r="K336" s="497"/>
      <c r="L336" s="497"/>
      <c r="M336" s="497"/>
      <c r="N336" s="497"/>
      <c r="O336" s="497"/>
      <c r="P336" s="497"/>
      <c r="Q336" s="497"/>
      <c r="R336" s="497"/>
      <c r="S336" s="497"/>
      <c r="T336" s="497"/>
      <c r="U336" s="497"/>
      <c r="V336" s="497"/>
      <c r="W336" s="497"/>
      <c r="X336" s="497"/>
      <c r="Y336" s="497"/>
    </row>
    <row r="337" spans="1:25" ht="23.25">
      <c r="A337" s="497"/>
      <c r="B337" s="497"/>
      <c r="C337" s="497"/>
      <c r="D337" s="497"/>
      <c r="E337" s="497"/>
      <c r="F337" s="497"/>
      <c r="G337" s="497"/>
      <c r="H337" s="497"/>
      <c r="I337" s="497"/>
      <c r="J337" s="497"/>
      <c r="K337" s="497"/>
      <c r="L337" s="497"/>
      <c r="M337" s="497"/>
      <c r="N337" s="497"/>
      <c r="O337" s="497"/>
      <c r="P337" s="497"/>
      <c r="Q337" s="497"/>
      <c r="R337" s="497"/>
      <c r="S337" s="497"/>
      <c r="T337" s="497"/>
      <c r="U337" s="497"/>
      <c r="V337" s="497"/>
      <c r="W337" s="497"/>
      <c r="X337" s="497"/>
      <c r="Y337" s="497"/>
    </row>
    <row r="338" spans="1:25" ht="23.25">
      <c r="A338" s="497"/>
      <c r="B338" s="497"/>
      <c r="C338" s="497"/>
      <c r="D338" s="497"/>
      <c r="E338" s="497"/>
      <c r="F338" s="497"/>
      <c r="G338" s="497"/>
      <c r="H338" s="497"/>
      <c r="I338" s="497"/>
      <c r="J338" s="497"/>
      <c r="K338" s="497"/>
      <c r="L338" s="497"/>
      <c r="M338" s="497"/>
      <c r="N338" s="497"/>
      <c r="O338" s="497"/>
      <c r="P338" s="497"/>
      <c r="Q338" s="497"/>
      <c r="R338" s="497"/>
      <c r="S338" s="497"/>
      <c r="T338" s="497"/>
      <c r="U338" s="497"/>
      <c r="V338" s="497"/>
      <c r="W338" s="497"/>
      <c r="X338" s="497"/>
      <c r="Y338" s="497"/>
    </row>
    <row r="339" spans="1:25" ht="23.25">
      <c r="A339" s="497"/>
      <c r="B339" s="497"/>
      <c r="C339" s="497"/>
      <c r="D339" s="497"/>
      <c r="E339" s="497"/>
      <c r="F339" s="497"/>
      <c r="G339" s="497"/>
      <c r="H339" s="497"/>
      <c r="I339" s="497"/>
      <c r="J339" s="497"/>
      <c r="K339" s="497"/>
      <c r="L339" s="497"/>
      <c r="M339" s="497"/>
      <c r="N339" s="497"/>
      <c r="O339" s="497"/>
      <c r="P339" s="497"/>
      <c r="Q339" s="497"/>
      <c r="R339" s="497"/>
      <c r="S339" s="497"/>
      <c r="T339" s="497"/>
      <c r="U339" s="497"/>
      <c r="V339" s="497"/>
      <c r="W339" s="497"/>
      <c r="X339" s="497"/>
      <c r="Y339" s="497"/>
    </row>
    <row r="340" spans="1:25" ht="23.25">
      <c r="A340" s="497"/>
      <c r="B340" s="497"/>
      <c r="C340" s="497"/>
      <c r="D340" s="497"/>
      <c r="E340" s="497"/>
      <c r="F340" s="497"/>
      <c r="G340" s="497"/>
      <c r="H340" s="497"/>
      <c r="I340" s="497"/>
      <c r="J340" s="497"/>
      <c r="K340" s="497"/>
      <c r="L340" s="497"/>
      <c r="M340" s="497"/>
      <c r="N340" s="497"/>
      <c r="O340" s="497"/>
      <c r="P340" s="497"/>
      <c r="Q340" s="497"/>
      <c r="R340" s="497"/>
      <c r="S340" s="497"/>
      <c r="T340" s="497"/>
      <c r="U340" s="497"/>
      <c r="V340" s="497"/>
      <c r="W340" s="497"/>
      <c r="X340" s="497"/>
      <c r="Y340" s="497"/>
    </row>
    <row r="341" spans="1:25" ht="23.25">
      <c r="A341" s="497"/>
      <c r="B341" s="497"/>
      <c r="C341" s="497"/>
      <c r="D341" s="497"/>
      <c r="E341" s="497"/>
      <c r="F341" s="497"/>
      <c r="G341" s="497"/>
      <c r="H341" s="497"/>
      <c r="I341" s="497"/>
      <c r="J341" s="497"/>
      <c r="K341" s="497"/>
      <c r="L341" s="497"/>
      <c r="M341" s="497"/>
      <c r="N341" s="497"/>
      <c r="O341" s="497"/>
      <c r="P341" s="497"/>
      <c r="Q341" s="497"/>
      <c r="R341" s="497"/>
      <c r="S341" s="497"/>
      <c r="T341" s="497"/>
      <c r="U341" s="497"/>
      <c r="V341" s="497"/>
      <c r="W341" s="497"/>
      <c r="X341" s="497"/>
      <c r="Y341" s="497"/>
    </row>
    <row r="342" spans="1:25" ht="23.25">
      <c r="A342" s="497"/>
      <c r="B342" s="497"/>
      <c r="C342" s="497"/>
      <c r="D342" s="497"/>
      <c r="E342" s="497"/>
      <c r="F342" s="497"/>
      <c r="G342" s="497"/>
      <c r="H342" s="497"/>
      <c r="I342" s="497"/>
      <c r="J342" s="497"/>
      <c r="K342" s="497"/>
      <c r="L342" s="497"/>
      <c r="M342" s="497"/>
      <c r="N342" s="497"/>
      <c r="O342" s="497"/>
      <c r="P342" s="497"/>
      <c r="Q342" s="497"/>
      <c r="R342" s="497"/>
      <c r="S342" s="497"/>
      <c r="T342" s="497"/>
      <c r="U342" s="497"/>
      <c r="V342" s="497"/>
      <c r="W342" s="497"/>
      <c r="X342" s="497"/>
      <c r="Y342" s="497"/>
    </row>
    <row r="343" spans="1:25" ht="23.25">
      <c r="A343" s="497"/>
      <c r="B343" s="497"/>
      <c r="C343" s="497"/>
      <c r="D343" s="497"/>
      <c r="E343" s="497"/>
      <c r="F343" s="497"/>
      <c r="G343" s="497"/>
      <c r="H343" s="497"/>
      <c r="I343" s="497"/>
      <c r="J343" s="497"/>
      <c r="K343" s="497"/>
      <c r="L343" s="497"/>
      <c r="M343" s="497"/>
      <c r="N343" s="497"/>
      <c r="O343" s="497"/>
      <c r="P343" s="497"/>
      <c r="Q343" s="497"/>
      <c r="R343" s="497"/>
      <c r="S343" s="497"/>
      <c r="T343" s="497"/>
      <c r="U343" s="497"/>
      <c r="V343" s="497"/>
      <c r="W343" s="497"/>
      <c r="X343" s="497"/>
      <c r="Y343" s="497"/>
    </row>
    <row r="344" spans="1:25" ht="23.25">
      <c r="A344" s="497"/>
      <c r="B344" s="497"/>
      <c r="C344" s="497"/>
      <c r="D344" s="497"/>
      <c r="E344" s="497"/>
      <c r="F344" s="497"/>
      <c r="G344" s="497"/>
      <c r="H344" s="497"/>
      <c r="I344" s="497"/>
      <c r="J344" s="497"/>
      <c r="K344" s="497"/>
      <c r="L344" s="497"/>
      <c r="M344" s="497"/>
      <c r="N344" s="497"/>
      <c r="O344" s="497"/>
      <c r="P344" s="497"/>
      <c r="Q344" s="497"/>
      <c r="R344" s="497"/>
      <c r="S344" s="497"/>
      <c r="T344" s="497"/>
      <c r="U344" s="497"/>
      <c r="V344" s="497"/>
      <c r="W344" s="497"/>
      <c r="X344" s="497"/>
      <c r="Y344" s="497"/>
    </row>
    <row r="345" spans="1:25" ht="23.25">
      <c r="A345" s="497"/>
      <c r="B345" s="497"/>
      <c r="C345" s="497"/>
      <c r="D345" s="497"/>
      <c r="E345" s="497"/>
      <c r="F345" s="497"/>
      <c r="G345" s="497"/>
      <c r="H345" s="497"/>
      <c r="I345" s="497"/>
      <c r="J345" s="497"/>
      <c r="K345" s="497"/>
      <c r="L345" s="497"/>
      <c r="M345" s="497"/>
      <c r="N345" s="497"/>
      <c r="O345" s="497"/>
      <c r="P345" s="497"/>
      <c r="Q345" s="497"/>
      <c r="R345" s="497"/>
      <c r="S345" s="497"/>
      <c r="T345" s="497"/>
      <c r="U345" s="497"/>
      <c r="V345" s="497"/>
      <c r="W345" s="497"/>
      <c r="X345" s="497"/>
      <c r="Y345" s="497"/>
    </row>
    <row r="346" spans="1:25" ht="23.25">
      <c r="A346" s="497"/>
      <c r="B346" s="497"/>
      <c r="C346" s="497"/>
      <c r="D346" s="497"/>
      <c r="E346" s="497"/>
      <c r="F346" s="497"/>
      <c r="G346" s="497"/>
      <c r="H346" s="497"/>
      <c r="I346" s="497"/>
      <c r="J346" s="497"/>
      <c r="K346" s="497"/>
      <c r="L346" s="497"/>
      <c r="M346" s="497"/>
      <c r="N346" s="497"/>
      <c r="O346" s="497"/>
      <c r="P346" s="497"/>
      <c r="Q346" s="497"/>
      <c r="R346" s="497"/>
      <c r="S346" s="497"/>
      <c r="T346" s="497"/>
      <c r="U346" s="497"/>
      <c r="V346" s="497"/>
      <c r="W346" s="497"/>
      <c r="X346" s="497"/>
      <c r="Y346" s="497"/>
    </row>
    <row r="347" spans="1:25" ht="23.25">
      <c r="A347" s="497"/>
      <c r="B347" s="497"/>
      <c r="C347" s="497"/>
      <c r="D347" s="497"/>
      <c r="E347" s="497"/>
      <c r="F347" s="497"/>
      <c r="G347" s="497"/>
      <c r="H347" s="497"/>
      <c r="I347" s="497"/>
      <c r="J347" s="497"/>
      <c r="K347" s="497"/>
      <c r="L347" s="497"/>
      <c r="M347" s="497"/>
      <c r="N347" s="497"/>
      <c r="O347" s="497"/>
      <c r="P347" s="497"/>
      <c r="Q347" s="497"/>
      <c r="R347" s="497"/>
      <c r="S347" s="497"/>
      <c r="T347" s="497"/>
      <c r="U347" s="497"/>
      <c r="V347" s="497"/>
      <c r="W347" s="497"/>
      <c r="X347" s="497"/>
      <c r="Y347" s="497"/>
    </row>
    <row r="348" spans="1:25" ht="23.25">
      <c r="A348" s="497"/>
      <c r="B348" s="497"/>
      <c r="C348" s="497"/>
      <c r="D348" s="497"/>
      <c r="E348" s="497"/>
      <c r="F348" s="497"/>
      <c r="G348" s="497"/>
      <c r="H348" s="497"/>
      <c r="I348" s="497"/>
      <c r="J348" s="497"/>
      <c r="K348" s="497"/>
      <c r="L348" s="497"/>
      <c r="M348" s="497"/>
      <c r="N348" s="497"/>
      <c r="O348" s="497"/>
      <c r="P348" s="497"/>
      <c r="Q348" s="497"/>
      <c r="R348" s="497"/>
      <c r="S348" s="497"/>
      <c r="T348" s="497"/>
      <c r="U348" s="497"/>
      <c r="V348" s="497"/>
      <c r="W348" s="497"/>
      <c r="X348" s="497"/>
      <c r="Y348" s="497"/>
    </row>
    <row r="349" spans="1:25" ht="23.25">
      <c r="A349" s="497"/>
      <c r="B349" s="497"/>
      <c r="C349" s="497"/>
      <c r="D349" s="497"/>
      <c r="E349" s="497"/>
      <c r="F349" s="497"/>
      <c r="G349" s="497"/>
      <c r="H349" s="497"/>
      <c r="I349" s="497"/>
      <c r="J349" s="497"/>
      <c r="K349" s="497"/>
      <c r="L349" s="497"/>
      <c r="M349" s="497"/>
      <c r="N349" s="497"/>
      <c r="O349" s="497"/>
      <c r="P349" s="497"/>
      <c r="Q349" s="497"/>
      <c r="R349" s="497"/>
      <c r="S349" s="497"/>
      <c r="T349" s="497"/>
      <c r="U349" s="497"/>
      <c r="V349" s="497"/>
      <c r="W349" s="497"/>
      <c r="X349" s="497"/>
      <c r="Y349" s="497"/>
    </row>
    <row r="350" spans="1:25" ht="23.25">
      <c r="A350" s="497"/>
      <c r="B350" s="497"/>
      <c r="C350" s="497"/>
      <c r="D350" s="497"/>
      <c r="E350" s="497"/>
      <c r="F350" s="497"/>
      <c r="G350" s="497"/>
      <c r="H350" s="497"/>
      <c r="I350" s="497"/>
      <c r="J350" s="497"/>
      <c r="K350" s="497"/>
      <c r="L350" s="497"/>
      <c r="M350" s="497"/>
      <c r="N350" s="497"/>
      <c r="O350" s="497"/>
      <c r="P350" s="497"/>
      <c r="Q350" s="497"/>
      <c r="R350" s="497"/>
      <c r="S350" s="497"/>
      <c r="T350" s="497"/>
      <c r="U350" s="497"/>
      <c r="V350" s="497"/>
      <c r="W350" s="497"/>
      <c r="X350" s="497"/>
      <c r="Y350" s="497"/>
    </row>
    <row r="351" spans="1:25" ht="23.25">
      <c r="A351" s="497"/>
      <c r="B351" s="497"/>
      <c r="C351" s="497"/>
      <c r="D351" s="497"/>
      <c r="E351" s="497"/>
      <c r="F351" s="497"/>
      <c r="G351" s="497"/>
      <c r="H351" s="497"/>
      <c r="I351" s="497"/>
      <c r="J351" s="497"/>
      <c r="K351" s="497"/>
      <c r="L351" s="497"/>
      <c r="M351" s="497"/>
      <c r="N351" s="497"/>
      <c r="O351" s="497"/>
      <c r="P351" s="497"/>
      <c r="Q351" s="497"/>
      <c r="R351" s="497"/>
      <c r="S351" s="497"/>
      <c r="T351" s="497"/>
      <c r="U351" s="497"/>
      <c r="V351" s="497"/>
      <c r="W351" s="497"/>
      <c r="X351" s="497"/>
      <c r="Y351" s="497"/>
    </row>
    <row r="352" spans="1:25" ht="23.25">
      <c r="A352" s="497"/>
      <c r="B352" s="497"/>
      <c r="C352" s="497"/>
      <c r="D352" s="497"/>
      <c r="E352" s="497"/>
      <c r="F352" s="497"/>
      <c r="G352" s="497"/>
      <c r="H352" s="497"/>
      <c r="I352" s="497"/>
      <c r="J352" s="497"/>
      <c r="K352" s="497"/>
      <c r="L352" s="497"/>
      <c r="M352" s="497"/>
      <c r="N352" s="497"/>
      <c r="O352" s="497"/>
      <c r="P352" s="497"/>
      <c r="Q352" s="497"/>
      <c r="R352" s="497"/>
      <c r="S352" s="497"/>
      <c r="T352" s="497"/>
      <c r="U352" s="497"/>
      <c r="V352" s="497"/>
      <c r="W352" s="497"/>
      <c r="X352" s="497"/>
      <c r="Y352" s="497"/>
    </row>
    <row r="353" spans="1:25" ht="23.25">
      <c r="A353" s="497"/>
      <c r="B353" s="497"/>
      <c r="C353" s="497"/>
      <c r="D353" s="497"/>
      <c r="E353" s="497"/>
      <c r="F353" s="497"/>
      <c r="G353" s="497"/>
      <c r="H353" s="497"/>
      <c r="I353" s="497"/>
      <c r="J353" s="497"/>
      <c r="K353" s="497"/>
      <c r="L353" s="497"/>
      <c r="M353" s="497"/>
      <c r="N353" s="497"/>
      <c r="O353" s="497"/>
      <c r="P353" s="497"/>
      <c r="Q353" s="497"/>
      <c r="R353" s="497"/>
      <c r="S353" s="497"/>
      <c r="T353" s="497"/>
      <c r="U353" s="497"/>
      <c r="V353" s="497"/>
      <c r="W353" s="497"/>
      <c r="X353" s="497"/>
      <c r="Y353" s="497"/>
    </row>
    <row r="354" spans="1:25" ht="23.25">
      <c r="A354" s="497"/>
      <c r="B354" s="497"/>
      <c r="C354" s="497"/>
      <c r="D354" s="497"/>
      <c r="E354" s="497"/>
      <c r="F354" s="497"/>
      <c r="G354" s="497"/>
      <c r="H354" s="497"/>
      <c r="I354" s="497"/>
      <c r="J354" s="497"/>
      <c r="K354" s="497"/>
      <c r="L354" s="497"/>
      <c r="M354" s="497"/>
      <c r="N354" s="497"/>
      <c r="O354" s="497"/>
      <c r="P354" s="497"/>
      <c r="Q354" s="497"/>
      <c r="R354" s="497"/>
      <c r="S354" s="497"/>
      <c r="T354" s="497"/>
      <c r="U354" s="497"/>
      <c r="V354" s="497"/>
      <c r="W354" s="497"/>
      <c r="X354" s="497"/>
      <c r="Y354" s="497"/>
    </row>
    <row r="355" spans="1:25" ht="23.25">
      <c r="A355" s="497"/>
      <c r="B355" s="497"/>
      <c r="C355" s="497"/>
      <c r="D355" s="497"/>
      <c r="E355" s="497"/>
      <c r="F355" s="497"/>
      <c r="G355" s="497"/>
      <c r="H355" s="497"/>
      <c r="I355" s="497"/>
      <c r="J355" s="497"/>
      <c r="K355" s="497"/>
      <c r="L355" s="497"/>
      <c r="M355" s="497"/>
      <c r="N355" s="497"/>
      <c r="O355" s="497"/>
      <c r="P355" s="497"/>
      <c r="Q355" s="497"/>
      <c r="R355" s="497"/>
      <c r="S355" s="497"/>
      <c r="T355" s="497"/>
      <c r="U355" s="497"/>
      <c r="V355" s="497"/>
      <c r="W355" s="497"/>
      <c r="X355" s="497"/>
      <c r="Y355" s="497"/>
    </row>
    <row r="356" spans="1:25" ht="23.25">
      <c r="A356" s="497"/>
      <c r="B356" s="497"/>
      <c r="C356" s="497"/>
      <c r="D356" s="497"/>
      <c r="E356" s="497"/>
      <c r="F356" s="497"/>
      <c r="G356" s="497"/>
      <c r="H356" s="497"/>
      <c r="I356" s="497"/>
      <c r="J356" s="497"/>
      <c r="K356" s="497"/>
      <c r="L356" s="497"/>
      <c r="M356" s="497"/>
      <c r="N356" s="497"/>
      <c r="O356" s="497"/>
      <c r="P356" s="497"/>
      <c r="Q356" s="497"/>
      <c r="R356" s="497"/>
      <c r="S356" s="497"/>
      <c r="T356" s="497"/>
      <c r="U356" s="497"/>
      <c r="V356" s="497"/>
      <c r="W356" s="497"/>
      <c r="X356" s="497"/>
      <c r="Y356" s="497"/>
    </row>
    <row r="357" spans="1:25" ht="23.25">
      <c r="A357" s="497"/>
      <c r="B357" s="497"/>
      <c r="C357" s="497"/>
      <c r="D357" s="497"/>
      <c r="E357" s="497"/>
      <c r="F357" s="497"/>
      <c r="G357" s="497"/>
      <c r="H357" s="497"/>
      <c r="I357" s="497"/>
      <c r="J357" s="497"/>
      <c r="K357" s="497"/>
      <c r="L357" s="497"/>
      <c r="M357" s="497"/>
      <c r="N357" s="497"/>
      <c r="O357" s="497"/>
      <c r="P357" s="497"/>
      <c r="Q357" s="497"/>
      <c r="R357" s="497"/>
      <c r="S357" s="497"/>
      <c r="T357" s="497"/>
      <c r="U357" s="497"/>
      <c r="V357" s="497"/>
      <c r="W357" s="497"/>
      <c r="X357" s="497"/>
      <c r="Y357" s="497"/>
    </row>
    <row r="358" spans="1:25" ht="23.25">
      <c r="A358" s="497"/>
      <c r="B358" s="497"/>
      <c r="C358" s="497"/>
      <c r="D358" s="497"/>
      <c r="E358" s="497"/>
      <c r="F358" s="497"/>
      <c r="G358" s="497"/>
      <c r="H358" s="497"/>
      <c r="I358" s="497"/>
      <c r="J358" s="497"/>
      <c r="K358" s="497"/>
      <c r="L358" s="497"/>
      <c r="M358" s="497"/>
      <c r="N358" s="497"/>
      <c r="O358" s="497"/>
      <c r="P358" s="497"/>
      <c r="Q358" s="497"/>
      <c r="R358" s="497"/>
      <c r="S358" s="497"/>
      <c r="T358" s="497"/>
      <c r="U358" s="497"/>
      <c r="V358" s="497"/>
      <c r="W358" s="497"/>
      <c r="X358" s="497"/>
      <c r="Y358" s="497"/>
    </row>
    <row r="359" spans="1:25" ht="23.25">
      <c r="A359" s="497"/>
      <c r="B359" s="497"/>
      <c r="C359" s="497"/>
      <c r="D359" s="497"/>
      <c r="E359" s="497"/>
      <c r="F359" s="497"/>
      <c r="G359" s="497"/>
      <c r="H359" s="497"/>
      <c r="I359" s="497"/>
      <c r="J359" s="497"/>
      <c r="K359" s="497"/>
      <c r="L359" s="497"/>
      <c r="M359" s="497"/>
      <c r="N359" s="497"/>
      <c r="O359" s="497"/>
      <c r="P359" s="497"/>
      <c r="Q359" s="497"/>
      <c r="R359" s="497"/>
      <c r="S359" s="497"/>
      <c r="T359" s="497"/>
      <c r="U359" s="497"/>
      <c r="V359" s="497"/>
      <c r="W359" s="497"/>
      <c r="X359" s="497"/>
      <c r="Y359" s="497"/>
    </row>
    <row r="360" spans="1:25" ht="23.25">
      <c r="A360" s="497"/>
      <c r="B360" s="497"/>
      <c r="C360" s="497"/>
      <c r="D360" s="497"/>
      <c r="E360" s="497"/>
      <c r="F360" s="497"/>
      <c r="G360" s="497"/>
      <c r="H360" s="497"/>
      <c r="I360" s="497"/>
      <c r="J360" s="497"/>
      <c r="K360" s="497"/>
      <c r="L360" s="497"/>
      <c r="M360" s="497"/>
      <c r="N360" s="497"/>
      <c r="O360" s="497"/>
      <c r="P360" s="497"/>
      <c r="Q360" s="497"/>
      <c r="R360" s="497"/>
      <c r="S360" s="497"/>
      <c r="T360" s="497"/>
      <c r="U360" s="497"/>
      <c r="V360" s="497"/>
      <c r="W360" s="497"/>
      <c r="X360" s="497"/>
      <c r="Y360" s="497"/>
    </row>
    <row r="361" spans="1:25" ht="23.25">
      <c r="A361" s="497"/>
      <c r="B361" s="497"/>
      <c r="C361" s="497"/>
      <c r="D361" s="497"/>
      <c r="E361" s="497"/>
      <c r="F361" s="497"/>
      <c r="G361" s="497"/>
      <c r="H361" s="497"/>
      <c r="I361" s="497"/>
      <c r="J361" s="497"/>
      <c r="K361" s="497"/>
      <c r="L361" s="497"/>
      <c r="M361" s="497"/>
      <c r="N361" s="497"/>
      <c r="O361" s="497"/>
      <c r="P361" s="497"/>
      <c r="Q361" s="497"/>
      <c r="R361" s="497"/>
      <c r="S361" s="497"/>
      <c r="T361" s="497"/>
      <c r="U361" s="497"/>
      <c r="V361" s="497"/>
      <c r="W361" s="497"/>
      <c r="X361" s="497"/>
      <c r="Y361" s="497"/>
    </row>
    <row r="362" spans="1:25" ht="23.25">
      <c r="A362" s="497"/>
      <c r="B362" s="497"/>
      <c r="C362" s="497"/>
      <c r="D362" s="497"/>
      <c r="E362" s="497"/>
      <c r="F362" s="497"/>
      <c r="G362" s="497"/>
      <c r="H362" s="497"/>
      <c r="I362" s="497"/>
      <c r="J362" s="497"/>
      <c r="K362" s="497"/>
      <c r="L362" s="497"/>
      <c r="M362" s="497"/>
      <c r="N362" s="497"/>
      <c r="O362" s="497"/>
      <c r="P362" s="497"/>
      <c r="Q362" s="497"/>
      <c r="R362" s="497"/>
      <c r="S362" s="497"/>
      <c r="T362" s="497"/>
      <c r="U362" s="497"/>
      <c r="V362" s="497"/>
      <c r="W362" s="497"/>
      <c r="X362" s="497"/>
      <c r="Y362" s="497"/>
    </row>
    <row r="363" spans="1:25" ht="23.25">
      <c r="A363" s="497"/>
      <c r="B363" s="497"/>
      <c r="C363" s="497"/>
      <c r="D363" s="497"/>
      <c r="E363" s="497"/>
      <c r="F363" s="497"/>
      <c r="G363" s="497"/>
      <c r="H363" s="497"/>
      <c r="I363" s="497"/>
      <c r="J363" s="497"/>
      <c r="K363" s="497"/>
      <c r="L363" s="497"/>
      <c r="M363" s="497"/>
      <c r="N363" s="497"/>
      <c r="O363" s="497"/>
      <c r="P363" s="497"/>
      <c r="Q363" s="497"/>
      <c r="R363" s="497"/>
      <c r="S363" s="497"/>
      <c r="T363" s="497"/>
      <c r="U363" s="497"/>
      <c r="V363" s="497"/>
      <c r="W363" s="497"/>
      <c r="X363" s="497"/>
      <c r="Y363" s="497"/>
    </row>
    <row r="364" spans="1:25" ht="23.25">
      <c r="A364" s="497"/>
      <c r="B364" s="497"/>
      <c r="C364" s="497"/>
      <c r="D364" s="497"/>
      <c r="E364" s="497"/>
      <c r="F364" s="497"/>
      <c r="G364" s="497"/>
      <c r="H364" s="497"/>
      <c r="I364" s="497"/>
      <c r="J364" s="497"/>
      <c r="K364" s="497"/>
      <c r="L364" s="497"/>
      <c r="M364" s="497"/>
      <c r="N364" s="497"/>
      <c r="O364" s="497"/>
      <c r="P364" s="497"/>
      <c r="Q364" s="497"/>
      <c r="R364" s="497"/>
      <c r="S364" s="497"/>
      <c r="T364" s="497"/>
      <c r="U364" s="497"/>
      <c r="V364" s="497"/>
      <c r="W364" s="497"/>
      <c r="X364" s="497"/>
      <c r="Y364" s="497"/>
    </row>
    <row r="365" spans="1:25" ht="23.25">
      <c r="A365" s="497"/>
      <c r="B365" s="497"/>
      <c r="C365" s="497"/>
      <c r="D365" s="497"/>
      <c r="E365" s="497"/>
      <c r="F365" s="497"/>
      <c r="G365" s="497"/>
      <c r="H365" s="497"/>
      <c r="I365" s="497"/>
      <c r="J365" s="497"/>
      <c r="K365" s="497"/>
      <c r="L365" s="497"/>
      <c r="M365" s="497"/>
      <c r="N365" s="497"/>
      <c r="O365" s="497"/>
      <c r="P365" s="497"/>
      <c r="Q365" s="497"/>
      <c r="R365" s="497"/>
      <c r="S365" s="497"/>
      <c r="T365" s="497"/>
      <c r="U365" s="497"/>
      <c r="V365" s="497"/>
      <c r="W365" s="497"/>
      <c r="X365" s="497"/>
      <c r="Y365" s="497"/>
    </row>
    <row r="366" spans="1:25" ht="23.25">
      <c r="A366" s="497"/>
      <c r="B366" s="497"/>
      <c r="C366" s="497"/>
      <c r="D366" s="497"/>
      <c r="E366" s="497"/>
      <c r="F366" s="497"/>
      <c r="G366" s="497"/>
      <c r="H366" s="497"/>
      <c r="I366" s="497"/>
      <c r="J366" s="497"/>
      <c r="K366" s="497"/>
      <c r="L366" s="497"/>
      <c r="M366" s="497"/>
      <c r="N366" s="497"/>
      <c r="O366" s="497"/>
      <c r="P366" s="497"/>
      <c r="Q366" s="497"/>
      <c r="R366" s="497"/>
      <c r="S366" s="497"/>
      <c r="T366" s="497"/>
      <c r="U366" s="497"/>
      <c r="V366" s="497"/>
      <c r="W366" s="497"/>
      <c r="X366" s="497"/>
      <c r="Y366" s="497"/>
    </row>
    <row r="367" spans="1:25" ht="23.25">
      <c r="A367" s="497"/>
      <c r="B367" s="497"/>
      <c r="C367" s="497"/>
      <c r="D367" s="497"/>
      <c r="E367" s="497"/>
      <c r="F367" s="497"/>
      <c r="G367" s="497"/>
      <c r="H367" s="497"/>
      <c r="I367" s="497"/>
      <c r="J367" s="497"/>
      <c r="K367" s="497"/>
      <c r="L367" s="497"/>
      <c r="M367" s="497"/>
      <c r="N367" s="497"/>
      <c r="O367" s="497"/>
      <c r="P367" s="497"/>
      <c r="Q367" s="497"/>
      <c r="R367" s="497"/>
      <c r="S367" s="497"/>
      <c r="T367" s="497"/>
      <c r="U367" s="497"/>
      <c r="V367" s="497"/>
      <c r="W367" s="497"/>
      <c r="X367" s="497"/>
      <c r="Y367" s="497"/>
    </row>
    <row r="368" spans="1:25" ht="23.25">
      <c r="A368" s="497"/>
      <c r="B368" s="497"/>
      <c r="C368" s="497"/>
      <c r="D368" s="497"/>
      <c r="E368" s="497"/>
      <c r="F368" s="497"/>
      <c r="G368" s="497"/>
      <c r="H368" s="497"/>
      <c r="I368" s="497"/>
      <c r="J368" s="497"/>
      <c r="K368" s="497"/>
      <c r="L368" s="497"/>
      <c r="M368" s="497"/>
      <c r="N368" s="497"/>
      <c r="O368" s="497"/>
      <c r="P368" s="497"/>
      <c r="Q368" s="497"/>
      <c r="R368" s="497"/>
      <c r="S368" s="497"/>
      <c r="T368" s="497"/>
      <c r="U368" s="497"/>
      <c r="V368" s="497"/>
      <c r="W368" s="497"/>
      <c r="X368" s="497"/>
      <c r="Y368" s="497"/>
    </row>
    <row r="369" spans="1:25" ht="23.25">
      <c r="A369" s="497"/>
      <c r="B369" s="497"/>
      <c r="C369" s="497"/>
      <c r="D369" s="497"/>
      <c r="E369" s="497"/>
      <c r="F369" s="497"/>
      <c r="G369" s="497"/>
      <c r="H369" s="497"/>
      <c r="I369" s="497"/>
      <c r="J369" s="497"/>
      <c r="K369" s="497"/>
      <c r="L369" s="497"/>
      <c r="M369" s="497"/>
      <c r="N369" s="497"/>
      <c r="O369" s="497"/>
      <c r="P369" s="497"/>
      <c r="Q369" s="497"/>
      <c r="R369" s="497"/>
      <c r="S369" s="497"/>
      <c r="T369" s="497"/>
      <c r="U369" s="497"/>
      <c r="V369" s="497"/>
      <c r="W369" s="497"/>
      <c r="X369" s="497"/>
      <c r="Y369" s="497"/>
    </row>
    <row r="370" spans="1:25" ht="23.25">
      <c r="A370" s="497"/>
      <c r="B370" s="497"/>
      <c r="C370" s="497"/>
      <c r="D370" s="497"/>
      <c r="E370" s="497"/>
      <c r="F370" s="497"/>
      <c r="G370" s="497"/>
      <c r="H370" s="497"/>
      <c r="I370" s="497"/>
      <c r="J370" s="497"/>
      <c r="K370" s="497"/>
      <c r="L370" s="497"/>
      <c r="M370" s="497"/>
      <c r="N370" s="497"/>
      <c r="O370" s="497"/>
      <c r="P370" s="497"/>
      <c r="Q370" s="497"/>
      <c r="R370" s="497"/>
      <c r="S370" s="497"/>
      <c r="T370" s="497"/>
      <c r="U370" s="497"/>
      <c r="V370" s="497"/>
      <c r="W370" s="497"/>
      <c r="X370" s="497"/>
      <c r="Y370" s="497"/>
    </row>
    <row r="371" spans="1:25" ht="23.25">
      <c r="A371" s="497"/>
      <c r="B371" s="497"/>
      <c r="C371" s="497"/>
      <c r="D371" s="497"/>
      <c r="E371" s="497"/>
      <c r="F371" s="497"/>
      <c r="G371" s="497"/>
      <c r="H371" s="497"/>
      <c r="I371" s="497"/>
      <c r="J371" s="497"/>
      <c r="K371" s="497"/>
      <c r="L371" s="497"/>
      <c r="M371" s="497"/>
      <c r="N371" s="497"/>
      <c r="O371" s="497"/>
      <c r="P371" s="497"/>
      <c r="Q371" s="497"/>
      <c r="R371" s="497"/>
      <c r="S371" s="497"/>
      <c r="T371" s="497"/>
      <c r="U371" s="497"/>
      <c r="V371" s="497"/>
      <c r="W371" s="497"/>
      <c r="X371" s="497"/>
      <c r="Y371" s="497"/>
    </row>
    <row r="372" spans="1:25" ht="23.25">
      <c r="A372" s="497"/>
      <c r="B372" s="497"/>
      <c r="C372" s="497"/>
      <c r="D372" s="497"/>
      <c r="E372" s="497"/>
      <c r="F372" s="497"/>
      <c r="G372" s="497"/>
      <c r="H372" s="497"/>
      <c r="I372" s="497"/>
      <c r="J372" s="497"/>
      <c r="K372" s="497"/>
      <c r="L372" s="497"/>
      <c r="M372" s="497"/>
      <c r="N372" s="497"/>
      <c r="O372" s="497"/>
      <c r="P372" s="497"/>
      <c r="Q372" s="497"/>
      <c r="R372" s="497"/>
      <c r="S372" s="497"/>
      <c r="T372" s="497"/>
      <c r="U372" s="497"/>
      <c r="V372" s="497"/>
      <c r="W372" s="497"/>
      <c r="X372" s="497"/>
      <c r="Y372" s="497"/>
    </row>
    <row r="373" spans="1:25" ht="23.25">
      <c r="A373" s="497"/>
      <c r="B373" s="497"/>
      <c r="C373" s="497"/>
      <c r="D373" s="497"/>
      <c r="E373" s="497"/>
      <c r="F373" s="497"/>
      <c r="G373" s="497"/>
      <c r="H373" s="497"/>
      <c r="I373" s="497"/>
      <c r="J373" s="497"/>
      <c r="K373" s="497"/>
      <c r="L373" s="497"/>
      <c r="M373" s="497"/>
      <c r="N373" s="497"/>
      <c r="O373" s="497"/>
      <c r="P373" s="497"/>
      <c r="Q373" s="497"/>
      <c r="R373" s="497"/>
      <c r="S373" s="497"/>
      <c r="T373" s="497"/>
      <c r="U373" s="497"/>
      <c r="V373" s="497"/>
      <c r="W373" s="497"/>
      <c r="X373" s="497"/>
      <c r="Y373" s="497"/>
    </row>
    <row r="374" spans="1:25" ht="23.25">
      <c r="A374" s="497"/>
      <c r="B374" s="497"/>
      <c r="C374" s="497"/>
      <c r="D374" s="497"/>
      <c r="E374" s="497"/>
      <c r="F374" s="497"/>
      <c r="G374" s="497"/>
      <c r="H374" s="497"/>
      <c r="I374" s="497"/>
      <c r="J374" s="497"/>
      <c r="K374" s="497"/>
      <c r="L374" s="497"/>
      <c r="M374" s="497"/>
      <c r="N374" s="497"/>
      <c r="O374" s="497"/>
      <c r="P374" s="497"/>
      <c r="Q374" s="497"/>
      <c r="R374" s="497"/>
      <c r="S374" s="497"/>
      <c r="T374" s="497"/>
      <c r="U374" s="497"/>
      <c r="V374" s="497"/>
      <c r="W374" s="497"/>
      <c r="X374" s="497"/>
      <c r="Y374" s="497"/>
    </row>
    <row r="375" spans="1:25" ht="23.25">
      <c r="A375" s="497"/>
      <c r="B375" s="497"/>
      <c r="C375" s="497"/>
      <c r="D375" s="497"/>
      <c r="E375" s="497"/>
      <c r="F375" s="497"/>
      <c r="G375" s="497"/>
      <c r="H375" s="497"/>
      <c r="I375" s="497"/>
      <c r="J375" s="497"/>
      <c r="K375" s="497"/>
      <c r="L375" s="497"/>
      <c r="M375" s="497"/>
      <c r="N375" s="497"/>
      <c r="O375" s="497"/>
      <c r="P375" s="497"/>
      <c r="Q375" s="497"/>
      <c r="R375" s="497"/>
      <c r="S375" s="497"/>
      <c r="T375" s="497"/>
      <c r="U375" s="497"/>
      <c r="V375" s="497"/>
      <c r="W375" s="497"/>
      <c r="X375" s="497"/>
      <c r="Y375" s="497"/>
    </row>
    <row r="376" spans="1:25" ht="23.25">
      <c r="A376" s="497"/>
      <c r="B376" s="497"/>
      <c r="C376" s="497"/>
      <c r="D376" s="497"/>
      <c r="E376" s="497"/>
      <c r="F376" s="497"/>
      <c r="G376" s="497"/>
      <c r="H376" s="497"/>
      <c r="I376" s="497"/>
      <c r="J376" s="497"/>
      <c r="K376" s="497"/>
      <c r="L376" s="497"/>
      <c r="M376" s="497"/>
      <c r="N376" s="497"/>
      <c r="O376" s="497"/>
      <c r="P376" s="497"/>
      <c r="Q376" s="497"/>
      <c r="R376" s="497"/>
      <c r="S376" s="497"/>
      <c r="T376" s="497"/>
      <c r="U376" s="497"/>
      <c r="V376" s="497"/>
      <c r="W376" s="497"/>
      <c r="X376" s="497"/>
      <c r="Y376" s="497"/>
    </row>
    <row r="377" spans="1:25" ht="23.25">
      <c r="A377" s="497"/>
      <c r="B377" s="497"/>
      <c r="C377" s="497"/>
      <c r="D377" s="497"/>
      <c r="E377" s="497"/>
      <c r="F377" s="497"/>
      <c r="G377" s="497"/>
      <c r="H377" s="497"/>
      <c r="I377" s="497"/>
      <c r="J377" s="497"/>
      <c r="K377" s="497"/>
      <c r="L377" s="497"/>
      <c r="M377" s="497"/>
      <c r="N377" s="497"/>
      <c r="O377" s="497"/>
      <c r="P377" s="497"/>
      <c r="Q377" s="497"/>
      <c r="R377" s="497"/>
      <c r="S377" s="497"/>
      <c r="T377" s="497"/>
      <c r="U377" s="497"/>
      <c r="V377" s="497"/>
      <c r="W377" s="497"/>
      <c r="X377" s="497"/>
      <c r="Y377" s="497"/>
    </row>
    <row r="378" spans="1:25" ht="23.25">
      <c r="A378" s="497"/>
      <c r="B378" s="497"/>
      <c r="C378" s="497"/>
      <c r="D378" s="497"/>
      <c r="E378" s="497"/>
      <c r="F378" s="497"/>
      <c r="G378" s="497"/>
      <c r="H378" s="497"/>
      <c r="I378" s="497"/>
      <c r="J378" s="497"/>
      <c r="K378" s="497"/>
      <c r="L378" s="497"/>
      <c r="M378" s="497"/>
      <c r="N378" s="497"/>
      <c r="O378" s="497"/>
      <c r="P378" s="497"/>
      <c r="Q378" s="497"/>
      <c r="R378" s="497"/>
      <c r="S378" s="497"/>
      <c r="T378" s="497"/>
      <c r="U378" s="497"/>
      <c r="V378" s="497"/>
      <c r="W378" s="497"/>
      <c r="X378" s="497"/>
      <c r="Y378" s="497"/>
    </row>
    <row r="379" spans="1:25" ht="23.25">
      <c r="A379" s="497"/>
      <c r="B379" s="497"/>
      <c r="C379" s="497"/>
      <c r="D379" s="497"/>
      <c r="E379" s="497"/>
      <c r="F379" s="497"/>
      <c r="G379" s="497"/>
      <c r="H379" s="497"/>
      <c r="I379" s="497"/>
      <c r="J379" s="497"/>
      <c r="K379" s="497"/>
      <c r="L379" s="497"/>
      <c r="M379" s="497"/>
      <c r="N379" s="497"/>
      <c r="O379" s="497"/>
      <c r="P379" s="497"/>
      <c r="Q379" s="497"/>
      <c r="R379" s="497"/>
      <c r="S379" s="497"/>
      <c r="T379" s="497"/>
      <c r="U379" s="497"/>
      <c r="V379" s="497"/>
      <c r="W379" s="497"/>
      <c r="X379" s="497"/>
      <c r="Y379" s="497"/>
    </row>
    <row r="380" spans="1:25" ht="23.25">
      <c r="A380" s="497"/>
      <c r="B380" s="497"/>
      <c r="C380" s="497"/>
      <c r="D380" s="497"/>
      <c r="E380" s="497"/>
      <c r="F380" s="497"/>
      <c r="G380" s="497"/>
      <c r="H380" s="497"/>
      <c r="I380" s="497"/>
      <c r="J380" s="497"/>
      <c r="K380" s="497"/>
      <c r="L380" s="497"/>
      <c r="M380" s="497"/>
      <c r="N380" s="497"/>
      <c r="O380" s="497"/>
      <c r="P380" s="497"/>
      <c r="Q380" s="497"/>
      <c r="R380" s="497"/>
      <c r="S380" s="497"/>
      <c r="T380" s="497"/>
      <c r="U380" s="497"/>
      <c r="V380" s="497"/>
      <c r="W380" s="497"/>
      <c r="X380" s="497"/>
      <c r="Y380" s="497"/>
    </row>
    <row r="381" spans="1:25" ht="23.25">
      <c r="A381" s="497"/>
      <c r="B381" s="497"/>
      <c r="C381" s="497"/>
      <c r="D381" s="497"/>
      <c r="E381" s="497"/>
      <c r="F381" s="497"/>
      <c r="G381" s="497"/>
      <c r="H381" s="497"/>
      <c r="I381" s="497"/>
      <c r="J381" s="497"/>
      <c r="K381" s="497"/>
      <c r="L381" s="497"/>
      <c r="M381" s="497"/>
      <c r="N381" s="497"/>
      <c r="O381" s="497"/>
      <c r="P381" s="497"/>
      <c r="Q381" s="497"/>
      <c r="R381" s="497"/>
      <c r="S381" s="497"/>
      <c r="T381" s="497"/>
      <c r="U381" s="497"/>
      <c r="V381" s="497"/>
      <c r="W381" s="497"/>
      <c r="X381" s="497"/>
      <c r="Y381" s="497"/>
    </row>
    <row r="382" spans="1:25" ht="23.25">
      <c r="A382" s="497"/>
      <c r="B382" s="497"/>
      <c r="C382" s="497"/>
      <c r="D382" s="497"/>
      <c r="E382" s="497"/>
      <c r="F382" s="497"/>
      <c r="G382" s="497"/>
      <c r="H382" s="497"/>
      <c r="I382" s="497"/>
      <c r="J382" s="497"/>
      <c r="K382" s="497"/>
      <c r="L382" s="497"/>
      <c r="M382" s="497"/>
      <c r="N382" s="497"/>
      <c r="O382" s="497"/>
      <c r="P382" s="497"/>
      <c r="Q382" s="497"/>
      <c r="R382" s="497"/>
      <c r="S382" s="497"/>
      <c r="T382" s="497"/>
      <c r="U382" s="497"/>
      <c r="V382" s="497"/>
      <c r="W382" s="497"/>
      <c r="X382" s="497"/>
      <c r="Y382" s="497"/>
    </row>
    <row r="383" spans="1:25" ht="23.25">
      <c r="A383" s="497"/>
      <c r="B383" s="497"/>
      <c r="C383" s="497"/>
      <c r="D383" s="497"/>
      <c r="E383" s="497"/>
      <c r="F383" s="497"/>
      <c r="G383" s="497"/>
      <c r="H383" s="497"/>
      <c r="I383" s="497"/>
      <c r="J383" s="497"/>
      <c r="K383" s="497"/>
      <c r="L383" s="497"/>
      <c r="M383" s="497"/>
      <c r="N383" s="497"/>
      <c r="O383" s="497"/>
      <c r="P383" s="497"/>
      <c r="Q383" s="497"/>
      <c r="R383" s="497"/>
      <c r="S383" s="497"/>
      <c r="T383" s="497"/>
      <c r="U383" s="497"/>
      <c r="V383" s="497"/>
      <c r="W383" s="497"/>
      <c r="X383" s="497"/>
      <c r="Y383" s="497"/>
    </row>
    <row r="384" spans="1:25" ht="23.25">
      <c r="A384" s="497"/>
      <c r="B384" s="497"/>
      <c r="C384" s="497"/>
      <c r="D384" s="497"/>
      <c r="E384" s="497"/>
      <c r="F384" s="497"/>
      <c r="G384" s="497"/>
      <c r="H384" s="497"/>
      <c r="I384" s="497"/>
      <c r="J384" s="497"/>
      <c r="K384" s="497"/>
      <c r="L384" s="497"/>
      <c r="M384" s="497"/>
      <c r="N384" s="497"/>
      <c r="O384" s="497"/>
      <c r="P384" s="497"/>
      <c r="Q384" s="497"/>
      <c r="R384" s="497"/>
      <c r="S384" s="497"/>
      <c r="T384" s="497"/>
      <c r="U384" s="497"/>
      <c r="V384" s="497"/>
      <c r="W384" s="497"/>
      <c r="X384" s="497"/>
      <c r="Y384" s="497"/>
    </row>
    <row r="385" spans="1:25" ht="23.25">
      <c r="A385" s="497"/>
      <c r="B385" s="497"/>
      <c r="C385" s="497"/>
      <c r="D385" s="497"/>
      <c r="E385" s="497"/>
      <c r="F385" s="497"/>
      <c r="G385" s="497"/>
      <c r="H385" s="497"/>
      <c r="I385" s="497"/>
      <c r="J385" s="497"/>
      <c r="K385" s="497"/>
      <c r="L385" s="497"/>
      <c r="M385" s="497"/>
      <c r="N385" s="497"/>
      <c r="O385" s="497"/>
      <c r="P385" s="497"/>
      <c r="Q385" s="497"/>
      <c r="R385" s="497"/>
      <c r="S385" s="497"/>
      <c r="T385" s="497"/>
      <c r="U385" s="497"/>
      <c r="V385" s="497"/>
      <c r="W385" s="497"/>
      <c r="X385" s="497"/>
      <c r="Y385" s="497"/>
    </row>
    <row r="386" spans="1:25" ht="23.25">
      <c r="A386" s="497"/>
      <c r="B386" s="497"/>
      <c r="C386" s="497"/>
      <c r="D386" s="497"/>
      <c r="E386" s="497"/>
      <c r="F386" s="497"/>
      <c r="G386" s="497"/>
      <c r="H386" s="497"/>
      <c r="I386" s="497"/>
      <c r="J386" s="497"/>
      <c r="K386" s="497"/>
      <c r="L386" s="497"/>
      <c r="M386" s="497"/>
      <c r="N386" s="497"/>
      <c r="O386" s="497"/>
      <c r="P386" s="497"/>
      <c r="Q386" s="497"/>
      <c r="R386" s="497"/>
      <c r="S386" s="497"/>
      <c r="T386" s="497"/>
      <c r="U386" s="497"/>
      <c r="V386" s="497"/>
      <c r="W386" s="497"/>
      <c r="X386" s="497"/>
      <c r="Y386" s="497"/>
    </row>
    <row r="387" spans="1:25" ht="23.25">
      <c r="A387" s="497"/>
      <c r="B387" s="497"/>
      <c r="C387" s="497"/>
      <c r="D387" s="497"/>
      <c r="E387" s="497"/>
      <c r="F387" s="497"/>
      <c r="G387" s="497"/>
      <c r="H387" s="497"/>
      <c r="I387" s="497"/>
      <c r="J387" s="497"/>
      <c r="K387" s="497"/>
      <c r="L387" s="497"/>
      <c r="M387" s="497"/>
      <c r="N387" s="497"/>
      <c r="O387" s="497"/>
      <c r="P387" s="497"/>
      <c r="Q387" s="497"/>
      <c r="R387" s="497"/>
      <c r="S387" s="497"/>
      <c r="T387" s="497"/>
      <c r="U387" s="497"/>
      <c r="V387" s="497"/>
      <c r="W387" s="497"/>
      <c r="X387" s="497"/>
      <c r="Y387" s="497"/>
    </row>
    <row r="388" spans="1:25" ht="23.25">
      <c r="A388" s="497"/>
      <c r="B388" s="497"/>
      <c r="C388" s="497"/>
      <c r="D388" s="497"/>
      <c r="E388" s="497"/>
      <c r="F388" s="497"/>
      <c r="G388" s="497"/>
      <c r="H388" s="497"/>
      <c r="I388" s="497"/>
      <c r="J388" s="497"/>
      <c r="K388" s="497"/>
      <c r="L388" s="497"/>
      <c r="M388" s="497"/>
      <c r="N388" s="497"/>
      <c r="O388" s="497"/>
      <c r="P388" s="497"/>
      <c r="Q388" s="497"/>
      <c r="R388" s="497"/>
      <c r="S388" s="497"/>
      <c r="T388" s="497"/>
      <c r="U388" s="497"/>
      <c r="V388" s="497"/>
      <c r="W388" s="497"/>
      <c r="X388" s="497"/>
      <c r="Y388" s="497"/>
    </row>
    <row r="389" spans="1:25" ht="23.25">
      <c r="A389" s="497"/>
      <c r="B389" s="497"/>
      <c r="C389" s="497"/>
      <c r="D389" s="497"/>
      <c r="E389" s="497"/>
      <c r="F389" s="497"/>
      <c r="G389" s="497"/>
      <c r="H389" s="497"/>
      <c r="I389" s="497"/>
      <c r="J389" s="497"/>
      <c r="K389" s="497"/>
      <c r="L389" s="497"/>
      <c r="M389" s="497"/>
      <c r="N389" s="497"/>
      <c r="O389" s="497"/>
      <c r="P389" s="497"/>
      <c r="Q389" s="497"/>
      <c r="R389" s="497"/>
      <c r="S389" s="497"/>
      <c r="T389" s="497"/>
      <c r="U389" s="497"/>
      <c r="V389" s="497"/>
      <c r="W389" s="497"/>
      <c r="X389" s="497"/>
      <c r="Y389" s="497"/>
    </row>
    <row r="390" spans="1:25" ht="23.25">
      <c r="A390" s="497"/>
      <c r="B390" s="497"/>
      <c r="C390" s="497"/>
      <c r="D390" s="497"/>
      <c r="E390" s="497"/>
      <c r="F390" s="497"/>
      <c r="G390" s="497"/>
      <c r="H390" s="497"/>
      <c r="I390" s="497"/>
      <c r="J390" s="497"/>
      <c r="K390" s="497"/>
      <c r="L390" s="497"/>
      <c r="M390" s="497"/>
      <c r="N390" s="497"/>
      <c r="O390" s="497"/>
      <c r="P390" s="497"/>
      <c r="Q390" s="497"/>
      <c r="R390" s="497"/>
      <c r="S390" s="497"/>
      <c r="T390" s="497"/>
      <c r="U390" s="497"/>
      <c r="V390" s="497"/>
      <c r="W390" s="497"/>
      <c r="X390" s="497"/>
      <c r="Y390" s="497"/>
    </row>
    <row r="391" spans="1:25" ht="23.25">
      <c r="A391" s="497"/>
      <c r="B391" s="497"/>
      <c r="C391" s="497"/>
      <c r="D391" s="497"/>
      <c r="E391" s="497"/>
      <c r="F391" s="497"/>
      <c r="G391" s="497"/>
      <c r="H391" s="497"/>
      <c r="I391" s="497"/>
      <c r="J391" s="497"/>
      <c r="K391" s="497"/>
      <c r="L391" s="497"/>
      <c r="M391" s="497"/>
      <c r="N391" s="497"/>
      <c r="O391" s="497"/>
      <c r="P391" s="497"/>
      <c r="Q391" s="497"/>
      <c r="R391" s="497"/>
      <c r="S391" s="497"/>
      <c r="T391" s="497"/>
      <c r="U391" s="497"/>
      <c r="V391" s="497"/>
      <c r="W391" s="497"/>
      <c r="X391" s="497"/>
      <c r="Y391" s="497"/>
    </row>
    <row r="392" spans="1:25" ht="23.25">
      <c r="A392" s="497"/>
      <c r="B392" s="497"/>
      <c r="C392" s="497"/>
      <c r="D392" s="497"/>
      <c r="E392" s="497"/>
      <c r="F392" s="497"/>
      <c r="G392" s="497"/>
      <c r="H392" s="497"/>
      <c r="I392" s="497"/>
      <c r="J392" s="497"/>
      <c r="K392" s="497"/>
      <c r="L392" s="497"/>
      <c r="M392" s="497"/>
      <c r="N392" s="497"/>
      <c r="O392" s="497"/>
      <c r="P392" s="497"/>
      <c r="Q392" s="497"/>
      <c r="R392" s="497"/>
      <c r="S392" s="497"/>
      <c r="T392" s="497"/>
      <c r="U392" s="497"/>
      <c r="V392" s="497"/>
      <c r="W392" s="497"/>
      <c r="X392" s="497"/>
      <c r="Y392" s="497"/>
    </row>
    <row r="393" spans="1:25" ht="23.25">
      <c r="A393" s="497"/>
      <c r="B393" s="497"/>
      <c r="C393" s="497"/>
      <c r="D393" s="497"/>
      <c r="E393" s="497"/>
      <c r="F393" s="497"/>
      <c r="G393" s="497"/>
      <c r="H393" s="497"/>
      <c r="I393" s="497"/>
      <c r="J393" s="497"/>
      <c r="K393" s="497"/>
      <c r="L393" s="497"/>
      <c r="M393" s="497"/>
      <c r="N393" s="497"/>
      <c r="O393" s="497"/>
      <c r="P393" s="497"/>
      <c r="Q393" s="497"/>
      <c r="R393" s="497"/>
      <c r="S393" s="497"/>
      <c r="T393" s="497"/>
      <c r="U393" s="497"/>
      <c r="V393" s="497"/>
      <c r="W393" s="497"/>
      <c r="X393" s="497"/>
      <c r="Y393" s="497"/>
    </row>
    <row r="394" spans="1:25" ht="23.25">
      <c r="A394" s="497"/>
      <c r="B394" s="497"/>
      <c r="C394" s="497"/>
      <c r="D394" s="497"/>
      <c r="E394" s="497"/>
      <c r="F394" s="497"/>
      <c r="G394" s="497"/>
      <c r="H394" s="497"/>
      <c r="I394" s="497"/>
      <c r="J394" s="497"/>
      <c r="K394" s="497"/>
      <c r="L394" s="497"/>
      <c r="M394" s="497"/>
      <c r="N394" s="497"/>
      <c r="O394" s="497"/>
      <c r="P394" s="497"/>
      <c r="Q394" s="497"/>
      <c r="R394" s="497"/>
      <c r="S394" s="497"/>
      <c r="T394" s="497"/>
      <c r="U394" s="497"/>
      <c r="V394" s="497"/>
      <c r="W394" s="497"/>
      <c r="X394" s="497"/>
      <c r="Y394" s="497"/>
    </row>
    <row r="395" spans="1:25" ht="23.25">
      <c r="A395" s="497"/>
      <c r="B395" s="497"/>
      <c r="C395" s="497"/>
      <c r="D395" s="497"/>
      <c r="E395" s="497"/>
      <c r="F395" s="497"/>
      <c r="G395" s="497"/>
      <c r="H395" s="497"/>
      <c r="I395" s="497"/>
      <c r="J395" s="497"/>
      <c r="K395" s="497"/>
      <c r="L395" s="497"/>
      <c r="M395" s="497"/>
      <c r="N395" s="497"/>
      <c r="O395" s="497"/>
      <c r="P395" s="497"/>
      <c r="Q395" s="497"/>
      <c r="R395" s="497"/>
      <c r="S395" s="497"/>
      <c r="T395" s="497"/>
      <c r="U395" s="497"/>
      <c r="V395" s="497"/>
      <c r="W395" s="497"/>
      <c r="X395" s="497"/>
      <c r="Y395" s="497"/>
    </row>
    <row r="396" spans="1:25" ht="23.25">
      <c r="A396" s="497"/>
      <c r="B396" s="497"/>
      <c r="C396" s="497"/>
      <c r="D396" s="497"/>
      <c r="E396" s="497"/>
      <c r="F396" s="497"/>
      <c r="G396" s="497"/>
      <c r="H396" s="497"/>
      <c r="I396" s="497"/>
      <c r="J396" s="497"/>
      <c r="K396" s="497"/>
      <c r="L396" s="497"/>
      <c r="M396" s="497"/>
      <c r="N396" s="497"/>
      <c r="O396" s="497"/>
      <c r="P396" s="497"/>
      <c r="Q396" s="497"/>
      <c r="R396" s="497"/>
      <c r="S396" s="497"/>
      <c r="T396" s="497"/>
      <c r="U396" s="497"/>
      <c r="V396" s="497"/>
      <c r="W396" s="497"/>
      <c r="X396" s="497"/>
      <c r="Y396" s="497"/>
    </row>
    <row r="397" spans="1:25" ht="23.25">
      <c r="A397" s="497"/>
      <c r="B397" s="497"/>
      <c r="C397" s="497"/>
      <c r="D397" s="497"/>
      <c r="E397" s="497"/>
      <c r="F397" s="497"/>
      <c r="G397" s="497"/>
      <c r="H397" s="497"/>
      <c r="I397" s="497"/>
      <c r="J397" s="497"/>
      <c r="K397" s="497"/>
      <c r="L397" s="497"/>
      <c r="M397" s="497"/>
      <c r="N397" s="497"/>
      <c r="O397" s="497"/>
      <c r="P397" s="497"/>
      <c r="Q397" s="497"/>
      <c r="R397" s="497"/>
      <c r="S397" s="497"/>
      <c r="T397" s="497"/>
      <c r="U397" s="497"/>
      <c r="V397" s="497"/>
      <c r="W397" s="497"/>
      <c r="X397" s="497"/>
      <c r="Y397" s="497"/>
    </row>
    <row r="398" spans="1:25" ht="23.25">
      <c r="A398" s="497"/>
      <c r="B398" s="497"/>
      <c r="C398" s="497"/>
      <c r="D398" s="497"/>
      <c r="E398" s="497"/>
      <c r="F398" s="497"/>
      <c r="G398" s="497"/>
      <c r="H398" s="497"/>
      <c r="I398" s="497"/>
      <c r="J398" s="497"/>
      <c r="K398" s="497"/>
      <c r="L398" s="497"/>
      <c r="M398" s="497"/>
      <c r="N398" s="497"/>
      <c r="O398" s="497"/>
      <c r="P398" s="497"/>
      <c r="Q398" s="497"/>
      <c r="R398" s="497"/>
      <c r="S398" s="497"/>
      <c r="T398" s="497"/>
      <c r="U398" s="497"/>
      <c r="V398" s="497"/>
      <c r="W398" s="497"/>
      <c r="X398" s="497"/>
      <c r="Y398" s="497"/>
    </row>
    <row r="399" spans="1:25" ht="23.25">
      <c r="A399" s="497"/>
      <c r="B399" s="497"/>
      <c r="C399" s="497"/>
      <c r="D399" s="497"/>
      <c r="E399" s="497"/>
      <c r="F399" s="497"/>
      <c r="G399" s="497"/>
      <c r="H399" s="497"/>
      <c r="I399" s="497"/>
      <c r="J399" s="497"/>
      <c r="K399" s="497"/>
      <c r="L399" s="497"/>
      <c r="M399" s="497"/>
      <c r="N399" s="497"/>
      <c r="O399" s="497"/>
      <c r="P399" s="497"/>
      <c r="Q399" s="497"/>
      <c r="R399" s="497"/>
      <c r="S399" s="497"/>
      <c r="T399" s="497"/>
      <c r="U399" s="497"/>
      <c r="V399" s="497"/>
      <c r="W399" s="497"/>
      <c r="X399" s="497"/>
      <c r="Y399" s="497"/>
    </row>
    <row r="400" spans="1:25" ht="23.25">
      <c r="A400" s="497"/>
      <c r="B400" s="497"/>
      <c r="C400" s="497"/>
      <c r="D400" s="497"/>
      <c r="E400" s="497"/>
      <c r="F400" s="497"/>
      <c r="G400" s="497"/>
      <c r="H400" s="497"/>
      <c r="I400" s="497"/>
      <c r="J400" s="497"/>
      <c r="K400" s="497"/>
      <c r="L400" s="497"/>
      <c r="M400" s="497"/>
      <c r="N400" s="497"/>
      <c r="O400" s="497"/>
      <c r="P400" s="497"/>
      <c r="Q400" s="497"/>
      <c r="R400" s="497"/>
      <c r="S400" s="497"/>
      <c r="T400" s="497"/>
      <c r="U400" s="497"/>
      <c r="V400" s="497"/>
      <c r="W400" s="497"/>
      <c r="X400" s="497"/>
      <c r="Y400" s="497"/>
    </row>
    <row r="401" spans="1:25" ht="23.25">
      <c r="A401" s="497"/>
      <c r="B401" s="497"/>
      <c r="C401" s="497"/>
      <c r="D401" s="497"/>
      <c r="E401" s="497"/>
      <c r="F401" s="497"/>
      <c r="G401" s="497"/>
      <c r="H401" s="497"/>
      <c r="I401" s="497"/>
      <c r="J401" s="497"/>
      <c r="K401" s="497"/>
      <c r="L401" s="497"/>
      <c r="M401" s="497"/>
      <c r="N401" s="497"/>
      <c r="O401" s="497"/>
      <c r="P401" s="497"/>
      <c r="Q401" s="497"/>
      <c r="R401" s="497"/>
      <c r="S401" s="497"/>
      <c r="T401" s="497"/>
      <c r="U401" s="497"/>
      <c r="V401" s="497"/>
      <c r="W401" s="497"/>
      <c r="X401" s="497"/>
      <c r="Y401" s="497"/>
    </row>
    <row r="402" spans="1:25" ht="23.25">
      <c r="A402" s="497"/>
      <c r="B402" s="497"/>
      <c r="C402" s="497"/>
      <c r="D402" s="497"/>
      <c r="E402" s="497"/>
      <c r="F402" s="497"/>
      <c r="G402" s="497"/>
      <c r="H402" s="497"/>
      <c r="I402" s="497"/>
      <c r="J402" s="497"/>
      <c r="K402" s="497"/>
      <c r="L402" s="497"/>
      <c r="M402" s="497"/>
      <c r="N402" s="497"/>
      <c r="O402" s="497"/>
      <c r="P402" s="497"/>
      <c r="Q402" s="497"/>
      <c r="R402" s="497"/>
      <c r="S402" s="497"/>
      <c r="T402" s="497"/>
      <c r="U402" s="497"/>
      <c r="V402" s="497"/>
      <c r="W402" s="497"/>
      <c r="X402" s="497"/>
      <c r="Y402" s="497"/>
    </row>
    <row r="403" spans="1:25" ht="23.25">
      <c r="A403" s="497"/>
      <c r="B403" s="497"/>
      <c r="C403" s="497"/>
      <c r="D403" s="497"/>
      <c r="E403" s="497"/>
      <c r="F403" s="497"/>
      <c r="G403" s="497"/>
      <c r="H403" s="497"/>
      <c r="I403" s="497"/>
      <c r="J403" s="497"/>
      <c r="K403" s="497"/>
      <c r="L403" s="497"/>
      <c r="M403" s="497"/>
      <c r="N403" s="497"/>
      <c r="O403" s="497"/>
      <c r="P403" s="497"/>
      <c r="Q403" s="497"/>
      <c r="R403" s="497"/>
      <c r="S403" s="497"/>
      <c r="T403" s="497"/>
      <c r="U403" s="497"/>
      <c r="V403" s="497"/>
      <c r="W403" s="497"/>
      <c r="X403" s="497"/>
      <c r="Y403" s="497"/>
    </row>
    <row r="404" spans="1:25" ht="23.25">
      <c r="A404" s="497"/>
      <c r="B404" s="497"/>
      <c r="C404" s="497"/>
      <c r="D404" s="497"/>
      <c r="E404" s="497"/>
      <c r="F404" s="497"/>
      <c r="G404" s="497"/>
      <c r="H404" s="497"/>
      <c r="I404" s="497"/>
      <c r="J404" s="497"/>
      <c r="K404" s="497"/>
      <c r="L404" s="497"/>
      <c r="M404" s="497"/>
      <c r="N404" s="497"/>
      <c r="O404" s="497"/>
      <c r="P404" s="497"/>
      <c r="Q404" s="497"/>
      <c r="R404" s="497"/>
      <c r="S404" s="497"/>
      <c r="T404" s="497"/>
      <c r="U404" s="497"/>
      <c r="V404" s="497"/>
      <c r="W404" s="497"/>
      <c r="X404" s="497"/>
      <c r="Y404" s="497"/>
    </row>
    <row r="405" spans="1:25" ht="23.25">
      <c r="A405" s="497"/>
      <c r="B405" s="497"/>
      <c r="C405" s="497"/>
      <c r="D405" s="497"/>
      <c r="E405" s="497"/>
      <c r="F405" s="497"/>
      <c r="G405" s="497"/>
      <c r="H405" s="497"/>
      <c r="I405" s="497"/>
      <c r="J405" s="497"/>
      <c r="K405" s="497"/>
      <c r="L405" s="497"/>
      <c r="M405" s="497"/>
      <c r="N405" s="497"/>
      <c r="O405" s="497"/>
      <c r="P405" s="497"/>
      <c r="Q405" s="497"/>
      <c r="R405" s="497"/>
      <c r="S405" s="497"/>
      <c r="T405" s="497"/>
      <c r="U405" s="497"/>
      <c r="V405" s="497"/>
      <c r="W405" s="497"/>
      <c r="X405" s="497"/>
      <c r="Y405" s="497"/>
    </row>
    <row r="406" spans="1:25" ht="23.25">
      <c r="A406" s="497"/>
      <c r="B406" s="497"/>
      <c r="C406" s="497"/>
      <c r="D406" s="497"/>
      <c r="E406" s="497"/>
      <c r="F406" s="497"/>
      <c r="G406" s="497"/>
      <c r="H406" s="497"/>
      <c r="I406" s="497"/>
      <c r="J406" s="497"/>
      <c r="K406" s="497"/>
      <c r="L406" s="497"/>
      <c r="M406" s="497"/>
      <c r="N406" s="497"/>
      <c r="O406" s="497"/>
      <c r="P406" s="497"/>
      <c r="Q406" s="497"/>
      <c r="R406" s="497"/>
      <c r="S406" s="497"/>
      <c r="T406" s="497"/>
      <c r="U406" s="497"/>
      <c r="V406" s="497"/>
      <c r="W406" s="497"/>
      <c r="X406" s="497"/>
      <c r="Y406" s="497"/>
    </row>
    <row r="407" spans="1:25" ht="23.25">
      <c r="A407" s="497"/>
      <c r="B407" s="497"/>
      <c r="C407" s="497"/>
      <c r="D407" s="497"/>
      <c r="E407" s="497"/>
      <c r="F407" s="497"/>
      <c r="G407" s="497"/>
      <c r="H407" s="497"/>
      <c r="I407" s="497"/>
      <c r="J407" s="497"/>
      <c r="K407" s="497"/>
      <c r="L407" s="497"/>
      <c r="M407" s="497"/>
      <c r="N407" s="497"/>
      <c r="O407" s="497"/>
      <c r="P407" s="497"/>
      <c r="Q407" s="497"/>
      <c r="R407" s="497"/>
      <c r="S407" s="497"/>
      <c r="T407" s="497"/>
      <c r="U407" s="497"/>
      <c r="V407" s="497"/>
      <c r="W407" s="497"/>
      <c r="X407" s="497"/>
      <c r="Y407" s="497"/>
    </row>
    <row r="408" spans="1:25" ht="23.25">
      <c r="A408" s="497"/>
      <c r="B408" s="497"/>
      <c r="C408" s="497"/>
      <c r="D408" s="497"/>
      <c r="E408" s="497"/>
      <c r="F408" s="497"/>
      <c r="G408" s="497"/>
      <c r="H408" s="497"/>
      <c r="I408" s="497"/>
      <c r="J408" s="497"/>
      <c r="K408" s="497"/>
      <c r="L408" s="497"/>
      <c r="M408" s="497"/>
      <c r="N408" s="497"/>
      <c r="O408" s="497"/>
      <c r="P408" s="497"/>
      <c r="Q408" s="497"/>
      <c r="R408" s="497"/>
      <c r="S408" s="497"/>
      <c r="T408" s="497"/>
      <c r="U408" s="497"/>
      <c r="V408" s="497"/>
      <c r="W408" s="497"/>
      <c r="X408" s="497"/>
      <c r="Y408" s="497"/>
    </row>
    <row r="409" spans="1:25" ht="23.25">
      <c r="A409" s="497"/>
      <c r="B409" s="497"/>
      <c r="C409" s="497"/>
      <c r="D409" s="497"/>
      <c r="E409" s="497"/>
      <c r="F409" s="497"/>
      <c r="G409" s="497"/>
      <c r="H409" s="497"/>
      <c r="I409" s="497"/>
      <c r="J409" s="497"/>
      <c r="K409" s="497"/>
      <c r="L409" s="497"/>
      <c r="M409" s="497"/>
      <c r="N409" s="497"/>
      <c r="O409" s="497"/>
      <c r="P409" s="497"/>
      <c r="Q409" s="497"/>
      <c r="R409" s="497"/>
      <c r="S409" s="497"/>
      <c r="T409" s="497"/>
      <c r="U409" s="497"/>
      <c r="V409" s="497"/>
      <c r="W409" s="497"/>
      <c r="X409" s="497"/>
      <c r="Y409" s="497"/>
    </row>
    <row r="410" spans="1:25" ht="23.25">
      <c r="A410" s="497"/>
      <c r="B410" s="497"/>
      <c r="C410" s="497"/>
      <c r="D410" s="497"/>
      <c r="E410" s="497"/>
      <c r="F410" s="497"/>
      <c r="G410" s="497"/>
      <c r="H410" s="497"/>
      <c r="I410" s="497"/>
      <c r="J410" s="497"/>
      <c r="K410" s="497"/>
      <c r="L410" s="497"/>
      <c r="M410" s="497"/>
      <c r="N410" s="497"/>
      <c r="O410" s="497"/>
      <c r="P410" s="497"/>
      <c r="Q410" s="497"/>
      <c r="R410" s="497"/>
      <c r="S410" s="497"/>
      <c r="T410" s="497"/>
      <c r="U410" s="497"/>
      <c r="V410" s="497"/>
      <c r="W410" s="497"/>
      <c r="X410" s="497"/>
      <c r="Y410" s="497"/>
    </row>
    <row r="411" spans="1:25" ht="23.25">
      <c r="A411" s="497"/>
      <c r="B411" s="497"/>
      <c r="C411" s="497"/>
      <c r="D411" s="497"/>
      <c r="E411" s="497"/>
      <c r="F411" s="497"/>
      <c r="G411" s="497"/>
      <c r="H411" s="497"/>
      <c r="I411" s="497"/>
      <c r="J411" s="497"/>
      <c r="K411" s="497"/>
      <c r="L411" s="497"/>
      <c r="M411" s="497"/>
      <c r="N411" s="497"/>
      <c r="O411" s="497"/>
      <c r="P411" s="497"/>
      <c r="Q411" s="497"/>
      <c r="R411" s="497"/>
      <c r="S411" s="497"/>
      <c r="T411" s="497"/>
      <c r="U411" s="497"/>
      <c r="V411" s="497"/>
      <c r="W411" s="497"/>
      <c r="X411" s="497"/>
      <c r="Y411" s="497"/>
    </row>
    <row r="412" spans="1:25" ht="23.25">
      <c r="A412" s="497"/>
      <c r="B412" s="497"/>
      <c r="C412" s="497"/>
      <c r="D412" s="497"/>
      <c r="E412" s="497"/>
      <c r="F412" s="497"/>
      <c r="G412" s="497"/>
      <c r="H412" s="497"/>
      <c r="I412" s="497"/>
      <c r="J412" s="497"/>
      <c r="K412" s="497"/>
      <c r="L412" s="497"/>
      <c r="M412" s="497"/>
      <c r="N412" s="497"/>
      <c r="O412" s="497"/>
      <c r="P412" s="497"/>
      <c r="Q412" s="497"/>
      <c r="R412" s="497"/>
      <c r="S412" s="497"/>
      <c r="T412" s="497"/>
      <c r="U412" s="497"/>
      <c r="V412" s="497"/>
      <c r="W412" s="497"/>
      <c r="X412" s="497"/>
      <c r="Y412" s="497"/>
    </row>
    <row r="413" spans="1:25" ht="23.25">
      <c r="A413" s="497"/>
      <c r="B413" s="497"/>
      <c r="C413" s="497"/>
      <c r="D413" s="497"/>
      <c r="E413" s="497"/>
      <c r="F413" s="497"/>
      <c r="G413" s="497"/>
      <c r="H413" s="497"/>
      <c r="I413" s="497"/>
      <c r="J413" s="497"/>
      <c r="K413" s="497"/>
      <c r="L413" s="497"/>
      <c r="M413" s="497"/>
      <c r="N413" s="497"/>
      <c r="O413" s="497"/>
      <c r="P413" s="497"/>
      <c r="Q413" s="497"/>
      <c r="R413" s="497"/>
      <c r="S413" s="497"/>
      <c r="T413" s="497"/>
      <c r="U413" s="497"/>
      <c r="V413" s="497"/>
      <c r="W413" s="497"/>
      <c r="X413" s="497"/>
      <c r="Y413" s="497"/>
    </row>
    <row r="414" spans="1:25" ht="23.25">
      <c r="A414" s="497"/>
      <c r="B414" s="497"/>
      <c r="C414" s="497"/>
      <c r="D414" s="497"/>
      <c r="E414" s="497"/>
      <c r="F414" s="497"/>
      <c r="G414" s="497"/>
      <c r="H414" s="497"/>
      <c r="I414" s="497"/>
      <c r="J414" s="497"/>
      <c r="K414" s="497"/>
      <c r="L414" s="497"/>
      <c r="M414" s="497"/>
      <c r="N414" s="497"/>
      <c r="O414" s="497"/>
      <c r="P414" s="497"/>
      <c r="Q414" s="497"/>
      <c r="R414" s="497"/>
      <c r="S414" s="497"/>
      <c r="T414" s="497"/>
      <c r="U414" s="497"/>
      <c r="V414" s="497"/>
      <c r="W414" s="497"/>
      <c r="X414" s="497"/>
      <c r="Y414" s="497"/>
    </row>
    <row r="415" spans="1:25" ht="23.25">
      <c r="A415" s="497"/>
      <c r="B415" s="497"/>
      <c r="C415" s="497"/>
      <c r="D415" s="497"/>
      <c r="E415" s="497"/>
      <c r="F415" s="497"/>
      <c r="G415" s="497"/>
      <c r="H415" s="497"/>
      <c r="I415" s="497"/>
      <c r="J415" s="497"/>
      <c r="K415" s="497"/>
      <c r="L415" s="497"/>
      <c r="M415" s="497"/>
      <c r="N415" s="497"/>
      <c r="O415" s="497"/>
      <c r="P415" s="497"/>
      <c r="Q415" s="497"/>
      <c r="R415" s="497"/>
      <c r="S415" s="497"/>
      <c r="T415" s="497"/>
      <c r="U415" s="497"/>
      <c r="V415" s="497"/>
      <c r="W415" s="497"/>
      <c r="X415" s="497"/>
      <c r="Y415" s="497"/>
    </row>
    <row r="416" spans="1:25" ht="23.25">
      <c r="A416" s="497"/>
      <c r="B416" s="497"/>
      <c r="C416" s="497"/>
      <c r="D416" s="497"/>
      <c r="E416" s="497"/>
      <c r="F416" s="497"/>
      <c r="G416" s="497"/>
      <c r="H416" s="497"/>
      <c r="I416" s="497"/>
      <c r="J416" s="497"/>
      <c r="K416" s="497"/>
      <c r="L416" s="497"/>
      <c r="M416" s="497"/>
      <c r="N416" s="497"/>
      <c r="O416" s="497"/>
      <c r="P416" s="497"/>
      <c r="Q416" s="497"/>
      <c r="R416" s="497"/>
      <c r="S416" s="497"/>
      <c r="T416" s="497"/>
      <c r="U416" s="497"/>
      <c r="V416" s="497"/>
      <c r="W416" s="497"/>
      <c r="X416" s="497"/>
      <c r="Y416" s="497"/>
    </row>
    <row r="417" spans="1:25" ht="23.25">
      <c r="A417" s="497"/>
      <c r="B417" s="497"/>
      <c r="C417" s="497"/>
      <c r="D417" s="497"/>
      <c r="E417" s="497"/>
      <c r="F417" s="497"/>
      <c r="G417" s="497"/>
      <c r="H417" s="497"/>
      <c r="I417" s="497"/>
      <c r="J417" s="497"/>
      <c r="K417" s="497"/>
      <c r="L417" s="497"/>
      <c r="M417" s="497"/>
      <c r="N417" s="497"/>
      <c r="O417" s="497"/>
      <c r="P417" s="497"/>
      <c r="Q417" s="497"/>
      <c r="R417" s="497"/>
      <c r="S417" s="497"/>
      <c r="T417" s="497"/>
      <c r="U417" s="497"/>
      <c r="V417" s="497"/>
      <c r="W417" s="497"/>
      <c r="X417" s="497"/>
      <c r="Y417" s="497"/>
    </row>
    <row r="418" spans="1:25" ht="23.25">
      <c r="A418" s="497"/>
      <c r="B418" s="497"/>
      <c r="C418" s="497"/>
      <c r="D418" s="497"/>
      <c r="E418" s="497"/>
      <c r="F418" s="497"/>
      <c r="G418" s="497"/>
      <c r="H418" s="497"/>
      <c r="I418" s="497"/>
      <c r="J418" s="497"/>
      <c r="K418" s="497"/>
      <c r="L418" s="497"/>
      <c r="M418" s="497"/>
      <c r="N418" s="497"/>
      <c r="O418" s="497"/>
      <c r="P418" s="497"/>
      <c r="Q418" s="497"/>
      <c r="R418" s="497"/>
      <c r="S418" s="497"/>
      <c r="T418" s="497"/>
      <c r="U418" s="497"/>
      <c r="V418" s="497"/>
      <c r="W418" s="497"/>
      <c r="X418" s="497"/>
      <c r="Y418" s="497"/>
    </row>
    <row r="419" spans="1:25" ht="23.25">
      <c r="A419" s="497"/>
      <c r="B419" s="497"/>
      <c r="C419" s="497"/>
      <c r="D419" s="497"/>
      <c r="E419" s="497"/>
      <c r="F419" s="497"/>
      <c r="G419" s="497"/>
      <c r="H419" s="497"/>
      <c r="I419" s="497"/>
      <c r="J419" s="497"/>
      <c r="K419" s="497"/>
      <c r="L419" s="497"/>
      <c r="M419" s="497"/>
      <c r="N419" s="497"/>
      <c r="O419" s="497"/>
      <c r="P419" s="497"/>
      <c r="Q419" s="497"/>
      <c r="R419" s="497"/>
      <c r="S419" s="497"/>
      <c r="T419" s="497"/>
      <c r="U419" s="497"/>
      <c r="V419" s="497"/>
      <c r="W419" s="497"/>
      <c r="X419" s="497"/>
      <c r="Y419" s="497"/>
    </row>
    <row r="420" spans="1:25" ht="23.25">
      <c r="A420" s="497"/>
      <c r="B420" s="497"/>
      <c r="C420" s="497"/>
      <c r="D420" s="497"/>
      <c r="E420" s="497"/>
      <c r="F420" s="497"/>
      <c r="G420" s="497"/>
      <c r="H420" s="497"/>
      <c r="I420" s="497"/>
      <c r="J420" s="497"/>
      <c r="K420" s="497"/>
      <c r="L420" s="497"/>
      <c r="M420" s="497"/>
      <c r="N420" s="497"/>
      <c r="O420" s="497"/>
      <c r="P420" s="497"/>
      <c r="Q420" s="497"/>
      <c r="R420" s="497"/>
      <c r="S420" s="497"/>
      <c r="T420" s="497"/>
      <c r="U420" s="497"/>
      <c r="V420" s="497"/>
      <c r="W420" s="497"/>
      <c r="X420" s="497"/>
      <c r="Y420" s="497"/>
    </row>
    <row r="421" spans="1:25" ht="23.25">
      <c r="A421" s="497"/>
      <c r="B421" s="497"/>
      <c r="C421" s="497"/>
      <c r="D421" s="497"/>
      <c r="E421" s="497"/>
      <c r="F421" s="497"/>
      <c r="G421" s="497"/>
      <c r="H421" s="497"/>
      <c r="I421" s="497"/>
      <c r="J421" s="497"/>
      <c r="K421" s="497"/>
      <c r="L421" s="497"/>
      <c r="M421" s="497"/>
      <c r="N421" s="497"/>
      <c r="O421" s="497"/>
      <c r="P421" s="497"/>
      <c r="Q421" s="497"/>
      <c r="R421" s="497"/>
      <c r="S421" s="497"/>
      <c r="T421" s="497"/>
      <c r="U421" s="497"/>
      <c r="V421" s="497"/>
      <c r="W421" s="497"/>
      <c r="X421" s="497"/>
      <c r="Y421" s="497"/>
    </row>
    <row r="422" spans="1:25" ht="23.25">
      <c r="A422" s="497"/>
      <c r="B422" s="497"/>
      <c r="C422" s="497"/>
      <c r="D422" s="497"/>
      <c r="E422" s="497"/>
      <c r="F422" s="497"/>
      <c r="G422" s="497"/>
      <c r="H422" s="497"/>
      <c r="I422" s="497"/>
      <c r="J422" s="497"/>
      <c r="K422" s="497"/>
      <c r="L422" s="497"/>
      <c r="M422" s="497"/>
      <c r="N422" s="497"/>
      <c r="O422" s="497"/>
      <c r="P422" s="497"/>
      <c r="Q422" s="497"/>
      <c r="R422" s="497"/>
      <c r="S422" s="497"/>
      <c r="T422" s="497"/>
      <c r="U422" s="497"/>
      <c r="V422" s="497"/>
      <c r="W422" s="497"/>
      <c r="X422" s="497"/>
      <c r="Y422" s="497"/>
    </row>
    <row r="423" spans="1:25" ht="23.25">
      <c r="A423" s="497"/>
      <c r="B423" s="497"/>
      <c r="C423" s="497"/>
      <c r="D423" s="497"/>
      <c r="E423" s="497"/>
      <c r="F423" s="497"/>
      <c r="G423" s="497"/>
      <c r="H423" s="497"/>
      <c r="I423" s="497"/>
      <c r="J423" s="497"/>
      <c r="K423" s="497"/>
      <c r="L423" s="497"/>
      <c r="M423" s="497"/>
      <c r="N423" s="497"/>
      <c r="O423" s="497"/>
      <c r="P423" s="497"/>
      <c r="Q423" s="497"/>
      <c r="R423" s="497"/>
      <c r="S423" s="497"/>
      <c r="T423" s="497"/>
      <c r="U423" s="497"/>
      <c r="V423" s="497"/>
      <c r="W423" s="497"/>
      <c r="X423" s="497"/>
      <c r="Y423" s="497"/>
    </row>
    <row r="424" spans="1:25" ht="23.25">
      <c r="A424" s="497"/>
      <c r="B424" s="497"/>
      <c r="C424" s="497"/>
      <c r="D424" s="497"/>
      <c r="E424" s="497"/>
      <c r="F424" s="497"/>
      <c r="G424" s="497"/>
      <c r="H424" s="497"/>
      <c r="I424" s="497"/>
      <c r="J424" s="497"/>
      <c r="K424" s="497"/>
      <c r="L424" s="497"/>
      <c r="M424" s="497"/>
      <c r="N424" s="497"/>
      <c r="O424" s="497"/>
      <c r="P424" s="497"/>
      <c r="Q424" s="497"/>
      <c r="R424" s="497"/>
      <c r="S424" s="497"/>
      <c r="T424" s="497"/>
      <c r="U424" s="497"/>
      <c r="V424" s="497"/>
      <c r="W424" s="497"/>
      <c r="X424" s="497"/>
      <c r="Y424" s="497"/>
    </row>
    <row r="425" spans="1:25" ht="23.25">
      <c r="A425" s="497"/>
      <c r="B425" s="497"/>
      <c r="C425" s="497"/>
      <c r="D425" s="497"/>
      <c r="E425" s="497"/>
      <c r="F425" s="497"/>
      <c r="G425" s="497"/>
      <c r="H425" s="497"/>
      <c r="I425" s="497"/>
      <c r="J425" s="497"/>
      <c r="K425" s="497"/>
      <c r="L425" s="497"/>
      <c r="M425" s="497"/>
      <c r="N425" s="497"/>
      <c r="O425" s="497"/>
      <c r="P425" s="497"/>
      <c r="Q425" s="497"/>
      <c r="R425" s="497"/>
      <c r="S425" s="497"/>
      <c r="T425" s="497"/>
      <c r="U425" s="497"/>
      <c r="V425" s="497"/>
      <c r="W425" s="497"/>
      <c r="X425" s="497"/>
      <c r="Y425" s="497"/>
    </row>
    <row r="426" spans="1:25" ht="23.25">
      <c r="A426" s="497"/>
      <c r="B426" s="497"/>
      <c r="C426" s="497"/>
      <c r="D426" s="497"/>
      <c r="E426" s="497"/>
      <c r="F426" s="497"/>
      <c r="G426" s="497"/>
      <c r="H426" s="497"/>
      <c r="I426" s="497"/>
      <c r="J426" s="497"/>
      <c r="K426" s="497"/>
      <c r="L426" s="497"/>
      <c r="M426" s="497"/>
      <c r="N426" s="497"/>
      <c r="O426" s="497"/>
      <c r="P426" s="497"/>
      <c r="Q426" s="497"/>
      <c r="R426" s="497"/>
      <c r="S426" s="497"/>
      <c r="T426" s="497"/>
      <c r="U426" s="497"/>
      <c r="V426" s="497"/>
      <c r="W426" s="497"/>
      <c r="X426" s="497"/>
      <c r="Y426" s="497"/>
    </row>
    <row r="427" spans="1:25" ht="23.25">
      <c r="A427" s="497"/>
      <c r="B427" s="497"/>
      <c r="C427" s="497"/>
      <c r="D427" s="497"/>
      <c r="E427" s="497"/>
      <c r="F427" s="497"/>
      <c r="G427" s="497"/>
      <c r="H427" s="497"/>
      <c r="I427" s="497"/>
      <c r="J427" s="497"/>
      <c r="K427" s="497"/>
      <c r="L427" s="497"/>
      <c r="M427" s="497"/>
      <c r="N427" s="497"/>
      <c r="O427" s="497"/>
      <c r="P427" s="497"/>
      <c r="Q427" s="497"/>
      <c r="R427" s="497"/>
      <c r="S427" s="497"/>
      <c r="T427" s="497"/>
      <c r="U427" s="497"/>
      <c r="V427" s="497"/>
      <c r="W427" s="497"/>
      <c r="X427" s="497"/>
      <c r="Y427" s="497"/>
    </row>
    <row r="428" spans="1:25" ht="23.25">
      <c r="A428" s="497"/>
      <c r="B428" s="497"/>
      <c r="C428" s="497"/>
      <c r="D428" s="497"/>
      <c r="E428" s="497"/>
      <c r="F428" s="497"/>
      <c r="G428" s="497"/>
      <c r="H428" s="497"/>
      <c r="I428" s="497"/>
      <c r="J428" s="497"/>
      <c r="K428" s="497"/>
      <c r="L428" s="497"/>
      <c r="M428" s="497"/>
      <c r="N428" s="497"/>
      <c r="O428" s="497"/>
      <c r="P428" s="497"/>
      <c r="Q428" s="497"/>
      <c r="R428" s="497"/>
      <c r="S428" s="497"/>
      <c r="T428" s="497"/>
      <c r="U428" s="497"/>
      <c r="V428" s="497"/>
      <c r="W428" s="497"/>
      <c r="X428" s="497"/>
      <c r="Y428" s="497"/>
    </row>
    <row r="429" spans="1:25" ht="23.25">
      <c r="A429" s="497"/>
      <c r="B429" s="497"/>
      <c r="C429" s="497"/>
      <c r="D429" s="497"/>
      <c r="E429" s="497"/>
      <c r="F429" s="497"/>
      <c r="G429" s="497"/>
      <c r="H429" s="497"/>
      <c r="I429" s="497"/>
      <c r="J429" s="497"/>
      <c r="K429" s="497"/>
      <c r="L429" s="497"/>
      <c r="M429" s="497"/>
      <c r="N429" s="497"/>
      <c r="O429" s="497"/>
      <c r="P429" s="497"/>
      <c r="Q429" s="497"/>
      <c r="R429" s="497"/>
      <c r="S429" s="497"/>
      <c r="T429" s="497"/>
      <c r="U429" s="497"/>
      <c r="V429" s="497"/>
      <c r="W429" s="497"/>
      <c r="X429" s="497"/>
      <c r="Y429" s="497"/>
    </row>
    <row r="430" spans="1:25" ht="23.25">
      <c r="A430" s="497"/>
      <c r="B430" s="497"/>
      <c r="C430" s="497"/>
      <c r="D430" s="497"/>
      <c r="E430" s="497"/>
      <c r="F430" s="497"/>
      <c r="G430" s="497"/>
      <c r="H430" s="497"/>
      <c r="I430" s="497"/>
      <c r="J430" s="497"/>
      <c r="K430" s="497"/>
      <c r="L430" s="497"/>
      <c r="M430" s="497"/>
      <c r="N430" s="497"/>
      <c r="O430" s="497"/>
      <c r="P430" s="497"/>
      <c r="Q430" s="497"/>
      <c r="R430" s="497"/>
      <c r="S430" s="497"/>
      <c r="T430" s="497"/>
      <c r="U430" s="497"/>
      <c r="V430" s="497"/>
      <c r="W430" s="497"/>
      <c r="X430" s="497"/>
      <c r="Y430" s="497"/>
    </row>
    <row r="431" spans="1:25" ht="23.25">
      <c r="A431" s="497"/>
      <c r="B431" s="497"/>
      <c r="C431" s="497"/>
      <c r="D431" s="497"/>
      <c r="E431" s="497"/>
      <c r="F431" s="497"/>
      <c r="G431" s="497"/>
      <c r="H431" s="497"/>
      <c r="I431" s="497"/>
      <c r="J431" s="497"/>
      <c r="K431" s="497"/>
      <c r="L431" s="497"/>
      <c r="M431" s="497"/>
      <c r="N431" s="497"/>
      <c r="O431" s="497"/>
      <c r="P431" s="497"/>
      <c r="Q431" s="497"/>
      <c r="R431" s="497"/>
      <c r="S431" s="497"/>
      <c r="T431" s="497"/>
      <c r="U431" s="497"/>
      <c r="V431" s="497"/>
      <c r="W431" s="497"/>
      <c r="X431" s="497"/>
      <c r="Y431" s="497"/>
    </row>
    <row r="432" spans="1:25" ht="23.25">
      <c r="A432" s="497"/>
      <c r="B432" s="497"/>
      <c r="C432" s="497"/>
      <c r="D432" s="497"/>
      <c r="E432" s="497"/>
      <c r="F432" s="497"/>
      <c r="G432" s="497"/>
      <c r="H432" s="497"/>
      <c r="I432" s="497"/>
      <c r="J432" s="497"/>
      <c r="K432" s="497"/>
      <c r="L432" s="497"/>
      <c r="M432" s="497"/>
      <c r="N432" s="497"/>
      <c r="O432" s="497"/>
      <c r="P432" s="497"/>
      <c r="Q432" s="497"/>
      <c r="R432" s="497"/>
      <c r="S432" s="497"/>
      <c r="T432" s="497"/>
      <c r="U432" s="497"/>
      <c r="V432" s="497"/>
      <c r="W432" s="497"/>
      <c r="X432" s="497"/>
      <c r="Y432" s="497"/>
    </row>
    <row r="433" spans="1:25" ht="23.25">
      <c r="A433" s="497"/>
      <c r="B433" s="497"/>
      <c r="C433" s="497"/>
      <c r="D433" s="497"/>
      <c r="E433" s="497"/>
      <c r="F433" s="497"/>
      <c r="G433" s="497"/>
      <c r="H433" s="497"/>
      <c r="I433" s="497"/>
      <c r="J433" s="497"/>
      <c r="K433" s="497"/>
      <c r="L433" s="497"/>
      <c r="M433" s="497"/>
      <c r="N433" s="497"/>
      <c r="O433" s="497"/>
      <c r="P433" s="497"/>
      <c r="Q433" s="497"/>
      <c r="R433" s="497"/>
      <c r="S433" s="497"/>
      <c r="T433" s="497"/>
      <c r="U433" s="497"/>
      <c r="V433" s="497"/>
      <c r="W433" s="497"/>
      <c r="X433" s="497"/>
      <c r="Y433" s="497"/>
    </row>
    <row r="434" spans="1:25" ht="23.25">
      <c r="A434" s="497"/>
      <c r="B434" s="497"/>
      <c r="C434" s="497"/>
      <c r="D434" s="497"/>
      <c r="E434" s="497"/>
      <c r="F434" s="497"/>
      <c r="G434" s="497"/>
      <c r="H434" s="497"/>
      <c r="I434" s="497"/>
      <c r="J434" s="497"/>
      <c r="K434" s="497"/>
      <c r="L434" s="497"/>
      <c r="M434" s="497"/>
      <c r="N434" s="497"/>
      <c r="O434" s="497"/>
      <c r="P434" s="497"/>
      <c r="Q434" s="497"/>
      <c r="R434" s="497"/>
      <c r="S434" s="497"/>
      <c r="T434" s="497"/>
      <c r="U434" s="497"/>
      <c r="V434" s="497"/>
      <c r="W434" s="497"/>
      <c r="X434" s="497"/>
      <c r="Y434" s="497"/>
    </row>
    <row r="435" spans="1:25" ht="23.25">
      <c r="A435" s="497"/>
      <c r="B435" s="497"/>
      <c r="C435" s="497"/>
      <c r="D435" s="497"/>
      <c r="E435" s="497"/>
      <c r="F435" s="497"/>
      <c r="G435" s="497"/>
      <c r="H435" s="497"/>
      <c r="I435" s="497"/>
      <c r="J435" s="497"/>
      <c r="K435" s="497"/>
      <c r="L435" s="497"/>
      <c r="M435" s="497"/>
      <c r="N435" s="497"/>
      <c r="O435" s="497"/>
      <c r="P435" s="497"/>
      <c r="Q435" s="497"/>
      <c r="R435" s="497"/>
      <c r="S435" s="497"/>
      <c r="T435" s="497"/>
      <c r="U435" s="497"/>
      <c r="V435" s="497"/>
      <c r="W435" s="497"/>
      <c r="X435" s="497"/>
      <c r="Y435" s="497"/>
    </row>
    <row r="436" spans="1:25" ht="23.25">
      <c r="A436" s="497"/>
      <c r="B436" s="497"/>
      <c r="C436" s="497"/>
      <c r="D436" s="497"/>
      <c r="E436" s="497"/>
      <c r="F436" s="497"/>
      <c r="G436" s="497"/>
      <c r="H436" s="497"/>
      <c r="I436" s="497"/>
      <c r="J436" s="497"/>
      <c r="K436" s="497"/>
      <c r="L436" s="497"/>
      <c r="M436" s="497"/>
      <c r="N436" s="497"/>
      <c r="O436" s="497"/>
      <c r="P436" s="497"/>
      <c r="Q436" s="497"/>
      <c r="R436" s="497"/>
      <c r="S436" s="497"/>
      <c r="T436" s="497"/>
      <c r="U436" s="497"/>
      <c r="V436" s="497"/>
      <c r="W436" s="497"/>
      <c r="X436" s="497"/>
      <c r="Y436" s="497"/>
    </row>
    <row r="437" spans="1:25" ht="23.25">
      <c r="A437" s="497"/>
      <c r="B437" s="497"/>
      <c r="C437" s="497"/>
      <c r="D437" s="497"/>
      <c r="E437" s="497"/>
      <c r="F437" s="497"/>
      <c r="G437" s="497"/>
      <c r="H437" s="497"/>
      <c r="I437" s="497"/>
      <c r="J437" s="497"/>
      <c r="K437" s="497"/>
      <c r="L437" s="497"/>
      <c r="M437" s="497"/>
      <c r="N437" s="497"/>
      <c r="O437" s="497"/>
      <c r="P437" s="497"/>
      <c r="Q437" s="497"/>
      <c r="R437" s="497"/>
      <c r="S437" s="497"/>
      <c r="T437" s="497"/>
      <c r="U437" s="497"/>
      <c r="V437" s="497"/>
      <c r="W437" s="497"/>
      <c r="X437" s="497"/>
      <c r="Y437" s="497"/>
    </row>
    <row r="438" spans="1:25" ht="23.25">
      <c r="A438" s="497"/>
      <c r="B438" s="497"/>
      <c r="C438" s="497"/>
      <c r="D438" s="497"/>
      <c r="E438" s="497"/>
      <c r="F438" s="497"/>
      <c r="G438" s="497"/>
      <c r="H438" s="497"/>
      <c r="I438" s="497"/>
      <c r="J438" s="497"/>
      <c r="K438" s="497"/>
      <c r="L438" s="497"/>
      <c r="M438" s="497"/>
      <c r="N438" s="497"/>
      <c r="O438" s="497"/>
      <c r="P438" s="497"/>
      <c r="Q438" s="497"/>
      <c r="R438" s="497"/>
      <c r="S438" s="497"/>
      <c r="T438" s="497"/>
      <c r="U438" s="497"/>
      <c r="V438" s="497"/>
      <c r="W438" s="497"/>
      <c r="X438" s="497"/>
      <c r="Y438" s="497"/>
    </row>
    <row r="439" spans="1:25" ht="23.25">
      <c r="A439" s="497"/>
      <c r="B439" s="497"/>
      <c r="C439" s="497"/>
      <c r="D439" s="497"/>
      <c r="E439" s="497"/>
      <c r="F439" s="497"/>
      <c r="G439" s="497"/>
      <c r="H439" s="497"/>
      <c r="I439" s="497"/>
      <c r="J439" s="497"/>
      <c r="K439" s="497"/>
      <c r="L439" s="497"/>
      <c r="M439" s="497"/>
      <c r="N439" s="497"/>
      <c r="O439" s="497"/>
      <c r="P439" s="497"/>
      <c r="Q439" s="497"/>
      <c r="R439" s="497"/>
      <c r="S439" s="497"/>
      <c r="T439" s="497"/>
      <c r="U439" s="497"/>
      <c r="V439" s="497"/>
      <c r="W439" s="497"/>
      <c r="X439" s="497"/>
      <c r="Y439" s="497"/>
    </row>
    <row r="440" spans="1:25" ht="23.25">
      <c r="A440" s="497"/>
      <c r="B440" s="497"/>
      <c r="C440" s="497"/>
      <c r="D440" s="497"/>
      <c r="E440" s="497"/>
      <c r="F440" s="497"/>
      <c r="G440" s="497"/>
      <c r="H440" s="497"/>
      <c r="I440" s="497"/>
      <c r="J440" s="497"/>
      <c r="K440" s="497"/>
      <c r="L440" s="497"/>
      <c r="M440" s="497"/>
      <c r="N440" s="497"/>
      <c r="O440" s="497"/>
      <c r="P440" s="497"/>
      <c r="Q440" s="497"/>
      <c r="R440" s="497"/>
      <c r="S440" s="497"/>
      <c r="T440" s="497"/>
      <c r="U440" s="497"/>
      <c r="V440" s="497"/>
      <c r="W440" s="497"/>
      <c r="X440" s="497"/>
      <c r="Y440" s="497"/>
    </row>
    <row r="441" spans="1:25" ht="23.25">
      <c r="A441" s="497"/>
      <c r="B441" s="497"/>
      <c r="C441" s="497"/>
      <c r="D441" s="497"/>
      <c r="E441" s="497"/>
      <c r="F441" s="497"/>
      <c r="G441" s="497"/>
      <c r="H441" s="497"/>
      <c r="I441" s="497"/>
      <c r="J441" s="497"/>
      <c r="K441" s="497"/>
      <c r="L441" s="497"/>
      <c r="M441" s="497"/>
      <c r="N441" s="497"/>
      <c r="O441" s="497"/>
      <c r="P441" s="497"/>
      <c r="Q441" s="497"/>
      <c r="R441" s="497"/>
      <c r="S441" s="497"/>
      <c r="T441" s="497"/>
      <c r="U441" s="497"/>
      <c r="V441" s="497"/>
      <c r="W441" s="497"/>
      <c r="X441" s="497"/>
      <c r="Y441" s="497"/>
    </row>
    <row r="442" spans="1:25" ht="23.25">
      <c r="A442" s="497"/>
      <c r="B442" s="497"/>
      <c r="C442" s="497"/>
      <c r="D442" s="497"/>
      <c r="E442" s="497"/>
      <c r="F442" s="497"/>
      <c r="G442" s="497"/>
      <c r="H442" s="497"/>
      <c r="I442" s="497"/>
      <c r="J442" s="497"/>
      <c r="K442" s="497"/>
      <c r="L442" s="497"/>
      <c r="M442" s="497"/>
      <c r="N442" s="497"/>
      <c r="O442" s="497"/>
      <c r="P442" s="497"/>
      <c r="Q442" s="497"/>
      <c r="R442" s="497"/>
      <c r="S442" s="497"/>
      <c r="T442" s="497"/>
      <c r="U442" s="497"/>
      <c r="V442" s="497"/>
      <c r="W442" s="497"/>
      <c r="X442" s="497"/>
      <c r="Y442" s="497"/>
    </row>
    <row r="443" spans="1:25" ht="23.25">
      <c r="A443" s="497"/>
      <c r="B443" s="497"/>
      <c r="C443" s="497"/>
      <c r="D443" s="497"/>
      <c r="E443" s="497"/>
      <c r="F443" s="497"/>
      <c r="G443" s="497"/>
      <c r="H443" s="497"/>
      <c r="I443" s="497"/>
      <c r="J443" s="497"/>
      <c r="K443" s="497"/>
      <c r="L443" s="497"/>
      <c r="M443" s="497"/>
      <c r="N443" s="497"/>
      <c r="O443" s="497"/>
      <c r="P443" s="497"/>
      <c r="Q443" s="497"/>
      <c r="R443" s="497"/>
      <c r="S443" s="497"/>
      <c r="T443" s="497"/>
      <c r="U443" s="497"/>
      <c r="V443" s="497"/>
      <c r="W443" s="497"/>
      <c r="X443" s="497"/>
      <c r="Y443" s="497"/>
    </row>
    <row r="444" spans="1:25" ht="23.25">
      <c r="A444" s="497"/>
      <c r="B444" s="497"/>
      <c r="C444" s="497"/>
      <c r="D444" s="497"/>
      <c r="E444" s="497"/>
      <c r="F444" s="497"/>
      <c r="G444" s="497"/>
      <c r="H444" s="497"/>
      <c r="I444" s="497"/>
      <c r="J444" s="497"/>
      <c r="K444" s="497"/>
      <c r="L444" s="497"/>
      <c r="M444" s="497"/>
      <c r="N444" s="497"/>
      <c r="O444" s="497"/>
      <c r="P444" s="497"/>
      <c r="Q444" s="497"/>
      <c r="R444" s="497"/>
      <c r="S444" s="497"/>
      <c r="T444" s="497"/>
      <c r="U444" s="497"/>
      <c r="V444" s="497"/>
      <c r="W444" s="497"/>
      <c r="X444" s="497"/>
      <c r="Y444" s="497"/>
    </row>
    <row r="445" spans="1:25" ht="23.25">
      <c r="A445" s="497"/>
      <c r="B445" s="497"/>
      <c r="C445" s="497"/>
      <c r="D445" s="497"/>
      <c r="E445" s="497"/>
      <c r="F445" s="497"/>
      <c r="G445" s="497"/>
      <c r="H445" s="497"/>
      <c r="I445" s="497"/>
      <c r="J445" s="497"/>
      <c r="K445" s="497"/>
      <c r="L445" s="497"/>
      <c r="M445" s="497"/>
      <c r="N445" s="497"/>
      <c r="O445" s="497"/>
      <c r="P445" s="497"/>
      <c r="Q445" s="497"/>
      <c r="R445" s="497"/>
      <c r="S445" s="497"/>
      <c r="T445" s="497"/>
      <c r="U445" s="497"/>
      <c r="V445" s="497"/>
      <c r="W445" s="497"/>
      <c r="X445" s="497"/>
      <c r="Y445" s="497"/>
    </row>
    <row r="446" spans="1:25" ht="23.25">
      <c r="A446" s="497"/>
      <c r="B446" s="497"/>
      <c r="C446" s="497"/>
      <c r="D446" s="497"/>
      <c r="E446" s="497"/>
      <c r="F446" s="497"/>
      <c r="G446" s="497"/>
      <c r="H446" s="497"/>
      <c r="I446" s="497"/>
      <c r="J446" s="497"/>
      <c r="K446" s="497"/>
      <c r="L446" s="497"/>
      <c r="M446" s="497"/>
      <c r="N446" s="497"/>
      <c r="O446" s="497"/>
      <c r="P446" s="497"/>
      <c r="Q446" s="497"/>
      <c r="R446" s="497"/>
      <c r="S446" s="497"/>
      <c r="T446" s="497"/>
      <c r="U446" s="497"/>
      <c r="V446" s="497"/>
      <c r="W446" s="497"/>
      <c r="X446" s="497"/>
      <c r="Y446" s="497"/>
    </row>
    <row r="447" spans="1:25" ht="23.25">
      <c r="A447" s="497"/>
      <c r="B447" s="497"/>
      <c r="C447" s="497"/>
      <c r="D447" s="497"/>
      <c r="E447" s="497"/>
      <c r="F447" s="497"/>
      <c r="G447" s="497"/>
      <c r="H447" s="497"/>
      <c r="I447" s="497"/>
      <c r="J447" s="497"/>
      <c r="K447" s="497"/>
      <c r="L447" s="497"/>
      <c r="M447" s="497"/>
      <c r="N447" s="497"/>
      <c r="O447" s="497"/>
      <c r="P447" s="497"/>
      <c r="Q447" s="497"/>
      <c r="R447" s="497"/>
      <c r="S447" s="497"/>
      <c r="T447" s="497"/>
      <c r="U447" s="497"/>
      <c r="V447" s="497"/>
      <c r="W447" s="497"/>
      <c r="X447" s="497"/>
      <c r="Y447" s="497"/>
    </row>
    <row r="448" spans="1:25" ht="23.25">
      <c r="A448" s="497"/>
      <c r="B448" s="497"/>
      <c r="C448" s="497"/>
      <c r="D448" s="497"/>
      <c r="E448" s="497"/>
      <c r="F448" s="497"/>
      <c r="G448" s="497"/>
      <c r="H448" s="497"/>
      <c r="I448" s="497"/>
      <c r="J448" s="497"/>
      <c r="K448" s="497"/>
      <c r="L448" s="497"/>
      <c r="M448" s="497"/>
      <c r="N448" s="497"/>
      <c r="O448" s="497"/>
      <c r="P448" s="497"/>
      <c r="Q448" s="497"/>
      <c r="R448" s="497"/>
      <c r="S448" s="497"/>
      <c r="T448" s="497"/>
      <c r="U448" s="497"/>
      <c r="V448" s="497"/>
      <c r="W448" s="497"/>
      <c r="X448" s="497"/>
      <c r="Y448" s="497"/>
    </row>
    <row r="449" spans="1:25" ht="23.25">
      <c r="A449" s="497"/>
      <c r="B449" s="497"/>
      <c r="C449" s="497"/>
      <c r="D449" s="497"/>
      <c r="E449" s="497"/>
      <c r="F449" s="497"/>
      <c r="G449" s="497"/>
      <c r="H449" s="497"/>
      <c r="I449" s="497"/>
      <c r="J449" s="497"/>
      <c r="K449" s="497"/>
      <c r="L449" s="497"/>
      <c r="M449" s="497"/>
      <c r="N449" s="497"/>
      <c r="O449" s="497"/>
      <c r="P449" s="497"/>
      <c r="Q449" s="497"/>
      <c r="R449" s="497"/>
      <c r="S449" s="497"/>
      <c r="T449" s="497"/>
      <c r="U449" s="497"/>
      <c r="V449" s="497"/>
      <c r="W449" s="497"/>
      <c r="X449" s="497"/>
      <c r="Y449" s="497"/>
    </row>
    <row r="450" spans="1:25" ht="23.25">
      <c r="A450" s="497"/>
      <c r="B450" s="497"/>
      <c r="C450" s="497"/>
      <c r="D450" s="497"/>
      <c r="E450" s="497"/>
      <c r="F450" s="497"/>
      <c r="G450" s="497"/>
      <c r="H450" s="497"/>
      <c r="I450" s="497"/>
      <c r="J450" s="497"/>
      <c r="K450" s="497"/>
      <c r="L450" s="497"/>
      <c r="M450" s="497"/>
      <c r="N450" s="497"/>
      <c r="O450" s="497"/>
      <c r="P450" s="497"/>
      <c r="Q450" s="497"/>
      <c r="R450" s="497"/>
      <c r="S450" s="497"/>
      <c r="T450" s="497"/>
      <c r="U450" s="497"/>
      <c r="V450" s="497"/>
      <c r="W450" s="497"/>
      <c r="X450" s="497"/>
      <c r="Y450" s="497"/>
    </row>
    <row r="451" spans="1:25" ht="23.25">
      <c r="A451" s="497"/>
      <c r="B451" s="497"/>
      <c r="C451" s="497"/>
      <c r="D451" s="497"/>
      <c r="E451" s="497"/>
      <c r="F451" s="497"/>
      <c r="G451" s="497"/>
      <c r="H451" s="497"/>
      <c r="I451" s="497"/>
      <c r="J451" s="497"/>
      <c r="K451" s="497"/>
      <c r="L451" s="497"/>
      <c r="M451" s="497"/>
      <c r="N451" s="497"/>
      <c r="O451" s="497"/>
      <c r="P451" s="497"/>
      <c r="Q451" s="497"/>
      <c r="R451" s="497"/>
      <c r="S451" s="497"/>
      <c r="T451" s="497"/>
      <c r="U451" s="497"/>
      <c r="V451" s="497"/>
      <c r="W451" s="497"/>
      <c r="X451" s="497"/>
      <c r="Y451" s="497"/>
    </row>
    <row r="452" spans="1:25" ht="23.25">
      <c r="A452" s="497"/>
      <c r="B452" s="497"/>
      <c r="C452" s="497"/>
      <c r="D452" s="497"/>
      <c r="E452" s="497"/>
      <c r="F452" s="497"/>
      <c r="G452" s="497"/>
      <c r="H452" s="497"/>
      <c r="I452" s="497"/>
      <c r="J452" s="497"/>
      <c r="K452" s="497"/>
      <c r="L452" s="497"/>
      <c r="M452" s="497"/>
      <c r="N452" s="497"/>
      <c r="O452" s="497"/>
      <c r="P452" s="497"/>
      <c r="Q452" s="497"/>
      <c r="R452" s="497"/>
      <c r="S452" s="497"/>
      <c r="T452" s="497"/>
      <c r="U452" s="497"/>
      <c r="V452" s="497"/>
      <c r="W452" s="497"/>
      <c r="X452" s="497"/>
      <c r="Y452" s="497"/>
    </row>
    <row r="453" spans="1:25" ht="23.25">
      <c r="A453" s="497"/>
      <c r="B453" s="497"/>
      <c r="C453" s="497"/>
      <c r="D453" s="497"/>
      <c r="E453" s="497"/>
      <c r="F453" s="497"/>
      <c r="G453" s="497"/>
      <c r="H453" s="497"/>
      <c r="I453" s="497"/>
      <c r="J453" s="497"/>
      <c r="K453" s="497"/>
      <c r="L453" s="497"/>
      <c r="M453" s="497"/>
      <c r="N453" s="497"/>
      <c r="O453" s="497"/>
      <c r="P453" s="497"/>
      <c r="Q453" s="497"/>
      <c r="R453" s="497"/>
      <c r="S453" s="497"/>
      <c r="T453" s="497"/>
      <c r="U453" s="497"/>
      <c r="V453" s="497"/>
      <c r="W453" s="497"/>
      <c r="X453" s="497"/>
      <c r="Y453" s="497"/>
    </row>
    <row r="454" spans="1:25" ht="23.25">
      <c r="A454" s="497"/>
      <c r="B454" s="497"/>
      <c r="C454" s="497"/>
      <c r="D454" s="497"/>
      <c r="E454" s="497"/>
      <c r="F454" s="497"/>
      <c r="G454" s="497"/>
      <c r="H454" s="497"/>
      <c r="I454" s="497"/>
      <c r="J454" s="497"/>
      <c r="K454" s="497"/>
      <c r="L454" s="497"/>
      <c r="M454" s="497"/>
      <c r="N454" s="497"/>
      <c r="O454" s="497"/>
      <c r="P454" s="497"/>
      <c r="Q454" s="497"/>
      <c r="R454" s="497"/>
      <c r="S454" s="497"/>
      <c r="T454" s="497"/>
      <c r="U454" s="497"/>
      <c r="V454" s="497"/>
      <c r="W454" s="497"/>
      <c r="X454" s="497"/>
      <c r="Y454" s="497"/>
    </row>
    <row r="455" spans="1:25" ht="23.25">
      <c r="A455" s="497"/>
      <c r="B455" s="497"/>
      <c r="C455" s="497"/>
      <c r="D455" s="497"/>
      <c r="E455" s="497"/>
      <c r="F455" s="497"/>
      <c r="G455" s="497"/>
      <c r="H455" s="497"/>
      <c r="I455" s="497"/>
      <c r="J455" s="497"/>
      <c r="K455" s="497"/>
      <c r="L455" s="497"/>
      <c r="M455" s="497"/>
      <c r="N455" s="497"/>
      <c r="O455" s="497"/>
      <c r="P455" s="497"/>
      <c r="Q455" s="497"/>
      <c r="R455" s="497"/>
      <c r="S455" s="497"/>
      <c r="T455" s="497"/>
      <c r="U455" s="497"/>
      <c r="V455" s="497"/>
      <c r="W455" s="497"/>
      <c r="X455" s="497"/>
      <c r="Y455" s="497"/>
    </row>
    <row r="456" spans="1:25" ht="23.25">
      <c r="A456" s="497"/>
      <c r="B456" s="497"/>
      <c r="C456" s="497"/>
      <c r="D456" s="497"/>
      <c r="E456" s="497"/>
      <c r="F456" s="497"/>
      <c r="G456" s="497"/>
      <c r="H456" s="497"/>
      <c r="I456" s="497"/>
      <c r="J456" s="497"/>
      <c r="K456" s="497"/>
      <c r="L456" s="497"/>
      <c r="M456" s="497"/>
      <c r="N456" s="497"/>
      <c r="O456" s="497"/>
      <c r="P456" s="497"/>
      <c r="Q456" s="497"/>
      <c r="R456" s="497"/>
      <c r="S456" s="497"/>
      <c r="T456" s="497"/>
      <c r="U456" s="497"/>
      <c r="V456" s="497"/>
      <c r="W456" s="497"/>
      <c r="X456" s="497"/>
      <c r="Y456" s="497"/>
    </row>
    <row r="457" spans="1:25" ht="23.25">
      <c r="A457" s="497"/>
      <c r="B457" s="497"/>
      <c r="C457" s="497"/>
      <c r="D457" s="497"/>
      <c r="E457" s="497"/>
      <c r="F457" s="497"/>
      <c r="G457" s="497"/>
      <c r="H457" s="497"/>
      <c r="I457" s="497"/>
      <c r="J457" s="497"/>
      <c r="K457" s="497"/>
      <c r="L457" s="497"/>
      <c r="M457" s="497"/>
      <c r="N457" s="497"/>
      <c r="O457" s="497"/>
      <c r="P457" s="497"/>
      <c r="Q457" s="497"/>
      <c r="R457" s="497"/>
      <c r="S457" s="497"/>
      <c r="T457" s="497"/>
      <c r="U457" s="497"/>
      <c r="V457" s="497"/>
      <c r="W457" s="497"/>
      <c r="X457" s="497"/>
      <c r="Y457" s="497"/>
    </row>
    <row r="458" spans="1:25" ht="23.25">
      <c r="A458" s="497"/>
      <c r="B458" s="497"/>
      <c r="C458" s="497"/>
      <c r="D458" s="497"/>
      <c r="E458" s="497"/>
      <c r="F458" s="497"/>
      <c r="G458" s="497"/>
      <c r="H458" s="497"/>
      <c r="I458" s="497"/>
      <c r="J458" s="497"/>
      <c r="K458" s="497"/>
      <c r="L458" s="497"/>
      <c r="M458" s="497"/>
      <c r="N458" s="497"/>
      <c r="O458" s="497"/>
      <c r="P458" s="497"/>
      <c r="Q458" s="497"/>
      <c r="R458" s="497"/>
      <c r="S458" s="497"/>
      <c r="T458" s="497"/>
      <c r="U458" s="497"/>
      <c r="V458" s="497"/>
      <c r="W458" s="497"/>
      <c r="X458" s="497"/>
      <c r="Y458" s="497"/>
    </row>
    <row r="459" spans="1:25" ht="23.25">
      <c r="A459" s="497"/>
      <c r="B459" s="497"/>
      <c r="C459" s="497"/>
      <c r="D459" s="497"/>
      <c r="E459" s="497"/>
      <c r="F459" s="497"/>
      <c r="G459" s="497"/>
      <c r="H459" s="497"/>
      <c r="I459" s="497"/>
      <c r="J459" s="497"/>
      <c r="K459" s="497"/>
      <c r="L459" s="497"/>
      <c r="M459" s="497"/>
      <c r="N459" s="497"/>
      <c r="O459" s="497"/>
      <c r="P459" s="497"/>
      <c r="Q459" s="497"/>
      <c r="R459" s="497"/>
      <c r="S459" s="497"/>
      <c r="T459" s="497"/>
      <c r="U459" s="497"/>
      <c r="V459" s="497"/>
      <c r="W459" s="497"/>
      <c r="X459" s="497"/>
      <c r="Y459" s="497"/>
    </row>
    <row r="460" spans="1:25" ht="23.25">
      <c r="A460" s="497"/>
      <c r="B460" s="497"/>
      <c r="C460" s="497"/>
      <c r="D460" s="497"/>
      <c r="E460" s="497"/>
      <c r="F460" s="497"/>
      <c r="G460" s="497"/>
      <c r="H460" s="497"/>
      <c r="I460" s="497"/>
      <c r="J460" s="497"/>
      <c r="K460" s="497"/>
      <c r="L460" s="497"/>
      <c r="M460" s="497"/>
      <c r="N460" s="497"/>
      <c r="O460" s="497"/>
      <c r="P460" s="497"/>
      <c r="Q460" s="497"/>
      <c r="R460" s="497"/>
      <c r="S460" s="497"/>
      <c r="T460" s="497"/>
      <c r="U460" s="497"/>
      <c r="V460" s="497"/>
      <c r="W460" s="497"/>
      <c r="X460" s="497"/>
      <c r="Y460" s="497"/>
    </row>
    <row r="461" spans="1:25" ht="23.25">
      <c r="A461" s="497"/>
      <c r="B461" s="497"/>
      <c r="C461" s="497"/>
      <c r="D461" s="497"/>
      <c r="E461" s="497"/>
      <c r="F461" s="497"/>
      <c r="G461" s="497"/>
      <c r="H461" s="497"/>
      <c r="I461" s="497"/>
      <c r="J461" s="497"/>
      <c r="K461" s="497"/>
      <c r="L461" s="497"/>
      <c r="M461" s="497"/>
      <c r="N461" s="497"/>
      <c r="O461" s="497"/>
      <c r="P461" s="497"/>
      <c r="Q461" s="497"/>
      <c r="R461" s="497"/>
      <c r="S461" s="497"/>
      <c r="T461" s="497"/>
      <c r="U461" s="497"/>
      <c r="V461" s="497"/>
      <c r="W461" s="497"/>
      <c r="X461" s="497"/>
      <c r="Y461" s="497"/>
    </row>
    <row r="462" spans="1:25" ht="23.25">
      <c r="A462" s="497"/>
      <c r="B462" s="497"/>
      <c r="C462" s="497"/>
      <c r="D462" s="497"/>
      <c r="E462" s="497"/>
      <c r="F462" s="497"/>
      <c r="G462" s="497"/>
      <c r="H462" s="497"/>
      <c r="I462" s="497"/>
      <c r="J462" s="497"/>
      <c r="K462" s="497"/>
      <c r="L462" s="497"/>
      <c r="M462" s="497"/>
      <c r="N462" s="497"/>
      <c r="O462" s="497"/>
      <c r="P462" s="497"/>
      <c r="Q462" s="497"/>
      <c r="R462" s="497"/>
      <c r="S462" s="497"/>
      <c r="T462" s="497"/>
      <c r="U462" s="497"/>
      <c r="V462" s="497"/>
      <c r="W462" s="497"/>
      <c r="X462" s="497"/>
      <c r="Y462" s="497"/>
    </row>
    <row r="463" spans="1:25" ht="23.25">
      <c r="A463" s="497"/>
      <c r="B463" s="497"/>
      <c r="C463" s="497"/>
      <c r="D463" s="497"/>
      <c r="E463" s="497"/>
      <c r="F463" s="497"/>
      <c r="G463" s="497"/>
      <c r="H463" s="497"/>
      <c r="I463" s="497"/>
      <c r="J463" s="497"/>
      <c r="K463" s="497"/>
      <c r="L463" s="497"/>
      <c r="M463" s="497"/>
      <c r="N463" s="497"/>
      <c r="O463" s="497"/>
      <c r="P463" s="497"/>
      <c r="Q463" s="497"/>
      <c r="R463" s="497"/>
      <c r="S463" s="497"/>
      <c r="T463" s="497"/>
      <c r="U463" s="497"/>
      <c r="V463" s="497"/>
      <c r="W463" s="497"/>
      <c r="X463" s="497"/>
      <c r="Y463" s="497"/>
    </row>
    <row r="464" spans="1:25" ht="23.25">
      <c r="A464" s="497"/>
      <c r="B464" s="497"/>
      <c r="C464" s="497"/>
      <c r="D464" s="497"/>
      <c r="E464" s="497"/>
      <c r="F464" s="497"/>
      <c r="G464" s="497"/>
      <c r="H464" s="497"/>
      <c r="I464" s="497"/>
      <c r="J464" s="497"/>
      <c r="K464" s="497"/>
      <c r="L464" s="497"/>
      <c r="M464" s="497"/>
      <c r="N464" s="497"/>
      <c r="O464" s="497"/>
      <c r="P464" s="497"/>
      <c r="Q464" s="497"/>
      <c r="R464" s="497"/>
      <c r="S464" s="497"/>
      <c r="T464" s="497"/>
      <c r="U464" s="497"/>
      <c r="V464" s="497"/>
      <c r="W464" s="497"/>
      <c r="X464" s="497"/>
      <c r="Y464" s="497"/>
    </row>
    <row r="465" spans="1:25" ht="23.25">
      <c r="A465" s="497"/>
      <c r="B465" s="497"/>
      <c r="C465" s="497"/>
      <c r="D465" s="497"/>
      <c r="E465" s="497"/>
      <c r="F465" s="497"/>
      <c r="G465" s="497"/>
      <c r="H465" s="497"/>
      <c r="I465" s="497"/>
      <c r="J465" s="497"/>
      <c r="K465" s="497"/>
      <c r="L465" s="497"/>
      <c r="M465" s="497"/>
      <c r="N465" s="497"/>
      <c r="O465" s="497"/>
      <c r="P465" s="497"/>
      <c r="Q465" s="497"/>
      <c r="R465" s="497"/>
      <c r="S465" s="497"/>
      <c r="T465" s="497"/>
      <c r="U465" s="497"/>
      <c r="V465" s="497"/>
      <c r="W465" s="497"/>
      <c r="X465" s="497"/>
      <c r="Y465" s="497"/>
    </row>
    <row r="466" spans="1:25" ht="23.25">
      <c r="A466" s="497"/>
      <c r="B466" s="497"/>
      <c r="C466" s="497"/>
      <c r="D466" s="497"/>
      <c r="E466" s="497"/>
      <c r="F466" s="497"/>
      <c r="G466" s="497"/>
      <c r="H466" s="497"/>
      <c r="I466" s="497"/>
      <c r="J466" s="497"/>
      <c r="K466" s="497"/>
      <c r="L466" s="497"/>
      <c r="M466" s="497"/>
      <c r="N466" s="497"/>
      <c r="O466" s="497"/>
      <c r="P466" s="497"/>
      <c r="Q466" s="497"/>
      <c r="R466" s="497"/>
      <c r="S466" s="497"/>
      <c r="T466" s="497"/>
      <c r="U466" s="497"/>
      <c r="V466" s="497"/>
      <c r="W466" s="497"/>
      <c r="X466" s="497"/>
      <c r="Y466" s="497"/>
    </row>
    <row r="467" spans="1:25" ht="23.25">
      <c r="A467" s="497"/>
      <c r="B467" s="497"/>
      <c r="C467" s="497"/>
      <c r="D467" s="497"/>
      <c r="E467" s="497"/>
      <c r="F467" s="497"/>
      <c r="G467" s="497"/>
      <c r="H467" s="497"/>
      <c r="I467" s="497"/>
      <c r="J467" s="497"/>
      <c r="K467" s="497"/>
      <c r="L467" s="497"/>
      <c r="M467" s="497"/>
      <c r="N467" s="497"/>
      <c r="O467" s="497"/>
      <c r="P467" s="497"/>
      <c r="Q467" s="497"/>
      <c r="R467" s="497"/>
      <c r="S467" s="497"/>
      <c r="T467" s="497"/>
      <c r="U467" s="497"/>
      <c r="V467" s="497"/>
      <c r="W467" s="497"/>
      <c r="X467" s="497"/>
      <c r="Y467" s="497"/>
    </row>
    <row r="468" spans="1:25" ht="23.25">
      <c r="A468" s="497"/>
      <c r="B468" s="497"/>
      <c r="C468" s="497"/>
      <c r="D468" s="497"/>
      <c r="E468" s="497"/>
      <c r="F468" s="497"/>
      <c r="G468" s="497"/>
      <c r="H468" s="497"/>
      <c r="I468" s="497"/>
      <c r="J468" s="497"/>
      <c r="K468" s="497"/>
      <c r="L468" s="497"/>
      <c r="M468" s="497"/>
      <c r="N468" s="497"/>
      <c r="O468" s="497"/>
      <c r="P468" s="497"/>
      <c r="Q468" s="497"/>
      <c r="R468" s="497"/>
      <c r="S468" s="497"/>
      <c r="T468" s="497"/>
      <c r="U468" s="497"/>
      <c r="V468" s="497"/>
      <c r="W468" s="497"/>
      <c r="X468" s="497"/>
      <c r="Y468" s="497"/>
    </row>
    <row r="469" spans="1:25" ht="23.25">
      <c r="A469" s="497"/>
      <c r="B469" s="497"/>
      <c r="C469" s="497"/>
      <c r="D469" s="497"/>
      <c r="E469" s="497"/>
      <c r="F469" s="497"/>
      <c r="G469" s="497"/>
      <c r="H469" s="497"/>
      <c r="I469" s="497"/>
      <c r="J469" s="497"/>
      <c r="K469" s="497"/>
      <c r="L469" s="497"/>
      <c r="M469" s="497"/>
      <c r="N469" s="497"/>
      <c r="O469" s="497"/>
      <c r="P469" s="497"/>
      <c r="Q469" s="497"/>
      <c r="R469" s="497"/>
      <c r="S469" s="497"/>
      <c r="T469" s="497"/>
      <c r="U469" s="497"/>
      <c r="V469" s="497"/>
      <c r="W469" s="497"/>
      <c r="X469" s="497"/>
      <c r="Y469" s="497"/>
    </row>
    <row r="470" spans="1:25" ht="23.25">
      <c r="A470" s="497"/>
      <c r="B470" s="497"/>
      <c r="C470" s="497"/>
      <c r="D470" s="497"/>
      <c r="E470" s="497"/>
      <c r="F470" s="497"/>
      <c r="G470" s="497"/>
      <c r="H470" s="497"/>
      <c r="I470" s="497"/>
      <c r="J470" s="497"/>
      <c r="K470" s="497"/>
      <c r="L470" s="497"/>
      <c r="M470" s="497"/>
      <c r="N470" s="497"/>
      <c r="O470" s="497"/>
      <c r="P470" s="497"/>
      <c r="Q470" s="497"/>
      <c r="R470" s="497"/>
      <c r="S470" s="497"/>
      <c r="T470" s="497"/>
      <c r="U470" s="497"/>
      <c r="V470" s="497"/>
      <c r="W470" s="497"/>
      <c r="X470" s="497"/>
      <c r="Y470" s="497"/>
    </row>
    <row r="471" spans="1:25" ht="23.25">
      <c r="A471" s="497"/>
      <c r="B471" s="497"/>
      <c r="C471" s="497"/>
      <c r="D471" s="497"/>
      <c r="E471" s="497"/>
      <c r="F471" s="497"/>
      <c r="G471" s="497"/>
      <c r="H471" s="497"/>
      <c r="I471" s="497"/>
      <c r="J471" s="497"/>
      <c r="K471" s="497"/>
      <c r="L471" s="497"/>
      <c r="M471" s="497"/>
      <c r="N471" s="497"/>
      <c r="O471" s="497"/>
      <c r="P471" s="497"/>
      <c r="Q471" s="497"/>
      <c r="R471" s="497"/>
      <c r="S471" s="497"/>
      <c r="T471" s="497"/>
      <c r="U471" s="497"/>
      <c r="V471" s="497"/>
      <c r="W471" s="497"/>
      <c r="X471" s="497"/>
      <c r="Y471" s="497"/>
    </row>
    <row r="472" spans="1:25" ht="23.25">
      <c r="A472" s="497"/>
      <c r="B472" s="497"/>
      <c r="C472" s="497"/>
      <c r="D472" s="497"/>
      <c r="E472" s="497"/>
      <c r="F472" s="497"/>
      <c r="G472" s="497"/>
      <c r="H472" s="497"/>
      <c r="I472" s="497"/>
      <c r="J472" s="497"/>
      <c r="K472" s="497"/>
      <c r="L472" s="497"/>
      <c r="M472" s="497"/>
      <c r="N472" s="497"/>
      <c r="O472" s="497"/>
      <c r="P472" s="497"/>
      <c r="Q472" s="497"/>
      <c r="R472" s="497"/>
      <c r="S472" s="497"/>
      <c r="T472" s="497"/>
      <c r="U472" s="497"/>
      <c r="V472" s="497"/>
      <c r="W472" s="497"/>
      <c r="X472" s="497"/>
      <c r="Y472" s="497"/>
    </row>
    <row r="473" spans="1:25" ht="23.25">
      <c r="A473" s="497"/>
      <c r="B473" s="497"/>
      <c r="C473" s="497"/>
      <c r="D473" s="497"/>
      <c r="E473" s="497"/>
      <c r="F473" s="497"/>
      <c r="G473" s="497"/>
      <c r="H473" s="497"/>
      <c r="I473" s="497"/>
      <c r="J473" s="497"/>
      <c r="K473" s="497"/>
      <c r="L473" s="497"/>
      <c r="M473" s="497"/>
      <c r="N473" s="497"/>
      <c r="O473" s="497"/>
      <c r="P473" s="497"/>
      <c r="Q473" s="497"/>
      <c r="R473" s="497"/>
      <c r="S473" s="497"/>
      <c r="T473" s="497"/>
      <c r="U473" s="497"/>
      <c r="V473" s="497"/>
      <c r="W473" s="497"/>
      <c r="X473" s="497"/>
      <c r="Y473" s="497"/>
    </row>
    <row r="474" spans="1:25" ht="23.25">
      <c r="A474" s="497"/>
      <c r="B474" s="497"/>
      <c r="C474" s="497"/>
      <c r="D474" s="497"/>
      <c r="E474" s="497"/>
      <c r="F474" s="497"/>
      <c r="G474" s="497"/>
      <c r="H474" s="497"/>
      <c r="I474" s="497"/>
      <c r="J474" s="497"/>
      <c r="K474" s="497"/>
      <c r="L474" s="497"/>
      <c r="M474" s="497"/>
      <c r="N474" s="497"/>
      <c r="O474" s="497"/>
      <c r="P474" s="497"/>
      <c r="Q474" s="497"/>
      <c r="R474" s="497"/>
      <c r="S474" s="497"/>
      <c r="T474" s="497"/>
      <c r="U474" s="497"/>
      <c r="V474" s="497"/>
      <c r="W474" s="497"/>
      <c r="X474" s="497"/>
      <c r="Y474" s="497"/>
    </row>
    <row r="475" spans="1:25" ht="23.25">
      <c r="A475" s="497"/>
      <c r="B475" s="497"/>
      <c r="C475" s="497"/>
      <c r="D475" s="497"/>
      <c r="E475" s="497"/>
      <c r="F475" s="497"/>
      <c r="G475" s="497"/>
      <c r="H475" s="497"/>
      <c r="I475" s="497"/>
      <c r="J475" s="497"/>
      <c r="K475" s="497"/>
      <c r="L475" s="497"/>
      <c r="M475" s="497"/>
      <c r="N475" s="497"/>
      <c r="O475" s="497"/>
      <c r="P475" s="497"/>
      <c r="Q475" s="497"/>
      <c r="R475" s="497"/>
      <c r="S475" s="497"/>
      <c r="T475" s="497"/>
      <c r="U475" s="497"/>
      <c r="V475" s="497"/>
      <c r="W475" s="497"/>
      <c r="X475" s="497"/>
      <c r="Y475" s="497"/>
    </row>
    <row r="476" spans="1:25" ht="23.25">
      <c r="A476" s="497"/>
      <c r="B476" s="497"/>
      <c r="C476" s="497"/>
      <c r="D476" s="497"/>
      <c r="E476" s="497"/>
      <c r="F476" s="497"/>
      <c r="G476" s="497"/>
      <c r="H476" s="497"/>
      <c r="I476" s="497"/>
      <c r="J476" s="497"/>
      <c r="K476" s="497"/>
      <c r="L476" s="497"/>
      <c r="M476" s="497"/>
      <c r="N476" s="497"/>
      <c r="O476" s="497"/>
      <c r="P476" s="497"/>
      <c r="Q476" s="497"/>
      <c r="R476" s="497"/>
      <c r="S476" s="497"/>
      <c r="T476" s="497"/>
      <c r="U476" s="497"/>
      <c r="V476" s="497"/>
      <c r="W476" s="497"/>
      <c r="X476" s="497"/>
      <c r="Y476" s="497"/>
    </row>
    <row r="477" spans="1:25" ht="23.25">
      <c r="A477" s="497"/>
      <c r="B477" s="497"/>
      <c r="C477" s="497"/>
      <c r="D477" s="497"/>
      <c r="E477" s="497"/>
      <c r="F477" s="497"/>
      <c r="G477" s="497"/>
      <c r="H477" s="497"/>
      <c r="I477" s="497"/>
      <c r="J477" s="497"/>
      <c r="K477" s="497"/>
      <c r="L477" s="497"/>
      <c r="M477" s="497"/>
      <c r="N477" s="497"/>
      <c r="O477" s="497"/>
      <c r="P477" s="497"/>
      <c r="Q477" s="497"/>
      <c r="R477" s="497"/>
      <c r="S477" s="497"/>
      <c r="T477" s="497"/>
      <c r="U477" s="497"/>
      <c r="V477" s="497"/>
      <c r="W477" s="497"/>
      <c r="X477" s="497"/>
      <c r="Y477" s="497"/>
    </row>
    <row r="478" spans="1:25" ht="23.25">
      <c r="A478" s="497"/>
      <c r="B478" s="497"/>
      <c r="C478" s="497"/>
      <c r="D478" s="497"/>
      <c r="E478" s="497"/>
      <c r="F478" s="497"/>
      <c r="G478" s="497"/>
      <c r="H478" s="497"/>
      <c r="I478" s="497"/>
      <c r="J478" s="497"/>
      <c r="K478" s="497"/>
      <c r="L478" s="497"/>
      <c r="M478" s="497"/>
      <c r="N478" s="497"/>
      <c r="O478" s="497"/>
      <c r="P478" s="497"/>
      <c r="Q478" s="497"/>
      <c r="R478" s="497"/>
      <c r="S478" s="497"/>
      <c r="T478" s="497"/>
      <c r="U478" s="497"/>
      <c r="V478" s="497"/>
      <c r="W478" s="497"/>
      <c r="X478" s="497"/>
      <c r="Y478" s="497"/>
    </row>
    <row r="479" spans="1:25" ht="23.25">
      <c r="A479" s="497"/>
      <c r="B479" s="497"/>
      <c r="C479" s="497"/>
      <c r="D479" s="497"/>
      <c r="E479" s="497"/>
      <c r="F479" s="497"/>
      <c r="G479" s="497"/>
      <c r="H479" s="497"/>
      <c r="I479" s="497"/>
      <c r="J479" s="497"/>
      <c r="K479" s="497"/>
      <c r="L479" s="497"/>
      <c r="M479" s="497"/>
      <c r="N479" s="497"/>
      <c r="O479" s="497"/>
      <c r="P479" s="497"/>
      <c r="Q479" s="497"/>
      <c r="R479" s="497"/>
      <c r="S479" s="497"/>
      <c r="T479" s="497"/>
      <c r="U479" s="497"/>
      <c r="V479" s="497"/>
      <c r="W479" s="497"/>
      <c r="X479" s="497"/>
      <c r="Y479" s="497"/>
    </row>
    <row r="480" spans="1:25" ht="23.25">
      <c r="A480" s="497"/>
      <c r="B480" s="497"/>
      <c r="C480" s="497"/>
      <c r="D480" s="497"/>
      <c r="E480" s="497"/>
      <c r="F480" s="497"/>
      <c r="G480" s="497"/>
      <c r="H480" s="497"/>
      <c r="I480" s="497"/>
      <c r="J480" s="497"/>
      <c r="K480" s="497"/>
      <c r="L480" s="497"/>
      <c r="M480" s="497"/>
      <c r="N480" s="497"/>
      <c r="O480" s="497"/>
      <c r="P480" s="497"/>
      <c r="Q480" s="497"/>
      <c r="R480" s="497"/>
      <c r="S480" s="497"/>
      <c r="T480" s="497"/>
      <c r="U480" s="497"/>
      <c r="V480" s="497"/>
      <c r="W480" s="497"/>
      <c r="X480" s="497"/>
      <c r="Y480" s="497"/>
    </row>
    <row r="481" spans="1:25" ht="23.25">
      <c r="A481" s="497"/>
      <c r="B481" s="497"/>
      <c r="C481" s="497"/>
      <c r="D481" s="497"/>
      <c r="E481" s="497"/>
      <c r="F481" s="497"/>
      <c r="G481" s="497"/>
      <c r="H481" s="497"/>
      <c r="I481" s="497"/>
      <c r="J481" s="497"/>
      <c r="K481" s="497"/>
      <c r="L481" s="497"/>
      <c r="M481" s="497"/>
      <c r="N481" s="497"/>
      <c r="O481" s="497"/>
      <c r="P481" s="497"/>
      <c r="Q481" s="497"/>
      <c r="R481" s="497"/>
      <c r="S481" s="497"/>
      <c r="T481" s="497"/>
      <c r="U481" s="497"/>
      <c r="V481" s="497"/>
      <c r="W481" s="497"/>
      <c r="X481" s="497"/>
      <c r="Y481" s="497"/>
    </row>
    <row r="482" spans="1:25" ht="23.25">
      <c r="A482" s="497"/>
      <c r="B482" s="497"/>
      <c r="C482" s="497"/>
      <c r="D482" s="497"/>
      <c r="E482" s="497"/>
      <c r="F482" s="497"/>
      <c r="G482" s="497"/>
      <c r="H482" s="497"/>
      <c r="I482" s="497"/>
      <c r="J482" s="497"/>
      <c r="K482" s="497"/>
      <c r="L482" s="497"/>
      <c r="M482" s="497"/>
      <c r="N482" s="497"/>
      <c r="O482" s="497"/>
      <c r="P482" s="497"/>
      <c r="Q482" s="497"/>
      <c r="R482" s="497"/>
      <c r="S482" s="497"/>
      <c r="T482" s="497"/>
      <c r="U482" s="497"/>
      <c r="V482" s="497"/>
      <c r="W482" s="497"/>
      <c r="X482" s="497"/>
      <c r="Y482" s="497"/>
    </row>
    <row r="483" spans="1:25" ht="23.25">
      <c r="A483" s="497"/>
      <c r="B483" s="497"/>
      <c r="C483" s="497"/>
      <c r="D483" s="497"/>
      <c r="E483" s="497"/>
      <c r="F483" s="497"/>
      <c r="G483" s="497"/>
      <c r="H483" s="497"/>
      <c r="I483" s="497"/>
      <c r="J483" s="497"/>
      <c r="K483" s="497"/>
      <c r="L483" s="497"/>
      <c r="M483" s="497"/>
      <c r="N483" s="497"/>
      <c r="O483" s="497"/>
      <c r="P483" s="497"/>
      <c r="Q483" s="497"/>
      <c r="R483" s="497"/>
      <c r="S483" s="497"/>
      <c r="T483" s="497"/>
      <c r="U483" s="497"/>
      <c r="V483" s="497"/>
      <c r="W483" s="497"/>
      <c r="X483" s="497"/>
      <c r="Y483" s="497"/>
    </row>
    <row r="484" spans="1:25" ht="23.25">
      <c r="A484" s="497"/>
      <c r="B484" s="497"/>
      <c r="C484" s="497"/>
      <c r="D484" s="497"/>
      <c r="E484" s="497"/>
      <c r="F484" s="497"/>
      <c r="G484" s="497"/>
      <c r="H484" s="497"/>
      <c r="I484" s="497"/>
      <c r="J484" s="497"/>
      <c r="K484" s="497"/>
      <c r="L484" s="497"/>
      <c r="M484" s="497"/>
      <c r="N484" s="497"/>
      <c r="O484" s="497"/>
      <c r="P484" s="497"/>
      <c r="Q484" s="497"/>
      <c r="R484" s="497"/>
      <c r="S484" s="497"/>
      <c r="T484" s="497"/>
      <c r="U484" s="497"/>
      <c r="V484" s="497"/>
      <c r="W484" s="497"/>
      <c r="X484" s="497"/>
      <c r="Y484" s="497"/>
    </row>
    <row r="485" spans="1:25" ht="23.25">
      <c r="A485" s="497"/>
      <c r="B485" s="497"/>
      <c r="C485" s="497"/>
      <c r="D485" s="497"/>
      <c r="E485" s="497"/>
      <c r="F485" s="497"/>
      <c r="G485" s="497"/>
      <c r="H485" s="497"/>
      <c r="I485" s="497"/>
      <c r="J485" s="497"/>
      <c r="K485" s="497"/>
      <c r="L485" s="497"/>
      <c r="M485" s="497"/>
      <c r="N485" s="497"/>
      <c r="O485" s="497"/>
      <c r="P485" s="497"/>
      <c r="Q485" s="497"/>
      <c r="R485" s="497"/>
      <c r="S485" s="497"/>
      <c r="T485" s="497"/>
      <c r="U485" s="497"/>
      <c r="V485" s="497"/>
      <c r="W485" s="497"/>
      <c r="X485" s="497"/>
      <c r="Y485" s="497"/>
    </row>
    <row r="486" spans="1:25" ht="23.25">
      <c r="A486" s="497"/>
      <c r="B486" s="497"/>
      <c r="C486" s="497"/>
      <c r="D486" s="497"/>
      <c r="E486" s="497"/>
      <c r="F486" s="497"/>
      <c r="G486" s="497"/>
      <c r="H486" s="497"/>
      <c r="I486" s="497"/>
      <c r="J486" s="497"/>
      <c r="K486" s="497"/>
      <c r="L486" s="497"/>
      <c r="M486" s="497"/>
      <c r="N486" s="497"/>
      <c r="O486" s="497"/>
      <c r="P486" s="497"/>
      <c r="Q486" s="497"/>
      <c r="R486" s="497"/>
      <c r="S486" s="497"/>
      <c r="T486" s="497"/>
      <c r="U486" s="497"/>
      <c r="V486" s="497"/>
      <c r="W486" s="497"/>
      <c r="X486" s="497"/>
      <c r="Y486" s="497"/>
    </row>
    <row r="487" spans="1:25" ht="23.25">
      <c r="A487" s="497"/>
      <c r="B487" s="497"/>
      <c r="C487" s="497"/>
      <c r="D487" s="497"/>
      <c r="E487" s="497"/>
      <c r="F487" s="497"/>
      <c r="G487" s="497"/>
      <c r="H487" s="497"/>
      <c r="I487" s="497"/>
      <c r="J487" s="497"/>
      <c r="K487" s="497"/>
      <c r="L487" s="497"/>
      <c r="M487" s="497"/>
      <c r="N487" s="497"/>
      <c r="O487" s="497"/>
      <c r="P487" s="497"/>
      <c r="Q487" s="497"/>
      <c r="R487" s="497"/>
      <c r="S487" s="497"/>
      <c r="T487" s="497"/>
      <c r="U487" s="497"/>
      <c r="V487" s="497"/>
      <c r="W487" s="497"/>
      <c r="X487" s="497"/>
      <c r="Y487" s="497"/>
    </row>
    <row r="488" spans="1:25" ht="23.25">
      <c r="A488" s="497"/>
      <c r="B488" s="497"/>
      <c r="C488" s="497"/>
      <c r="D488" s="497"/>
      <c r="E488" s="497"/>
      <c r="F488" s="497"/>
      <c r="G488" s="497"/>
      <c r="H488" s="497"/>
      <c r="I488" s="497"/>
      <c r="J488" s="497"/>
      <c r="K488" s="497"/>
      <c r="L488" s="497"/>
      <c r="M488" s="497"/>
      <c r="N488" s="497"/>
      <c r="O488" s="497"/>
      <c r="P488" s="497"/>
      <c r="Q488" s="497"/>
      <c r="R488" s="497"/>
      <c r="S488" s="497"/>
      <c r="T488" s="497"/>
      <c r="U488" s="497"/>
      <c r="V488" s="497"/>
      <c r="W488" s="497"/>
      <c r="X488" s="497"/>
      <c r="Y488" s="497"/>
    </row>
    <row r="489" spans="1:25" ht="23.25">
      <c r="A489" s="497"/>
      <c r="B489" s="497"/>
      <c r="C489" s="497"/>
      <c r="D489" s="497"/>
      <c r="E489" s="497"/>
      <c r="F489" s="497"/>
      <c r="G489" s="497"/>
      <c r="H489" s="497"/>
      <c r="I489" s="497"/>
      <c r="J489" s="497"/>
      <c r="K489" s="497"/>
      <c r="L489" s="497"/>
      <c r="M489" s="497"/>
      <c r="N489" s="497"/>
      <c r="O489" s="497"/>
      <c r="P489" s="497"/>
      <c r="Q489" s="497"/>
      <c r="R489" s="497"/>
      <c r="S489" s="497"/>
      <c r="T489" s="497"/>
      <c r="U489" s="497"/>
      <c r="V489" s="497"/>
      <c r="W489" s="497"/>
      <c r="X489" s="497"/>
      <c r="Y489" s="497"/>
    </row>
    <row r="490" spans="1:25" ht="23.25">
      <c r="A490" s="497"/>
      <c r="B490" s="497"/>
      <c r="C490" s="497"/>
      <c r="D490" s="497"/>
      <c r="E490" s="497"/>
      <c r="F490" s="497"/>
      <c r="G490" s="497"/>
      <c r="H490" s="497"/>
      <c r="I490" s="497"/>
      <c r="J490" s="497"/>
      <c r="K490" s="497"/>
      <c r="L490" s="497"/>
      <c r="M490" s="497"/>
      <c r="N490" s="497"/>
      <c r="O490" s="497"/>
      <c r="P490" s="497"/>
      <c r="Q490" s="497"/>
      <c r="R490" s="497"/>
      <c r="S490" s="497"/>
      <c r="T490" s="497"/>
      <c r="U490" s="497"/>
      <c r="V490" s="497"/>
      <c r="W490" s="497"/>
      <c r="X490" s="497"/>
      <c r="Y490" s="497"/>
    </row>
    <row r="491" spans="1:25" ht="23.25">
      <c r="A491" s="497"/>
      <c r="B491" s="497"/>
      <c r="C491" s="497"/>
      <c r="D491" s="497"/>
      <c r="E491" s="497"/>
      <c r="F491" s="497"/>
      <c r="G491" s="497"/>
      <c r="H491" s="497"/>
      <c r="I491" s="497"/>
      <c r="J491" s="497"/>
      <c r="K491" s="497"/>
      <c r="L491" s="497"/>
      <c r="M491" s="497"/>
      <c r="N491" s="497"/>
      <c r="O491" s="497"/>
      <c r="P491" s="497"/>
      <c r="Q491" s="497"/>
      <c r="R491" s="497"/>
      <c r="S491" s="497"/>
      <c r="T491" s="497"/>
      <c r="U491" s="497"/>
      <c r="V491" s="497"/>
      <c r="W491" s="497"/>
      <c r="X491" s="497"/>
      <c r="Y491" s="497"/>
    </row>
    <row r="492" spans="1:25" ht="23.25">
      <c r="A492" s="497"/>
      <c r="B492" s="497"/>
      <c r="C492" s="497"/>
      <c r="D492" s="497"/>
      <c r="E492" s="497"/>
      <c r="F492" s="497"/>
      <c r="G492" s="497"/>
      <c r="H492" s="497"/>
      <c r="I492" s="497"/>
      <c r="J492" s="497"/>
      <c r="K492" s="497"/>
      <c r="L492" s="497"/>
      <c r="M492" s="497"/>
      <c r="N492" s="497"/>
      <c r="O492" s="497"/>
      <c r="P492" s="497"/>
      <c r="Q492" s="497"/>
      <c r="R492" s="497"/>
      <c r="S492" s="497"/>
      <c r="T492" s="497"/>
      <c r="U492" s="497"/>
      <c r="V492" s="497"/>
      <c r="W492" s="497"/>
      <c r="X492" s="497"/>
      <c r="Y492" s="497"/>
    </row>
    <row r="493" spans="1:25" ht="23.25">
      <c r="A493" s="497"/>
      <c r="B493" s="497"/>
      <c r="C493" s="497"/>
      <c r="D493" s="497"/>
      <c r="E493" s="497"/>
      <c r="F493" s="497"/>
      <c r="G493" s="497"/>
      <c r="H493" s="497"/>
      <c r="I493" s="497"/>
      <c r="J493" s="497"/>
      <c r="K493" s="497"/>
      <c r="L493" s="497"/>
      <c r="M493" s="497"/>
      <c r="N493" s="497"/>
      <c r="O493" s="497"/>
      <c r="P493" s="497"/>
      <c r="Q493" s="497"/>
      <c r="R493" s="497"/>
      <c r="S493" s="497"/>
      <c r="T493" s="497"/>
      <c r="U493" s="497"/>
      <c r="V493" s="497"/>
      <c r="W493" s="497"/>
      <c r="X493" s="497"/>
      <c r="Y493" s="497"/>
    </row>
    <row r="494" spans="1:25" ht="23.25">
      <c r="A494" s="497"/>
      <c r="B494" s="497"/>
      <c r="C494" s="497"/>
      <c r="D494" s="497"/>
      <c r="E494" s="497"/>
      <c r="F494" s="497"/>
      <c r="G494" s="497"/>
      <c r="H494" s="497"/>
      <c r="I494" s="497"/>
      <c r="J494" s="497"/>
      <c r="K494" s="497"/>
      <c r="L494" s="497"/>
      <c r="M494" s="497"/>
      <c r="N494" s="497"/>
      <c r="O494" s="497"/>
      <c r="P494" s="497"/>
      <c r="Q494" s="497"/>
      <c r="R494" s="497"/>
      <c r="S494" s="497"/>
      <c r="T494" s="497"/>
      <c r="U494" s="497"/>
      <c r="V494" s="497"/>
      <c r="W494" s="497"/>
      <c r="X494" s="497"/>
      <c r="Y494" s="497"/>
    </row>
    <row r="495" spans="1:25" ht="23.25">
      <c r="A495" s="497"/>
      <c r="B495" s="497"/>
      <c r="C495" s="497"/>
      <c r="D495" s="497"/>
      <c r="E495" s="497"/>
      <c r="F495" s="497"/>
      <c r="G495" s="497"/>
      <c r="H495" s="497"/>
      <c r="I495" s="497"/>
      <c r="J495" s="497"/>
      <c r="K495" s="497"/>
      <c r="L495" s="497"/>
      <c r="M495" s="497"/>
      <c r="N495" s="497"/>
      <c r="O495" s="497"/>
      <c r="P495" s="497"/>
      <c r="Q495" s="497"/>
      <c r="R495" s="497"/>
      <c r="S495" s="497"/>
      <c r="T495" s="497"/>
      <c r="U495" s="497"/>
      <c r="V495" s="497"/>
      <c r="W495" s="497"/>
      <c r="X495" s="497"/>
      <c r="Y495" s="497"/>
    </row>
    <row r="496" spans="1:25" ht="23.25">
      <c r="A496" s="497"/>
      <c r="B496" s="497"/>
      <c r="C496" s="497"/>
      <c r="D496" s="497"/>
      <c r="E496" s="497"/>
      <c r="F496" s="497"/>
      <c r="G496" s="497"/>
      <c r="H496" s="497"/>
      <c r="I496" s="497"/>
      <c r="J496" s="497"/>
      <c r="K496" s="497"/>
      <c r="L496" s="497"/>
      <c r="M496" s="497"/>
      <c r="N496" s="497"/>
      <c r="O496" s="497"/>
      <c r="P496" s="497"/>
      <c r="Q496" s="497"/>
      <c r="R496" s="497"/>
      <c r="S496" s="497"/>
      <c r="T496" s="497"/>
      <c r="U496" s="497"/>
      <c r="V496" s="497"/>
      <c r="W496" s="497"/>
      <c r="X496" s="497"/>
      <c r="Y496" s="497"/>
    </row>
    <row r="497" spans="1:25" ht="23.25">
      <c r="A497" s="497"/>
      <c r="B497" s="497"/>
      <c r="C497" s="497"/>
      <c r="D497" s="497"/>
      <c r="E497" s="497"/>
      <c r="F497" s="497"/>
      <c r="G497" s="497"/>
      <c r="H497" s="497"/>
      <c r="I497" s="497"/>
      <c r="J497" s="497"/>
      <c r="K497" s="497"/>
      <c r="L497" s="497"/>
      <c r="M497" s="497"/>
      <c r="N497" s="497"/>
      <c r="O497" s="497"/>
      <c r="P497" s="497"/>
      <c r="Q497" s="497"/>
      <c r="R497" s="497"/>
      <c r="S497" s="497"/>
      <c r="T497" s="497"/>
      <c r="U497" s="497"/>
      <c r="V497" s="497"/>
      <c r="W497" s="497"/>
      <c r="X497" s="497"/>
      <c r="Y497" s="497"/>
    </row>
    <row r="498" spans="1:25" ht="23.25">
      <c r="A498" s="497"/>
      <c r="B498" s="497"/>
      <c r="C498" s="497"/>
      <c r="D498" s="497"/>
      <c r="E498" s="497"/>
      <c r="F498" s="497"/>
      <c r="G498" s="497"/>
      <c r="H498" s="497"/>
      <c r="I498" s="497"/>
      <c r="J498" s="497"/>
      <c r="K498" s="497"/>
      <c r="L498" s="497"/>
      <c r="M498" s="497"/>
      <c r="N498" s="497"/>
      <c r="O498" s="497"/>
      <c r="P498" s="497"/>
      <c r="Q498" s="497"/>
      <c r="R498" s="497"/>
      <c r="S498" s="497"/>
      <c r="T498" s="497"/>
      <c r="U498" s="497"/>
      <c r="V498" s="497"/>
      <c r="W498" s="497"/>
      <c r="X498" s="497"/>
      <c r="Y498" s="497"/>
    </row>
    <row r="499" spans="1:25" ht="23.25">
      <c r="A499" s="497"/>
      <c r="B499" s="497"/>
      <c r="C499" s="497"/>
      <c r="D499" s="497"/>
      <c r="E499" s="497"/>
      <c r="F499" s="497"/>
      <c r="G499" s="497"/>
      <c r="H499" s="497"/>
      <c r="I499" s="497"/>
      <c r="J499" s="497"/>
      <c r="K499" s="497"/>
      <c r="L499" s="497"/>
      <c r="M499" s="497"/>
      <c r="N499" s="497"/>
      <c r="O499" s="497"/>
      <c r="P499" s="497"/>
      <c r="Q499" s="497"/>
      <c r="R499" s="497"/>
      <c r="S499" s="497"/>
      <c r="T499" s="497"/>
      <c r="U499" s="497"/>
      <c r="V499" s="497"/>
      <c r="W499" s="497"/>
      <c r="X499" s="497"/>
      <c r="Y499" s="497"/>
    </row>
    <row r="500" spans="1:25" ht="23.25">
      <c r="A500" s="497"/>
      <c r="B500" s="497"/>
      <c r="C500" s="497"/>
      <c r="D500" s="497"/>
      <c r="E500" s="497"/>
      <c r="F500" s="497"/>
      <c r="G500" s="497"/>
      <c r="H500" s="497"/>
      <c r="I500" s="497"/>
      <c r="J500" s="497"/>
      <c r="K500" s="497"/>
      <c r="L500" s="497"/>
      <c r="M500" s="497"/>
      <c r="N500" s="497"/>
      <c r="O500" s="497"/>
      <c r="P500" s="497"/>
      <c r="Q500" s="497"/>
      <c r="R500" s="497"/>
      <c r="S500" s="497"/>
      <c r="T500" s="497"/>
      <c r="U500" s="497"/>
      <c r="V500" s="497"/>
      <c r="W500" s="497"/>
      <c r="X500" s="497"/>
      <c r="Y500" s="497"/>
    </row>
    <row r="501" spans="1:25" ht="23.25">
      <c r="A501" s="497"/>
      <c r="B501" s="497"/>
      <c r="C501" s="497"/>
      <c r="D501" s="497"/>
      <c r="E501" s="497"/>
      <c r="F501" s="497"/>
      <c r="G501" s="497"/>
      <c r="H501" s="497"/>
      <c r="I501" s="497"/>
      <c r="J501" s="497"/>
      <c r="K501" s="497"/>
      <c r="L501" s="497"/>
      <c r="M501" s="497"/>
      <c r="N501" s="497"/>
      <c r="O501" s="497"/>
      <c r="P501" s="497"/>
      <c r="Q501" s="497"/>
      <c r="R501" s="497"/>
      <c r="S501" s="497"/>
      <c r="T501" s="497"/>
      <c r="U501" s="497"/>
      <c r="V501" s="497"/>
      <c r="W501" s="497"/>
      <c r="X501" s="497"/>
      <c r="Y501" s="497"/>
    </row>
    <row r="502" spans="1:25" ht="23.25">
      <c r="A502" s="497"/>
      <c r="B502" s="497"/>
      <c r="C502" s="497"/>
      <c r="D502" s="497"/>
      <c r="E502" s="497"/>
      <c r="F502" s="497"/>
      <c r="G502" s="497"/>
      <c r="H502" s="497"/>
      <c r="I502" s="497"/>
      <c r="J502" s="497"/>
      <c r="K502" s="497"/>
      <c r="L502" s="497"/>
      <c r="M502" s="497"/>
      <c r="N502" s="497"/>
      <c r="O502" s="497"/>
      <c r="P502" s="497"/>
      <c r="Q502" s="497"/>
      <c r="R502" s="497"/>
      <c r="S502" s="497"/>
      <c r="T502" s="497"/>
      <c r="U502" s="497"/>
      <c r="V502" s="497"/>
      <c r="W502" s="497"/>
      <c r="X502" s="497"/>
      <c r="Y502" s="497"/>
    </row>
    <row r="503" spans="1:25" ht="23.25">
      <c r="A503" s="497"/>
      <c r="B503" s="497"/>
      <c r="C503" s="497"/>
      <c r="D503" s="497"/>
      <c r="E503" s="497"/>
      <c r="F503" s="497"/>
      <c r="G503" s="497"/>
      <c r="H503" s="497"/>
      <c r="I503" s="497"/>
      <c r="J503" s="497"/>
      <c r="K503" s="497"/>
      <c r="L503" s="497"/>
      <c r="M503" s="497"/>
      <c r="N503" s="497"/>
      <c r="O503" s="497"/>
      <c r="P503" s="497"/>
      <c r="Q503" s="497"/>
      <c r="R503" s="497"/>
      <c r="S503" s="497"/>
      <c r="T503" s="497"/>
      <c r="U503" s="497"/>
      <c r="V503" s="497"/>
      <c r="W503" s="497"/>
      <c r="X503" s="497"/>
      <c r="Y503" s="497"/>
    </row>
    <row r="504" spans="1:25" ht="23.25">
      <c r="A504" s="497"/>
      <c r="B504" s="497"/>
      <c r="C504" s="497"/>
      <c r="D504" s="497"/>
      <c r="E504" s="497"/>
      <c r="F504" s="497"/>
      <c r="G504" s="497"/>
      <c r="H504" s="497"/>
      <c r="I504" s="497"/>
      <c r="J504" s="497"/>
      <c r="K504" s="497"/>
      <c r="L504" s="497"/>
      <c r="M504" s="497"/>
      <c r="N504" s="497"/>
      <c r="O504" s="497"/>
      <c r="P504" s="497"/>
      <c r="Q504" s="497"/>
      <c r="R504" s="497"/>
      <c r="S504" s="497"/>
      <c r="T504" s="497"/>
      <c r="U504" s="497"/>
      <c r="V504" s="497"/>
      <c r="W504" s="497"/>
      <c r="X504" s="497"/>
      <c r="Y504" s="497"/>
    </row>
    <row r="505" spans="1:25" ht="23.25">
      <c r="A505" s="497"/>
      <c r="B505" s="497"/>
      <c r="C505" s="497"/>
      <c r="D505" s="497"/>
      <c r="E505" s="497"/>
      <c r="F505" s="497"/>
      <c r="G505" s="497"/>
      <c r="H505" s="497"/>
      <c r="I505" s="497"/>
      <c r="J505" s="497"/>
      <c r="K505" s="497"/>
      <c r="L505" s="497"/>
      <c r="M505" s="497"/>
      <c r="N505" s="497"/>
      <c r="O505" s="497"/>
      <c r="P505" s="497"/>
      <c r="Q505" s="497"/>
      <c r="R505" s="497"/>
      <c r="S505" s="497"/>
      <c r="T505" s="497"/>
      <c r="U505" s="497"/>
      <c r="V505" s="497"/>
      <c r="W505" s="497"/>
      <c r="X505" s="497"/>
      <c r="Y505" s="497"/>
    </row>
    <row r="506" spans="1:25" ht="23.25">
      <c r="A506" s="497"/>
      <c r="B506" s="497"/>
      <c r="C506" s="497"/>
      <c r="D506" s="497"/>
      <c r="E506" s="497"/>
      <c r="F506" s="497"/>
      <c r="G506" s="497"/>
      <c r="H506" s="497"/>
      <c r="I506" s="497"/>
      <c r="J506" s="497"/>
      <c r="K506" s="497"/>
      <c r="L506" s="497"/>
      <c r="M506" s="497"/>
      <c r="N506" s="497"/>
      <c r="O506" s="497"/>
      <c r="P506" s="497"/>
      <c r="Q506" s="497"/>
      <c r="R506" s="497"/>
      <c r="S506" s="497"/>
      <c r="T506" s="497"/>
      <c r="U506" s="497"/>
      <c r="V506" s="497"/>
      <c r="W506" s="497"/>
      <c r="X506" s="497"/>
      <c r="Y506" s="497"/>
    </row>
    <row r="507" spans="1:25" ht="23.25">
      <c r="A507" s="497"/>
      <c r="B507" s="497"/>
      <c r="C507" s="497"/>
      <c r="D507" s="497"/>
      <c r="E507" s="497"/>
      <c r="F507" s="497"/>
      <c r="G507" s="497"/>
      <c r="H507" s="497"/>
      <c r="I507" s="497"/>
      <c r="J507" s="497"/>
      <c r="K507" s="497"/>
      <c r="L507" s="497"/>
      <c r="M507" s="497"/>
      <c r="N507" s="497"/>
      <c r="O507" s="497"/>
      <c r="P507" s="497"/>
      <c r="Q507" s="497"/>
      <c r="R507" s="497"/>
      <c r="S507" s="497"/>
      <c r="T507" s="497"/>
      <c r="U507" s="497"/>
      <c r="V507" s="497"/>
      <c r="W507" s="497"/>
      <c r="X507" s="497"/>
      <c r="Y507" s="497"/>
    </row>
    <row r="508" spans="1:25" ht="23.25">
      <c r="A508" s="497"/>
      <c r="B508" s="497"/>
      <c r="C508" s="497"/>
      <c r="D508" s="497"/>
      <c r="E508" s="497"/>
      <c r="F508" s="497"/>
      <c r="G508" s="497"/>
      <c r="H508" s="497"/>
      <c r="I508" s="497"/>
      <c r="J508" s="497"/>
      <c r="K508" s="497"/>
      <c r="L508" s="497"/>
      <c r="M508" s="497"/>
      <c r="N508" s="497"/>
      <c r="O508" s="497"/>
      <c r="P508" s="497"/>
      <c r="Q508" s="497"/>
      <c r="R508" s="497"/>
      <c r="S508" s="497"/>
      <c r="T508" s="497"/>
      <c r="U508" s="497"/>
      <c r="V508" s="497"/>
      <c r="W508" s="497"/>
      <c r="X508" s="497"/>
      <c r="Y508" s="497"/>
    </row>
    <row r="509" spans="1:25" ht="23.25">
      <c r="A509" s="497"/>
      <c r="B509" s="497"/>
      <c r="C509" s="497"/>
      <c r="D509" s="497"/>
      <c r="E509" s="497"/>
      <c r="F509" s="497"/>
      <c r="G509" s="497"/>
      <c r="H509" s="497"/>
      <c r="I509" s="497"/>
      <c r="J509" s="497"/>
      <c r="K509" s="497"/>
      <c r="L509" s="497"/>
      <c r="M509" s="497"/>
      <c r="N509" s="497"/>
      <c r="O509" s="497"/>
      <c r="P509" s="497"/>
      <c r="Q509" s="497"/>
      <c r="R509" s="497"/>
      <c r="S509" s="497"/>
      <c r="T509" s="497"/>
      <c r="U509" s="497"/>
      <c r="V509" s="497"/>
      <c r="W509" s="497"/>
      <c r="X509" s="497"/>
      <c r="Y509" s="497"/>
    </row>
    <row r="510" spans="1:25" ht="23.25">
      <c r="A510" s="497"/>
      <c r="B510" s="497"/>
      <c r="C510" s="497"/>
      <c r="D510" s="497"/>
      <c r="E510" s="497"/>
      <c r="F510" s="497"/>
      <c r="G510" s="497"/>
      <c r="H510" s="497"/>
      <c r="I510" s="497"/>
      <c r="J510" s="497"/>
      <c r="K510" s="497"/>
      <c r="L510" s="497"/>
      <c r="M510" s="497"/>
      <c r="N510" s="497"/>
      <c r="O510" s="497"/>
      <c r="P510" s="497"/>
      <c r="Q510" s="497"/>
      <c r="R510" s="497"/>
      <c r="S510" s="497"/>
      <c r="T510" s="497"/>
      <c r="U510" s="497"/>
      <c r="V510" s="497"/>
      <c r="W510" s="497"/>
      <c r="X510" s="497"/>
      <c r="Y510" s="497"/>
    </row>
    <row r="511" spans="1:25" ht="23.25">
      <c r="A511" s="497"/>
      <c r="B511" s="497"/>
      <c r="C511" s="497"/>
      <c r="D511" s="497"/>
      <c r="E511" s="497"/>
      <c r="F511" s="497"/>
      <c r="G511" s="497"/>
      <c r="H511" s="497"/>
      <c r="I511" s="497"/>
      <c r="J511" s="497"/>
      <c r="K511" s="497"/>
      <c r="L511" s="497"/>
      <c r="M511" s="497"/>
      <c r="N511" s="497"/>
      <c r="O511" s="497"/>
      <c r="P511" s="497"/>
      <c r="Q511" s="497"/>
      <c r="R511" s="497"/>
      <c r="S511" s="497"/>
      <c r="T511" s="497"/>
      <c r="U511" s="497"/>
      <c r="V511" s="497"/>
      <c r="W511" s="497"/>
      <c r="X511" s="497"/>
      <c r="Y511" s="497"/>
    </row>
    <row r="512" spans="1:25" ht="23.25">
      <c r="A512" s="497"/>
      <c r="B512" s="497"/>
      <c r="C512" s="497"/>
      <c r="D512" s="497"/>
      <c r="E512" s="497"/>
      <c r="F512" s="497"/>
      <c r="G512" s="497"/>
      <c r="H512" s="497"/>
      <c r="I512" s="497"/>
      <c r="J512" s="497"/>
      <c r="K512" s="497"/>
      <c r="L512" s="497"/>
      <c r="M512" s="497"/>
      <c r="N512" s="497"/>
      <c r="O512" s="497"/>
      <c r="P512" s="497"/>
      <c r="Q512" s="497"/>
      <c r="R512" s="497"/>
      <c r="S512" s="497"/>
      <c r="T512" s="497"/>
      <c r="U512" s="497"/>
      <c r="V512" s="497"/>
      <c r="W512" s="497"/>
      <c r="X512" s="497"/>
      <c r="Y512" s="497"/>
    </row>
    <row r="513" spans="1:25" ht="23.25">
      <c r="A513" s="497"/>
      <c r="B513" s="497"/>
      <c r="C513" s="497"/>
      <c r="D513" s="497"/>
      <c r="E513" s="497"/>
      <c r="F513" s="497"/>
      <c r="G513" s="497"/>
      <c r="H513" s="497"/>
      <c r="I513" s="497"/>
      <c r="J513" s="497"/>
      <c r="K513" s="497"/>
      <c r="L513" s="497"/>
      <c r="M513" s="497"/>
      <c r="N513" s="497"/>
      <c r="O513" s="497"/>
      <c r="P513" s="497"/>
      <c r="Q513" s="497"/>
      <c r="R513" s="497"/>
      <c r="S513" s="497"/>
      <c r="T513" s="497"/>
      <c r="U513" s="497"/>
      <c r="V513" s="497"/>
      <c r="W513" s="497"/>
      <c r="X513" s="497"/>
      <c r="Y513" s="497"/>
    </row>
    <row r="514" spans="1:25" ht="23.25">
      <c r="A514" s="497"/>
      <c r="B514" s="497"/>
      <c r="C514" s="497"/>
      <c r="D514" s="497"/>
      <c r="E514" s="497"/>
      <c r="F514" s="497"/>
      <c r="G514" s="497"/>
      <c r="H514" s="497"/>
      <c r="I514" s="497"/>
      <c r="J514" s="497"/>
      <c r="K514" s="497"/>
      <c r="L514" s="497"/>
      <c r="M514" s="497"/>
      <c r="N514" s="497"/>
      <c r="O514" s="497"/>
      <c r="P514" s="497"/>
      <c r="Q514" s="497"/>
      <c r="R514" s="497"/>
      <c r="S514" s="497"/>
      <c r="T514" s="497"/>
      <c r="U514" s="497"/>
      <c r="V514" s="497"/>
      <c r="W514" s="497"/>
      <c r="X514" s="497"/>
      <c r="Y514" s="497"/>
    </row>
    <row r="515" spans="1:25" ht="23.25">
      <c r="A515" s="497"/>
      <c r="B515" s="497"/>
      <c r="C515" s="497"/>
      <c r="D515" s="497"/>
      <c r="E515" s="497"/>
      <c r="F515" s="497"/>
      <c r="G515" s="497"/>
      <c r="H515" s="497"/>
      <c r="I515" s="497"/>
      <c r="J515" s="497"/>
      <c r="K515" s="497"/>
      <c r="L515" s="497"/>
      <c r="M515" s="497"/>
      <c r="N515" s="497"/>
      <c r="O515" s="497"/>
      <c r="P515" s="497"/>
      <c r="Q515" s="497"/>
      <c r="R515" s="497"/>
      <c r="S515" s="497"/>
      <c r="T515" s="497"/>
      <c r="U515" s="497"/>
      <c r="V515" s="497"/>
      <c r="W515" s="497"/>
      <c r="X515" s="497"/>
      <c r="Y515" s="497"/>
    </row>
    <row r="516" spans="1:25" ht="23.25">
      <c r="A516" s="497"/>
      <c r="B516" s="497"/>
      <c r="C516" s="497"/>
      <c r="D516" s="497"/>
      <c r="E516" s="497"/>
      <c r="F516" s="497"/>
      <c r="G516" s="497"/>
      <c r="H516" s="497"/>
      <c r="I516" s="497"/>
      <c r="J516" s="497"/>
      <c r="K516" s="497"/>
      <c r="L516" s="497"/>
      <c r="M516" s="497"/>
      <c r="N516" s="497"/>
      <c r="O516" s="497"/>
      <c r="P516" s="497"/>
      <c r="Q516" s="497"/>
      <c r="R516" s="497"/>
      <c r="S516" s="497"/>
      <c r="T516" s="497"/>
      <c r="U516" s="497"/>
      <c r="V516" s="497"/>
      <c r="W516" s="497"/>
      <c r="X516" s="497"/>
      <c r="Y516" s="497"/>
    </row>
    <row r="517" spans="1:25" ht="23.25">
      <c r="A517" s="497"/>
      <c r="B517" s="497"/>
      <c r="C517" s="497"/>
      <c r="D517" s="497"/>
      <c r="E517" s="497"/>
      <c r="F517" s="497"/>
      <c r="G517" s="497"/>
      <c r="H517" s="497"/>
      <c r="I517" s="497"/>
      <c r="J517" s="497"/>
      <c r="K517" s="497"/>
      <c r="L517" s="497"/>
      <c r="M517" s="497"/>
      <c r="N517" s="497"/>
      <c r="O517" s="497"/>
      <c r="P517" s="497"/>
      <c r="Q517" s="497"/>
      <c r="R517" s="497"/>
      <c r="S517" s="497"/>
      <c r="T517" s="497"/>
      <c r="U517" s="497"/>
      <c r="V517" s="497"/>
      <c r="W517" s="497"/>
      <c r="X517" s="497"/>
      <c r="Y517" s="497"/>
    </row>
    <row r="518" spans="1:25" ht="23.25">
      <c r="A518" s="497"/>
      <c r="B518" s="497"/>
      <c r="C518" s="497"/>
      <c r="D518" s="497"/>
      <c r="E518" s="497"/>
      <c r="F518" s="497"/>
      <c r="G518" s="497"/>
      <c r="H518" s="497"/>
      <c r="I518" s="497"/>
      <c r="J518" s="497"/>
      <c r="K518" s="497"/>
      <c r="L518" s="497"/>
      <c r="M518" s="497"/>
      <c r="N518" s="497"/>
      <c r="O518" s="497"/>
      <c r="P518" s="497"/>
      <c r="Q518" s="497"/>
      <c r="R518" s="497"/>
      <c r="S518" s="497"/>
      <c r="T518" s="497"/>
      <c r="U518" s="497"/>
      <c r="V518" s="497"/>
      <c r="W518" s="497"/>
      <c r="X518" s="497"/>
      <c r="Y518" s="497"/>
    </row>
    <row r="519" spans="1:25" ht="23.25">
      <c r="A519" s="497"/>
      <c r="B519" s="497"/>
      <c r="C519" s="497"/>
      <c r="D519" s="497"/>
      <c r="E519" s="497"/>
      <c r="F519" s="497"/>
      <c r="G519" s="497"/>
      <c r="H519" s="497"/>
      <c r="I519" s="497"/>
      <c r="J519" s="497"/>
      <c r="K519" s="497"/>
      <c r="L519" s="497"/>
      <c r="M519" s="497"/>
      <c r="N519" s="497"/>
      <c r="O519" s="497"/>
      <c r="P519" s="497"/>
      <c r="Q519" s="497"/>
      <c r="R519" s="497"/>
      <c r="S519" s="497"/>
      <c r="T519" s="497"/>
      <c r="U519" s="497"/>
      <c r="V519" s="497"/>
      <c r="W519" s="497"/>
      <c r="X519" s="497"/>
      <c r="Y519" s="497"/>
    </row>
    <row r="520" spans="1:25" ht="23.25">
      <c r="A520" s="497"/>
      <c r="B520" s="497"/>
      <c r="C520" s="497"/>
      <c r="D520" s="497"/>
      <c r="E520" s="497"/>
      <c r="F520" s="497"/>
      <c r="G520" s="497"/>
      <c r="H520" s="497"/>
      <c r="I520" s="497"/>
      <c r="J520" s="497"/>
      <c r="K520" s="497"/>
      <c r="L520" s="497"/>
      <c r="M520" s="497"/>
      <c r="N520" s="497"/>
      <c r="O520" s="497"/>
      <c r="P520" s="497"/>
      <c r="Q520" s="497"/>
      <c r="R520" s="497"/>
      <c r="S520" s="497"/>
      <c r="T520" s="497"/>
      <c r="U520" s="497"/>
      <c r="V520" s="497"/>
      <c r="W520" s="497"/>
      <c r="X520" s="497"/>
      <c r="Y520" s="497"/>
    </row>
    <row r="521" spans="1:25" ht="23.25">
      <c r="A521" s="497"/>
      <c r="B521" s="497"/>
      <c r="C521" s="497"/>
      <c r="D521" s="497"/>
      <c r="E521" s="497"/>
      <c r="F521" s="497"/>
      <c r="G521" s="497"/>
      <c r="H521" s="497"/>
      <c r="I521" s="497"/>
      <c r="J521" s="497"/>
      <c r="K521" s="497"/>
      <c r="L521" s="497"/>
      <c r="M521" s="497"/>
      <c r="N521" s="497"/>
      <c r="O521" s="497"/>
      <c r="P521" s="497"/>
      <c r="Q521" s="497"/>
      <c r="R521" s="497"/>
      <c r="S521" s="497"/>
      <c r="T521" s="497"/>
      <c r="U521" s="497"/>
      <c r="V521" s="497"/>
      <c r="W521" s="497"/>
      <c r="X521" s="497"/>
      <c r="Y521" s="497"/>
    </row>
    <row r="522" spans="1:25" ht="23.25">
      <c r="A522" s="497"/>
      <c r="B522" s="497"/>
      <c r="C522" s="497"/>
      <c r="D522" s="497"/>
      <c r="E522" s="497"/>
      <c r="F522" s="497"/>
      <c r="G522" s="497"/>
      <c r="H522" s="497"/>
      <c r="I522" s="497"/>
      <c r="J522" s="497"/>
      <c r="K522" s="497"/>
      <c r="L522" s="497"/>
      <c r="M522" s="497"/>
      <c r="N522" s="497"/>
      <c r="O522" s="497"/>
      <c r="P522" s="497"/>
      <c r="Q522" s="497"/>
      <c r="R522" s="497"/>
      <c r="S522" s="497"/>
      <c r="T522" s="497"/>
      <c r="U522" s="497"/>
      <c r="V522" s="497"/>
      <c r="W522" s="497"/>
      <c r="X522" s="497"/>
      <c r="Y522" s="497"/>
    </row>
    <row r="523" spans="1:25" ht="23.25">
      <c r="A523" s="497"/>
      <c r="B523" s="497"/>
      <c r="C523" s="497"/>
      <c r="D523" s="497"/>
      <c r="E523" s="497"/>
      <c r="F523" s="497"/>
      <c r="G523" s="497"/>
      <c r="H523" s="497"/>
      <c r="I523" s="497"/>
      <c r="J523" s="497"/>
      <c r="K523" s="497"/>
      <c r="L523" s="497"/>
      <c r="M523" s="497"/>
      <c r="N523" s="497"/>
      <c r="O523" s="497"/>
      <c r="P523" s="497"/>
      <c r="Q523" s="497"/>
      <c r="R523" s="497"/>
      <c r="S523" s="497"/>
      <c r="T523" s="497"/>
      <c r="U523" s="497"/>
      <c r="V523" s="497"/>
      <c r="W523" s="497"/>
      <c r="X523" s="497"/>
      <c r="Y523" s="497"/>
    </row>
    <row r="524" spans="1:25" ht="23.25">
      <c r="A524" s="497"/>
      <c r="B524" s="497"/>
      <c r="C524" s="497"/>
      <c r="D524" s="497"/>
      <c r="E524" s="497"/>
      <c r="F524" s="497"/>
      <c r="G524" s="497"/>
      <c r="H524" s="497"/>
      <c r="I524" s="497"/>
      <c r="J524" s="497"/>
      <c r="K524" s="497"/>
      <c r="L524" s="497"/>
      <c r="M524" s="497"/>
      <c r="N524" s="497"/>
      <c r="O524" s="497"/>
      <c r="P524" s="497"/>
      <c r="Q524" s="497"/>
      <c r="R524" s="497"/>
      <c r="S524" s="497"/>
      <c r="T524" s="497"/>
      <c r="U524" s="497"/>
      <c r="V524" s="497"/>
      <c r="W524" s="497"/>
      <c r="X524" s="497"/>
      <c r="Y524" s="497"/>
    </row>
    <row r="525" spans="1:25" ht="23.25">
      <c r="A525" s="497"/>
      <c r="B525" s="497"/>
      <c r="C525" s="497"/>
      <c r="D525" s="497"/>
      <c r="E525" s="497"/>
      <c r="F525" s="497"/>
      <c r="G525" s="497"/>
      <c r="H525" s="497"/>
      <c r="I525" s="497"/>
      <c r="J525" s="497"/>
      <c r="K525" s="497"/>
      <c r="L525" s="497"/>
      <c r="M525" s="497"/>
      <c r="N525" s="497"/>
      <c r="O525" s="497"/>
      <c r="P525" s="497"/>
      <c r="Q525" s="497"/>
      <c r="R525" s="497"/>
      <c r="S525" s="497"/>
      <c r="T525" s="497"/>
      <c r="U525" s="497"/>
      <c r="V525" s="497"/>
      <c r="W525" s="497"/>
      <c r="X525" s="497"/>
      <c r="Y525" s="497"/>
    </row>
    <row r="526" spans="1:25" ht="23.25">
      <c r="A526" s="497"/>
      <c r="B526" s="497"/>
      <c r="C526" s="497"/>
      <c r="D526" s="497"/>
      <c r="E526" s="497"/>
      <c r="F526" s="497"/>
      <c r="G526" s="497"/>
      <c r="H526" s="497"/>
      <c r="I526" s="497"/>
      <c r="J526" s="497"/>
      <c r="K526" s="497"/>
      <c r="L526" s="497"/>
      <c r="M526" s="497"/>
      <c r="N526" s="497"/>
      <c r="O526" s="497"/>
      <c r="P526" s="497"/>
      <c r="Q526" s="497"/>
      <c r="R526" s="497"/>
      <c r="S526" s="497"/>
      <c r="T526" s="497"/>
      <c r="U526" s="497"/>
      <c r="V526" s="497"/>
      <c r="W526" s="497"/>
      <c r="X526" s="497"/>
      <c r="Y526" s="497"/>
    </row>
    <row r="527" spans="1:25" ht="23.25">
      <c r="A527" s="497"/>
      <c r="B527" s="497"/>
      <c r="C527" s="497"/>
      <c r="D527" s="497"/>
      <c r="E527" s="497"/>
      <c r="F527" s="497"/>
      <c r="G527" s="497"/>
      <c r="H527" s="497"/>
      <c r="I527" s="497"/>
      <c r="J527" s="497"/>
      <c r="K527" s="497"/>
      <c r="L527" s="497"/>
      <c r="M527" s="497"/>
      <c r="N527" s="497"/>
      <c r="O527" s="497"/>
      <c r="P527" s="497"/>
      <c r="Q527" s="497"/>
      <c r="R527" s="497"/>
      <c r="S527" s="497"/>
      <c r="T527" s="497"/>
      <c r="U527" s="497"/>
      <c r="V527" s="497"/>
      <c r="W527" s="497"/>
      <c r="X527" s="497"/>
      <c r="Y527" s="497"/>
    </row>
    <row r="528" spans="1:25" ht="23.25">
      <c r="A528" s="497"/>
      <c r="B528" s="497"/>
      <c r="C528" s="497"/>
      <c r="D528" s="497"/>
      <c r="E528" s="497"/>
      <c r="F528" s="497"/>
      <c r="G528" s="497"/>
      <c r="H528" s="497"/>
      <c r="I528" s="497"/>
      <c r="J528" s="497"/>
      <c r="K528" s="497"/>
      <c r="L528" s="497"/>
      <c r="M528" s="497"/>
      <c r="N528" s="497"/>
      <c r="O528" s="497"/>
      <c r="P528" s="497"/>
      <c r="Q528" s="497"/>
      <c r="R528" s="497"/>
      <c r="S528" s="497"/>
      <c r="T528" s="497"/>
      <c r="U528" s="497"/>
      <c r="V528" s="497"/>
      <c r="W528" s="497"/>
      <c r="X528" s="497"/>
      <c r="Y528" s="497"/>
    </row>
    <row r="529" spans="1:25" ht="23.25">
      <c r="A529" s="497"/>
      <c r="B529" s="497"/>
      <c r="C529" s="497"/>
      <c r="D529" s="497"/>
      <c r="E529" s="497"/>
      <c r="F529" s="497"/>
      <c r="G529" s="497"/>
      <c r="H529" s="497"/>
      <c r="I529" s="497"/>
      <c r="J529" s="497"/>
      <c r="K529" s="497"/>
      <c r="L529" s="497"/>
      <c r="M529" s="497"/>
      <c r="N529" s="497"/>
      <c r="O529" s="497"/>
      <c r="P529" s="497"/>
      <c r="Q529" s="497"/>
      <c r="R529" s="497"/>
      <c r="S529" s="497"/>
      <c r="T529" s="497"/>
      <c r="U529" s="497"/>
      <c r="V529" s="497"/>
      <c r="W529" s="497"/>
      <c r="X529" s="497"/>
      <c r="Y529" s="497"/>
    </row>
    <row r="530" spans="1:25" ht="23.25">
      <c r="A530" s="497"/>
      <c r="B530" s="497"/>
      <c r="C530" s="497"/>
      <c r="D530" s="497"/>
      <c r="E530" s="497"/>
      <c r="F530" s="497"/>
      <c r="G530" s="497"/>
      <c r="H530" s="497"/>
      <c r="I530" s="497"/>
      <c r="J530" s="497"/>
      <c r="K530" s="497"/>
      <c r="L530" s="497"/>
      <c r="M530" s="497"/>
      <c r="N530" s="497"/>
      <c r="O530" s="497"/>
      <c r="P530" s="497"/>
      <c r="Q530" s="497"/>
      <c r="R530" s="497"/>
      <c r="S530" s="497"/>
      <c r="T530" s="497"/>
      <c r="U530" s="497"/>
      <c r="V530" s="497"/>
      <c r="W530" s="497"/>
      <c r="X530" s="497"/>
      <c r="Y530" s="497"/>
    </row>
    <row r="531" spans="1:25" ht="23.25">
      <c r="A531" s="497"/>
      <c r="B531" s="497"/>
      <c r="C531" s="497"/>
      <c r="D531" s="497"/>
      <c r="E531" s="497"/>
      <c r="F531" s="497"/>
      <c r="G531" s="497"/>
      <c r="H531" s="497"/>
      <c r="I531" s="497"/>
      <c r="J531" s="497"/>
      <c r="K531" s="497"/>
      <c r="L531" s="497"/>
      <c r="M531" s="497"/>
      <c r="N531" s="497"/>
      <c r="O531" s="497"/>
      <c r="P531" s="497"/>
      <c r="Q531" s="497"/>
      <c r="R531" s="497"/>
      <c r="S531" s="497"/>
      <c r="T531" s="497"/>
      <c r="U531" s="497"/>
      <c r="V531" s="497"/>
      <c r="W531" s="497"/>
      <c r="X531" s="497"/>
      <c r="Y531" s="497"/>
    </row>
    <row r="532" spans="1:25" ht="23.25">
      <c r="A532" s="497"/>
      <c r="B532" s="497"/>
      <c r="C532" s="497"/>
      <c r="D532" s="497"/>
      <c r="E532" s="497"/>
      <c r="F532" s="497"/>
      <c r="G532" s="497"/>
      <c r="H532" s="497"/>
      <c r="I532" s="497"/>
      <c r="J532" s="497"/>
      <c r="K532" s="497"/>
      <c r="L532" s="497"/>
      <c r="M532" s="497"/>
      <c r="N532" s="497"/>
      <c r="O532" s="497"/>
      <c r="P532" s="497"/>
      <c r="Q532" s="497"/>
      <c r="R532" s="497"/>
      <c r="S532" s="497"/>
      <c r="T532" s="497"/>
      <c r="U532" s="497"/>
      <c r="V532" s="497"/>
      <c r="W532" s="497"/>
      <c r="X532" s="497"/>
      <c r="Y532" s="497"/>
    </row>
    <row r="533" spans="1:25" ht="23.25">
      <c r="A533" s="497"/>
      <c r="B533" s="497"/>
      <c r="C533" s="497"/>
      <c r="D533" s="497"/>
      <c r="E533" s="497"/>
      <c r="F533" s="497"/>
      <c r="G533" s="497"/>
      <c r="H533" s="497"/>
      <c r="I533" s="497"/>
      <c r="J533" s="497"/>
      <c r="K533" s="497"/>
      <c r="L533" s="497"/>
      <c r="M533" s="497"/>
      <c r="N533" s="497"/>
      <c r="O533" s="497"/>
      <c r="P533" s="497"/>
      <c r="Q533" s="497"/>
      <c r="R533" s="497"/>
      <c r="S533" s="497"/>
      <c r="T533" s="497"/>
      <c r="U533" s="497"/>
      <c r="V533" s="497"/>
      <c r="W533" s="497"/>
      <c r="X533" s="497"/>
      <c r="Y533" s="497"/>
    </row>
    <row r="534" spans="1:25" ht="23.25">
      <c r="A534" s="497"/>
      <c r="B534" s="497"/>
      <c r="C534" s="497"/>
      <c r="D534" s="497"/>
      <c r="E534" s="497"/>
      <c r="F534" s="497"/>
      <c r="G534" s="497"/>
      <c r="H534" s="497"/>
      <c r="I534" s="497"/>
      <c r="J534" s="497"/>
      <c r="K534" s="497"/>
      <c r="L534" s="497"/>
      <c r="M534" s="497"/>
      <c r="N534" s="497"/>
      <c r="O534" s="497"/>
      <c r="P534" s="497"/>
      <c r="Q534" s="497"/>
      <c r="R534" s="497"/>
      <c r="S534" s="497"/>
      <c r="T534" s="497"/>
      <c r="U534" s="497"/>
      <c r="V534" s="497"/>
      <c r="W534" s="497"/>
      <c r="X534" s="497"/>
      <c r="Y534" s="497"/>
    </row>
    <row r="535" spans="1:25" ht="23.25">
      <c r="A535" s="497"/>
      <c r="B535" s="497"/>
      <c r="C535" s="497"/>
      <c r="D535" s="497"/>
      <c r="E535" s="497"/>
      <c r="F535" s="497"/>
      <c r="G535" s="497"/>
      <c r="H535" s="497"/>
      <c r="I535" s="497"/>
      <c r="J535" s="497"/>
      <c r="K535" s="497"/>
      <c r="L535" s="497"/>
      <c r="M535" s="497"/>
      <c r="N535" s="497"/>
      <c r="O535" s="497"/>
      <c r="P535" s="497"/>
      <c r="Q535" s="497"/>
      <c r="R535" s="497"/>
      <c r="S535" s="497"/>
      <c r="T535" s="497"/>
      <c r="U535" s="497"/>
      <c r="V535" s="497"/>
      <c r="W535" s="497"/>
      <c r="X535" s="497"/>
      <c r="Y535" s="497"/>
    </row>
    <row r="536" spans="1:25" ht="23.25">
      <c r="A536" s="497"/>
      <c r="B536" s="497"/>
      <c r="C536" s="497"/>
      <c r="D536" s="497"/>
      <c r="E536" s="497"/>
      <c r="F536" s="497"/>
      <c r="G536" s="497"/>
      <c r="H536" s="497"/>
      <c r="I536" s="497"/>
      <c r="J536" s="497"/>
      <c r="K536" s="497"/>
      <c r="L536" s="497"/>
      <c r="M536" s="497"/>
      <c r="N536" s="497"/>
      <c r="O536" s="497"/>
      <c r="P536" s="497"/>
      <c r="Q536" s="497"/>
      <c r="R536" s="497"/>
      <c r="S536" s="497"/>
      <c r="T536" s="497"/>
      <c r="U536" s="497"/>
      <c r="V536" s="497"/>
      <c r="W536" s="497"/>
      <c r="X536" s="497"/>
      <c r="Y536" s="497"/>
    </row>
    <row r="537" spans="1:25" ht="23.25">
      <c r="A537" s="497"/>
      <c r="B537" s="497"/>
      <c r="C537" s="497"/>
      <c r="D537" s="497"/>
      <c r="E537" s="497"/>
      <c r="F537" s="497"/>
      <c r="G537" s="497"/>
      <c r="H537" s="497"/>
      <c r="I537" s="497"/>
      <c r="J537" s="497"/>
      <c r="K537" s="497"/>
      <c r="L537" s="497"/>
      <c r="M537" s="497"/>
      <c r="N537" s="497"/>
      <c r="O537" s="497"/>
      <c r="P537" s="497"/>
      <c r="Q537" s="497"/>
      <c r="R537" s="497"/>
      <c r="S537" s="497"/>
      <c r="T537" s="497"/>
      <c r="U537" s="497"/>
      <c r="V537" s="497"/>
      <c r="W537" s="497"/>
      <c r="X537" s="497"/>
      <c r="Y537" s="497"/>
    </row>
    <row r="538" spans="1:25" ht="23.25">
      <c r="A538" s="497"/>
      <c r="B538" s="497"/>
      <c r="C538" s="497"/>
      <c r="D538" s="497"/>
      <c r="E538" s="497"/>
      <c r="F538" s="497"/>
      <c r="G538" s="497"/>
      <c r="H538" s="497"/>
      <c r="I538" s="497"/>
      <c r="J538" s="497"/>
      <c r="K538" s="497"/>
      <c r="L538" s="497"/>
      <c r="M538" s="497"/>
      <c r="N538" s="497"/>
      <c r="O538" s="497"/>
      <c r="P538" s="497"/>
      <c r="Q538" s="497"/>
      <c r="R538" s="497"/>
      <c r="S538" s="497"/>
      <c r="T538" s="497"/>
      <c r="U538" s="497"/>
      <c r="V538" s="497"/>
      <c r="W538" s="497"/>
      <c r="X538" s="497"/>
      <c r="Y538" s="497"/>
    </row>
    <row r="539" spans="1:25" ht="23.25">
      <c r="A539" s="497"/>
      <c r="B539" s="497"/>
      <c r="C539" s="497"/>
      <c r="D539" s="497"/>
      <c r="E539" s="497"/>
      <c r="F539" s="497"/>
      <c r="G539" s="497"/>
      <c r="H539" s="497"/>
      <c r="I539" s="497"/>
      <c r="J539" s="497"/>
      <c r="K539" s="497"/>
      <c r="L539" s="497"/>
      <c r="M539" s="497"/>
      <c r="N539" s="497"/>
      <c r="O539" s="497"/>
      <c r="P539" s="497"/>
      <c r="Q539" s="497"/>
      <c r="R539" s="497"/>
      <c r="S539" s="497"/>
      <c r="T539" s="497"/>
      <c r="U539" s="497"/>
      <c r="V539" s="497"/>
      <c r="W539" s="497"/>
      <c r="X539" s="497"/>
      <c r="Y539" s="497"/>
    </row>
    <row r="540" spans="1:25" ht="23.25">
      <c r="A540" s="497"/>
      <c r="B540" s="497"/>
      <c r="C540" s="497"/>
      <c r="D540" s="497"/>
      <c r="E540" s="497"/>
      <c r="F540" s="497"/>
      <c r="G540" s="497"/>
      <c r="H540" s="497"/>
      <c r="I540" s="497"/>
      <c r="J540" s="497"/>
      <c r="K540" s="497"/>
      <c r="L540" s="497"/>
      <c r="M540" s="497"/>
      <c r="N540" s="497"/>
      <c r="O540" s="497"/>
      <c r="P540" s="497"/>
      <c r="Q540" s="497"/>
      <c r="R540" s="497"/>
      <c r="S540" s="497"/>
      <c r="T540" s="497"/>
      <c r="U540" s="497"/>
      <c r="V540" s="497"/>
      <c r="W540" s="497"/>
      <c r="X540" s="497"/>
      <c r="Y540" s="497"/>
    </row>
    <row r="541" spans="1:25" ht="23.25">
      <c r="A541" s="497"/>
      <c r="B541" s="497"/>
      <c r="C541" s="497"/>
      <c r="D541" s="497"/>
      <c r="E541" s="497"/>
      <c r="F541" s="497"/>
      <c r="G541" s="497"/>
      <c r="H541" s="497"/>
      <c r="I541" s="497"/>
      <c r="J541" s="497"/>
      <c r="K541" s="497"/>
      <c r="L541" s="497"/>
      <c r="M541" s="497"/>
      <c r="N541" s="497"/>
      <c r="O541" s="497"/>
      <c r="P541" s="497"/>
      <c r="Q541" s="497"/>
      <c r="R541" s="497"/>
      <c r="S541" s="497"/>
      <c r="T541" s="497"/>
      <c r="U541" s="497"/>
      <c r="V541" s="497"/>
      <c r="W541" s="497"/>
      <c r="X541" s="497"/>
      <c r="Y541" s="497"/>
    </row>
    <row r="542" spans="1:25" ht="23.25">
      <c r="A542" s="497"/>
      <c r="B542" s="497"/>
      <c r="C542" s="497"/>
      <c r="D542" s="497"/>
      <c r="E542" s="497"/>
      <c r="F542" s="497"/>
      <c r="G542" s="497"/>
      <c r="H542" s="497"/>
      <c r="I542" s="497"/>
      <c r="J542" s="497"/>
      <c r="K542" s="497"/>
      <c r="L542" s="497"/>
      <c r="M542" s="497"/>
      <c r="N542" s="497"/>
      <c r="O542" s="497"/>
      <c r="P542" s="497"/>
      <c r="Q542" s="497"/>
      <c r="R542" s="497"/>
      <c r="S542" s="497"/>
      <c r="T542" s="497"/>
      <c r="U542" s="497"/>
      <c r="V542" s="497"/>
      <c r="W542" s="497"/>
      <c r="X542" s="497"/>
      <c r="Y542" s="497"/>
    </row>
    <row r="543" spans="1:25" ht="23.25">
      <c r="A543" s="497"/>
      <c r="B543" s="497"/>
      <c r="C543" s="497"/>
      <c r="D543" s="497"/>
      <c r="E543" s="497"/>
      <c r="F543" s="497"/>
      <c r="G543" s="497"/>
      <c r="H543" s="497"/>
      <c r="I543" s="497"/>
      <c r="J543" s="497"/>
      <c r="K543" s="497"/>
      <c r="L543" s="497"/>
      <c r="M543" s="497"/>
      <c r="N543" s="497"/>
      <c r="O543" s="497"/>
      <c r="P543" s="497"/>
      <c r="Q543" s="497"/>
      <c r="R543" s="497"/>
      <c r="S543" s="497"/>
      <c r="T543" s="497"/>
      <c r="U543" s="497"/>
      <c r="V543" s="497"/>
      <c r="W543" s="497"/>
      <c r="X543" s="497"/>
      <c r="Y543" s="497"/>
    </row>
    <row r="544" spans="1:25" ht="23.25">
      <c r="A544" s="497"/>
      <c r="B544" s="497"/>
      <c r="C544" s="497"/>
      <c r="D544" s="497"/>
      <c r="E544" s="497"/>
      <c r="F544" s="497"/>
      <c r="G544" s="497"/>
      <c r="H544" s="497"/>
      <c r="I544" s="497"/>
      <c r="J544" s="497"/>
      <c r="K544" s="497"/>
      <c r="L544" s="497"/>
      <c r="M544" s="497"/>
      <c r="N544" s="497"/>
      <c r="O544" s="497"/>
      <c r="P544" s="497"/>
      <c r="Q544" s="497"/>
      <c r="R544" s="497"/>
      <c r="S544" s="497"/>
      <c r="T544" s="497"/>
      <c r="U544" s="497"/>
      <c r="V544" s="497"/>
      <c r="W544" s="497"/>
      <c r="X544" s="497"/>
      <c r="Y544" s="497"/>
    </row>
    <row r="545" spans="1:25" ht="23.25">
      <c r="A545" s="497"/>
      <c r="B545" s="497"/>
      <c r="C545" s="497"/>
      <c r="D545" s="497"/>
      <c r="E545" s="497"/>
      <c r="F545" s="497"/>
      <c r="G545" s="497"/>
      <c r="H545" s="497"/>
      <c r="I545" s="497"/>
      <c r="J545" s="497"/>
      <c r="K545" s="497"/>
      <c r="L545" s="497"/>
      <c r="M545" s="497"/>
      <c r="N545" s="497"/>
      <c r="O545" s="497"/>
      <c r="P545" s="497"/>
      <c r="Q545" s="497"/>
      <c r="R545" s="497"/>
      <c r="S545" s="497"/>
      <c r="T545" s="497"/>
      <c r="U545" s="497"/>
      <c r="V545" s="497"/>
      <c r="W545" s="497"/>
      <c r="X545" s="497"/>
      <c r="Y545" s="497"/>
    </row>
    <row r="546" spans="1:25" ht="23.25">
      <c r="A546" s="497"/>
      <c r="B546" s="497"/>
      <c r="C546" s="497"/>
      <c r="D546" s="497"/>
      <c r="E546" s="497"/>
      <c r="F546" s="497"/>
      <c r="G546" s="497"/>
      <c r="H546" s="497"/>
      <c r="I546" s="497"/>
      <c r="J546" s="497"/>
      <c r="K546" s="497"/>
      <c r="L546" s="497"/>
      <c r="M546" s="497"/>
      <c r="N546" s="497"/>
      <c r="O546" s="497"/>
      <c r="P546" s="497"/>
      <c r="Q546" s="497"/>
      <c r="R546" s="497"/>
      <c r="S546" s="497"/>
      <c r="T546" s="497"/>
      <c r="U546" s="497"/>
      <c r="V546" s="497"/>
      <c r="W546" s="497"/>
      <c r="X546" s="497"/>
      <c r="Y546" s="497"/>
    </row>
    <row r="547" spans="1:25" ht="23.25">
      <c r="A547" s="497"/>
      <c r="B547" s="497"/>
      <c r="C547" s="497"/>
      <c r="D547" s="497"/>
      <c r="E547" s="497"/>
      <c r="F547" s="497"/>
      <c r="G547" s="497"/>
      <c r="H547" s="497"/>
      <c r="I547" s="497"/>
      <c r="J547" s="497"/>
      <c r="K547" s="497"/>
      <c r="L547" s="497"/>
      <c r="M547" s="497"/>
      <c r="N547" s="497"/>
      <c r="O547" s="497"/>
      <c r="P547" s="497"/>
      <c r="Q547" s="497"/>
      <c r="R547" s="497"/>
      <c r="S547" s="497"/>
      <c r="T547" s="497"/>
      <c r="U547" s="497"/>
      <c r="V547" s="497"/>
      <c r="W547" s="497"/>
      <c r="X547" s="497"/>
      <c r="Y547" s="497"/>
    </row>
    <row r="548" spans="1:25" ht="23.25">
      <c r="A548" s="497"/>
      <c r="B548" s="497"/>
      <c r="C548" s="497"/>
      <c r="D548" s="497"/>
      <c r="E548" s="497"/>
      <c r="F548" s="497"/>
      <c r="G548" s="497"/>
      <c r="H548" s="497"/>
      <c r="I548" s="497"/>
      <c r="J548" s="497"/>
      <c r="K548" s="497"/>
      <c r="L548" s="497"/>
      <c r="M548" s="497"/>
      <c r="N548" s="497"/>
      <c r="O548" s="497"/>
      <c r="P548" s="497"/>
      <c r="Q548" s="497"/>
      <c r="R548" s="497"/>
      <c r="S548" s="497"/>
      <c r="T548" s="497"/>
      <c r="U548" s="497"/>
      <c r="V548" s="497"/>
      <c r="W548" s="497"/>
      <c r="X548" s="497"/>
      <c r="Y548" s="497"/>
    </row>
    <row r="549" spans="1:25" ht="23.25">
      <c r="A549" s="497"/>
      <c r="B549" s="497"/>
      <c r="C549" s="497"/>
      <c r="D549" s="497"/>
      <c r="E549" s="497"/>
      <c r="F549" s="497"/>
      <c r="G549" s="497"/>
      <c r="H549" s="497"/>
      <c r="I549" s="497"/>
      <c r="J549" s="497"/>
      <c r="K549" s="497"/>
      <c r="L549" s="497"/>
      <c r="M549" s="497"/>
      <c r="N549" s="497"/>
      <c r="O549" s="497"/>
      <c r="P549" s="497"/>
      <c r="Q549" s="497"/>
      <c r="R549" s="497"/>
      <c r="S549" s="497"/>
      <c r="T549" s="497"/>
      <c r="U549" s="497"/>
      <c r="V549" s="497"/>
      <c r="W549" s="497"/>
      <c r="X549" s="497"/>
      <c r="Y549" s="497"/>
    </row>
    <row r="550" spans="1:25" ht="23.25">
      <c r="A550" s="497"/>
      <c r="B550" s="497"/>
      <c r="C550" s="497"/>
      <c r="D550" s="497"/>
      <c r="E550" s="497"/>
      <c r="F550" s="497"/>
      <c r="G550" s="497"/>
      <c r="H550" s="497"/>
      <c r="I550" s="497"/>
      <c r="J550" s="497"/>
      <c r="K550" s="497"/>
      <c r="L550" s="497"/>
      <c r="M550" s="497"/>
      <c r="N550" s="497"/>
      <c r="O550" s="497"/>
      <c r="P550" s="497"/>
      <c r="Q550" s="497"/>
      <c r="R550" s="497"/>
      <c r="S550" s="497"/>
      <c r="T550" s="497"/>
      <c r="U550" s="497"/>
      <c r="V550" s="497"/>
      <c r="W550" s="497"/>
      <c r="X550" s="497"/>
      <c r="Y550" s="497"/>
    </row>
    <row r="551" spans="1:25" ht="23.25">
      <c r="A551" s="497"/>
      <c r="B551" s="497"/>
      <c r="C551" s="497"/>
      <c r="D551" s="497"/>
      <c r="E551" s="497"/>
      <c r="F551" s="497"/>
      <c r="G551" s="497"/>
      <c r="H551" s="497"/>
      <c r="I551" s="497"/>
      <c r="J551" s="497"/>
      <c r="K551" s="497"/>
      <c r="L551" s="497"/>
      <c r="M551" s="497"/>
      <c r="N551" s="497"/>
      <c r="O551" s="497"/>
      <c r="P551" s="497"/>
      <c r="Q551" s="497"/>
      <c r="R551" s="497"/>
      <c r="S551" s="497"/>
      <c r="T551" s="497"/>
      <c r="U551" s="497"/>
      <c r="V551" s="497"/>
      <c r="W551" s="497"/>
      <c r="X551" s="497"/>
      <c r="Y551" s="497"/>
    </row>
    <row r="552" spans="1:25" ht="23.25">
      <c r="A552" s="497"/>
      <c r="B552" s="497"/>
      <c r="C552" s="497"/>
      <c r="D552" s="497"/>
      <c r="E552" s="497"/>
      <c r="F552" s="497"/>
      <c r="G552" s="497"/>
      <c r="H552" s="497"/>
      <c r="I552" s="497"/>
      <c r="J552" s="497"/>
      <c r="K552" s="497"/>
      <c r="L552" s="497"/>
      <c r="M552" s="497"/>
      <c r="N552" s="497"/>
      <c r="O552" s="497"/>
      <c r="P552" s="497"/>
      <c r="Q552" s="497"/>
      <c r="R552" s="497"/>
      <c r="S552" s="497"/>
      <c r="T552" s="497"/>
      <c r="U552" s="497"/>
      <c r="V552" s="497"/>
      <c r="W552" s="497"/>
      <c r="X552" s="497"/>
      <c r="Y552" s="497"/>
    </row>
    <row r="553" spans="1:25" ht="23.25">
      <c r="A553" s="497"/>
      <c r="B553" s="497"/>
      <c r="C553" s="497"/>
      <c r="D553" s="497"/>
      <c r="E553" s="497"/>
      <c r="F553" s="497"/>
      <c r="G553" s="497"/>
      <c r="H553" s="497"/>
      <c r="I553" s="497"/>
      <c r="J553" s="497"/>
      <c r="K553" s="497"/>
      <c r="L553" s="497"/>
      <c r="M553" s="497"/>
      <c r="N553" s="497"/>
      <c r="O553" s="497"/>
      <c r="P553" s="497"/>
      <c r="Q553" s="497"/>
      <c r="R553" s="497"/>
      <c r="S553" s="497"/>
      <c r="T553" s="497"/>
      <c r="U553" s="497"/>
      <c r="V553" s="497"/>
      <c r="W553" s="497"/>
      <c r="X553" s="497"/>
      <c r="Y553" s="497"/>
    </row>
    <row r="554" spans="1:25" ht="23.25">
      <c r="A554" s="497"/>
      <c r="B554" s="497"/>
      <c r="C554" s="497"/>
      <c r="D554" s="497"/>
      <c r="E554" s="497"/>
      <c r="F554" s="497"/>
      <c r="G554" s="497"/>
      <c r="H554" s="497"/>
      <c r="I554" s="497"/>
      <c r="J554" s="497"/>
      <c r="K554" s="497"/>
      <c r="L554" s="497"/>
      <c r="M554" s="497"/>
      <c r="N554" s="497"/>
      <c r="O554" s="497"/>
      <c r="P554" s="497"/>
      <c r="Q554" s="497"/>
      <c r="R554" s="497"/>
      <c r="S554" s="497"/>
      <c r="T554" s="497"/>
      <c r="U554" s="497"/>
      <c r="V554" s="497"/>
      <c r="W554" s="497"/>
      <c r="X554" s="497"/>
      <c r="Y554" s="497"/>
    </row>
    <row r="555" spans="1:25" ht="23.25">
      <c r="A555" s="497"/>
      <c r="B555" s="497"/>
      <c r="C555" s="497"/>
      <c r="D555" s="497"/>
      <c r="E555" s="497"/>
      <c r="F555" s="497"/>
      <c r="G555" s="497"/>
      <c r="H555" s="497"/>
      <c r="I555" s="497"/>
      <c r="J555" s="497"/>
      <c r="K555" s="497"/>
      <c r="L555" s="497"/>
      <c r="M555" s="497"/>
      <c r="N555" s="497"/>
      <c r="O555" s="497"/>
      <c r="P555" s="497"/>
      <c r="Q555" s="497"/>
      <c r="R555" s="497"/>
      <c r="S555" s="497"/>
      <c r="T555" s="497"/>
      <c r="U555" s="497"/>
      <c r="V555" s="497"/>
      <c r="W555" s="497"/>
      <c r="X555" s="497"/>
      <c r="Y555" s="497"/>
    </row>
    <row r="556" spans="1:25" ht="23.25">
      <c r="A556" s="497"/>
      <c r="B556" s="497"/>
      <c r="C556" s="497"/>
      <c r="D556" s="497"/>
      <c r="E556" s="497"/>
      <c r="F556" s="497"/>
      <c r="G556" s="497"/>
      <c r="H556" s="497"/>
      <c r="I556" s="497"/>
      <c r="J556" s="497"/>
      <c r="K556" s="497"/>
      <c r="L556" s="497"/>
      <c r="M556" s="497"/>
      <c r="N556" s="497"/>
      <c r="O556" s="497"/>
      <c r="P556" s="497"/>
      <c r="Q556" s="497"/>
      <c r="R556" s="497"/>
      <c r="S556" s="497"/>
      <c r="T556" s="497"/>
      <c r="U556" s="497"/>
      <c r="V556" s="497"/>
      <c r="W556" s="497"/>
      <c r="X556" s="497"/>
      <c r="Y556" s="497"/>
    </row>
    <row r="557" spans="1:25" ht="23.25">
      <c r="A557" s="497"/>
      <c r="B557" s="497"/>
      <c r="C557" s="497"/>
      <c r="D557" s="497"/>
      <c r="E557" s="497"/>
      <c r="F557" s="497"/>
      <c r="G557" s="497"/>
      <c r="H557" s="497"/>
      <c r="I557" s="497"/>
      <c r="J557" s="497"/>
      <c r="K557" s="497"/>
      <c r="L557" s="497"/>
      <c r="M557" s="497"/>
      <c r="N557" s="497"/>
      <c r="O557" s="497"/>
      <c r="P557" s="497"/>
      <c r="Q557" s="497"/>
      <c r="R557" s="497"/>
      <c r="S557" s="497"/>
      <c r="T557" s="497"/>
      <c r="U557" s="497"/>
      <c r="V557" s="497"/>
      <c r="W557" s="497"/>
      <c r="X557" s="497"/>
      <c r="Y557" s="497"/>
    </row>
    <row r="558" spans="1:25" ht="23.25">
      <c r="A558" s="497"/>
      <c r="B558" s="497"/>
      <c r="C558" s="497"/>
      <c r="D558" s="497"/>
      <c r="E558" s="497"/>
      <c r="F558" s="497"/>
      <c r="G558" s="497"/>
      <c r="H558" s="497"/>
      <c r="I558" s="497"/>
      <c r="J558" s="497"/>
      <c r="K558" s="497"/>
      <c r="L558" s="497"/>
      <c r="M558" s="497"/>
      <c r="N558" s="497"/>
      <c r="O558" s="497"/>
      <c r="P558" s="497"/>
      <c r="Q558" s="497"/>
      <c r="R558" s="497"/>
      <c r="S558" s="497"/>
      <c r="T558" s="497"/>
      <c r="U558" s="497"/>
      <c r="V558" s="497"/>
      <c r="W558" s="497"/>
      <c r="X558" s="497"/>
      <c r="Y558" s="497"/>
    </row>
    <row r="559" spans="1:25" ht="23.25">
      <c r="A559" s="497"/>
      <c r="B559" s="497"/>
      <c r="C559" s="497"/>
      <c r="D559" s="497"/>
      <c r="E559" s="497"/>
      <c r="F559" s="497"/>
      <c r="G559" s="497"/>
      <c r="H559" s="497"/>
      <c r="I559" s="497"/>
      <c r="J559" s="497"/>
      <c r="K559" s="497"/>
      <c r="L559" s="497"/>
      <c r="M559" s="497"/>
      <c r="N559" s="497"/>
      <c r="O559" s="497"/>
      <c r="P559" s="497"/>
      <c r="Q559" s="497"/>
      <c r="R559" s="497"/>
      <c r="S559" s="497"/>
      <c r="T559" s="497"/>
      <c r="U559" s="497"/>
      <c r="V559" s="497"/>
      <c r="W559" s="497"/>
      <c r="X559" s="497"/>
      <c r="Y559" s="497"/>
    </row>
    <row r="560" spans="1:25" ht="23.25">
      <c r="A560" s="497"/>
      <c r="B560" s="497"/>
      <c r="C560" s="497"/>
      <c r="D560" s="497"/>
      <c r="E560" s="497"/>
      <c r="F560" s="497"/>
      <c r="G560" s="497"/>
      <c r="H560" s="497"/>
      <c r="I560" s="497"/>
      <c r="J560" s="497"/>
      <c r="K560" s="497"/>
      <c r="L560" s="497"/>
      <c r="M560" s="497"/>
      <c r="N560" s="497"/>
      <c r="O560" s="497"/>
      <c r="P560" s="497"/>
      <c r="Q560" s="497"/>
      <c r="R560" s="497"/>
      <c r="S560" s="497"/>
      <c r="T560" s="497"/>
      <c r="U560" s="497"/>
      <c r="V560" s="497"/>
      <c r="W560" s="497"/>
      <c r="X560" s="497"/>
      <c r="Y560" s="497"/>
    </row>
    <row r="561" spans="1:25" ht="23.25">
      <c r="A561" s="497"/>
      <c r="B561" s="497"/>
      <c r="C561" s="497"/>
      <c r="D561" s="497"/>
      <c r="E561" s="497"/>
      <c r="F561" s="497"/>
      <c r="G561" s="497"/>
      <c r="H561" s="497"/>
      <c r="I561" s="497"/>
      <c r="J561" s="497"/>
      <c r="K561" s="497"/>
      <c r="L561" s="497"/>
      <c r="M561" s="497"/>
      <c r="N561" s="497"/>
      <c r="O561" s="497"/>
      <c r="P561" s="497"/>
      <c r="Q561" s="497"/>
      <c r="R561" s="497"/>
      <c r="S561" s="497"/>
      <c r="T561" s="497"/>
      <c r="U561" s="497"/>
      <c r="V561" s="497"/>
      <c r="W561" s="497"/>
      <c r="X561" s="497"/>
      <c r="Y561" s="497"/>
    </row>
    <row r="562" spans="1:25" ht="23.25">
      <c r="A562" s="497"/>
      <c r="B562" s="497"/>
      <c r="C562" s="497"/>
      <c r="D562" s="497"/>
      <c r="E562" s="497"/>
      <c r="F562" s="497"/>
      <c r="G562" s="497"/>
      <c r="H562" s="497"/>
      <c r="I562" s="497"/>
      <c r="J562" s="497"/>
      <c r="K562" s="497"/>
      <c r="L562" s="497"/>
      <c r="M562" s="497"/>
      <c r="N562" s="497"/>
      <c r="O562" s="497"/>
      <c r="P562" s="497"/>
      <c r="Q562" s="497"/>
      <c r="R562" s="497"/>
      <c r="S562" s="497"/>
      <c r="T562" s="497"/>
      <c r="U562" s="497"/>
      <c r="V562" s="497"/>
      <c r="W562" s="497"/>
      <c r="X562" s="497"/>
      <c r="Y562" s="497"/>
    </row>
    <row r="563" spans="1:25" ht="23.25">
      <c r="A563" s="497"/>
      <c r="B563" s="497"/>
      <c r="C563" s="497"/>
      <c r="D563" s="497"/>
      <c r="E563" s="497"/>
      <c r="F563" s="497"/>
      <c r="G563" s="497"/>
      <c r="H563" s="497"/>
      <c r="I563" s="497"/>
      <c r="J563" s="497"/>
      <c r="K563" s="497"/>
      <c r="L563" s="497"/>
      <c r="M563" s="497"/>
      <c r="N563" s="497"/>
      <c r="O563" s="497"/>
      <c r="P563" s="497"/>
      <c r="Q563" s="497"/>
      <c r="R563" s="497"/>
      <c r="S563" s="497"/>
      <c r="T563" s="497"/>
      <c r="U563" s="497"/>
      <c r="V563" s="497"/>
      <c r="W563" s="497"/>
      <c r="X563" s="497"/>
      <c r="Y563" s="497"/>
    </row>
    <row r="564" spans="1:25" ht="23.25">
      <c r="A564" s="497"/>
      <c r="B564" s="497"/>
      <c r="C564" s="497"/>
      <c r="D564" s="497"/>
      <c r="E564" s="497"/>
      <c r="F564" s="497"/>
      <c r="G564" s="497"/>
      <c r="H564" s="497"/>
      <c r="I564" s="497"/>
      <c r="J564" s="497"/>
      <c r="K564" s="497"/>
      <c r="L564" s="497"/>
      <c r="M564" s="497"/>
      <c r="N564" s="497"/>
      <c r="O564" s="497"/>
      <c r="P564" s="497"/>
      <c r="Q564" s="497"/>
      <c r="R564" s="497"/>
      <c r="S564" s="497"/>
      <c r="T564" s="497"/>
      <c r="U564" s="497"/>
      <c r="V564" s="497"/>
      <c r="W564" s="497"/>
      <c r="X564" s="497"/>
      <c r="Y564" s="497"/>
    </row>
    <row r="565" spans="1:25" ht="23.25">
      <c r="A565" s="497"/>
      <c r="B565" s="497"/>
      <c r="C565" s="497"/>
      <c r="D565" s="497"/>
      <c r="E565" s="497"/>
      <c r="F565" s="497"/>
      <c r="G565" s="497"/>
      <c r="H565" s="497"/>
      <c r="I565" s="497"/>
      <c r="J565" s="497"/>
      <c r="K565" s="497"/>
      <c r="L565" s="497"/>
      <c r="M565" s="497"/>
      <c r="N565" s="497"/>
      <c r="O565" s="497"/>
      <c r="P565" s="497"/>
      <c r="Q565" s="497"/>
      <c r="R565" s="497"/>
      <c r="S565" s="497"/>
      <c r="T565" s="497"/>
      <c r="U565" s="497"/>
      <c r="V565" s="497"/>
      <c r="W565" s="497"/>
      <c r="X565" s="497"/>
      <c r="Y565" s="497"/>
    </row>
    <row r="566" spans="1:25" ht="23.25">
      <c r="A566" s="497"/>
      <c r="B566" s="497"/>
      <c r="C566" s="497"/>
      <c r="D566" s="497"/>
      <c r="E566" s="497"/>
      <c r="F566" s="497"/>
      <c r="G566" s="497"/>
      <c r="H566" s="497"/>
      <c r="I566" s="497"/>
      <c r="J566" s="497"/>
      <c r="K566" s="497"/>
      <c r="L566" s="497"/>
      <c r="M566" s="497"/>
      <c r="N566" s="497"/>
      <c r="O566" s="497"/>
      <c r="P566" s="497"/>
      <c r="Q566" s="497"/>
      <c r="R566" s="497"/>
      <c r="S566" s="497"/>
      <c r="T566" s="497"/>
      <c r="U566" s="497"/>
      <c r="V566" s="497"/>
      <c r="W566" s="497"/>
      <c r="X566" s="497"/>
      <c r="Y566" s="497"/>
    </row>
    <row r="567" spans="1:25" ht="23.25">
      <c r="A567" s="497"/>
      <c r="B567" s="497"/>
      <c r="C567" s="497"/>
      <c r="D567" s="497"/>
      <c r="E567" s="497"/>
      <c r="F567" s="497"/>
      <c r="G567" s="497"/>
      <c r="H567" s="497"/>
      <c r="I567" s="497"/>
      <c r="J567" s="497"/>
      <c r="K567" s="497"/>
      <c r="L567" s="497"/>
      <c r="M567" s="497"/>
      <c r="N567" s="497"/>
      <c r="O567" s="497"/>
      <c r="P567" s="497"/>
      <c r="Q567" s="497"/>
      <c r="R567" s="497"/>
      <c r="S567" s="497"/>
      <c r="T567" s="497"/>
      <c r="U567" s="497"/>
      <c r="V567" s="497"/>
      <c r="W567" s="497"/>
      <c r="X567" s="497"/>
      <c r="Y567" s="497"/>
    </row>
    <row r="568" spans="1:25" ht="23.25">
      <c r="A568" s="497"/>
      <c r="B568" s="497"/>
      <c r="C568" s="497"/>
      <c r="D568" s="497"/>
      <c r="E568" s="497"/>
      <c r="F568" s="497"/>
      <c r="G568" s="497"/>
      <c r="H568" s="497"/>
      <c r="I568" s="497"/>
      <c r="J568" s="497"/>
      <c r="K568" s="497"/>
      <c r="L568" s="497"/>
      <c r="M568" s="497"/>
      <c r="N568" s="497"/>
      <c r="O568" s="497"/>
      <c r="P568" s="497"/>
      <c r="Q568" s="497"/>
      <c r="R568" s="497"/>
      <c r="S568" s="497"/>
      <c r="T568" s="497"/>
      <c r="U568" s="497"/>
      <c r="V568" s="497"/>
      <c r="W568" s="497"/>
      <c r="X568" s="497"/>
      <c r="Y568" s="497"/>
    </row>
    <row r="569" spans="1:25" ht="23.25">
      <c r="A569" s="497"/>
      <c r="B569" s="497"/>
      <c r="C569" s="497"/>
      <c r="D569" s="497"/>
      <c r="E569" s="497"/>
      <c r="F569" s="497"/>
      <c r="G569" s="497"/>
      <c r="H569" s="497"/>
      <c r="I569" s="497"/>
      <c r="J569" s="497"/>
      <c r="K569" s="497"/>
      <c r="L569" s="497"/>
      <c r="M569" s="497"/>
      <c r="N569" s="497"/>
      <c r="O569" s="497"/>
      <c r="P569" s="497"/>
      <c r="Q569" s="497"/>
      <c r="R569" s="497"/>
      <c r="S569" s="497"/>
      <c r="T569" s="497"/>
      <c r="U569" s="497"/>
      <c r="V569" s="497"/>
      <c r="W569" s="497"/>
      <c r="X569" s="497"/>
      <c r="Y569" s="497"/>
    </row>
    <row r="570" spans="1:25" ht="23.25">
      <c r="A570" s="497"/>
      <c r="B570" s="497"/>
      <c r="C570" s="497"/>
      <c r="D570" s="497"/>
      <c r="E570" s="497"/>
      <c r="F570" s="497"/>
      <c r="G570" s="497"/>
      <c r="H570" s="497"/>
      <c r="I570" s="497"/>
      <c r="J570" s="497"/>
      <c r="K570" s="497"/>
      <c r="L570" s="497"/>
      <c r="M570" s="497"/>
      <c r="N570" s="497"/>
      <c r="O570" s="497"/>
      <c r="P570" s="497"/>
      <c r="Q570" s="497"/>
      <c r="R570" s="497"/>
      <c r="S570" s="497"/>
      <c r="T570" s="497"/>
      <c r="U570" s="497"/>
      <c r="V570" s="497"/>
      <c r="W570" s="497"/>
      <c r="X570" s="497"/>
      <c r="Y570" s="497"/>
    </row>
    <row r="571" spans="1:25" ht="23.25">
      <c r="A571" s="497"/>
      <c r="B571" s="497"/>
      <c r="C571" s="497"/>
      <c r="D571" s="497"/>
      <c r="E571" s="497"/>
      <c r="F571" s="497"/>
      <c r="G571" s="497"/>
      <c r="H571" s="497"/>
      <c r="I571" s="497"/>
      <c r="J571" s="497"/>
      <c r="K571" s="497"/>
      <c r="L571" s="497"/>
      <c r="M571" s="497"/>
      <c r="N571" s="497"/>
      <c r="O571" s="497"/>
      <c r="P571" s="497"/>
      <c r="Q571" s="497"/>
      <c r="R571" s="497"/>
      <c r="S571" s="497"/>
      <c r="T571" s="497"/>
      <c r="U571" s="497"/>
      <c r="V571" s="497"/>
      <c r="W571" s="497"/>
      <c r="X571" s="497"/>
      <c r="Y571" s="497"/>
    </row>
    <row r="572" spans="1:25" ht="23.25">
      <c r="A572" s="497"/>
      <c r="B572" s="497"/>
      <c r="C572" s="497"/>
      <c r="D572" s="497"/>
      <c r="E572" s="497"/>
      <c r="F572" s="497"/>
      <c r="G572" s="497"/>
      <c r="H572" s="497"/>
      <c r="I572" s="497"/>
      <c r="J572" s="497"/>
      <c r="K572" s="497"/>
      <c r="L572" s="497"/>
      <c r="M572" s="497"/>
      <c r="N572" s="497"/>
      <c r="O572" s="497"/>
      <c r="P572" s="497"/>
      <c r="Q572" s="497"/>
      <c r="R572" s="497"/>
      <c r="S572" s="497"/>
      <c r="T572" s="497"/>
      <c r="U572" s="497"/>
      <c r="V572" s="497"/>
      <c r="W572" s="497"/>
      <c r="X572" s="497"/>
      <c r="Y572" s="497"/>
    </row>
    <row r="573" spans="1:25" ht="23.25">
      <c r="A573" s="497"/>
      <c r="B573" s="497"/>
      <c r="C573" s="497"/>
      <c r="D573" s="497"/>
      <c r="E573" s="497"/>
      <c r="F573" s="497"/>
      <c r="G573" s="497"/>
      <c r="H573" s="497"/>
      <c r="I573" s="497"/>
      <c r="J573" s="497"/>
      <c r="K573" s="497"/>
      <c r="L573" s="497"/>
      <c r="M573" s="497"/>
      <c r="N573" s="497"/>
      <c r="O573" s="497"/>
      <c r="P573" s="497"/>
      <c r="Q573" s="497"/>
      <c r="R573" s="497"/>
      <c r="S573" s="497"/>
      <c r="T573" s="497"/>
      <c r="U573" s="497"/>
      <c r="V573" s="497"/>
      <c r="W573" s="497"/>
      <c r="X573" s="497"/>
      <c r="Y573" s="497"/>
    </row>
    <row r="574" spans="1:25" ht="23.25">
      <c r="A574" s="497"/>
      <c r="B574" s="497"/>
      <c r="C574" s="497"/>
      <c r="D574" s="497"/>
      <c r="E574" s="497"/>
      <c r="F574" s="497"/>
      <c r="G574" s="497"/>
      <c r="H574" s="497"/>
      <c r="I574" s="497"/>
      <c r="J574" s="497"/>
      <c r="K574" s="497"/>
      <c r="L574" s="497"/>
      <c r="M574" s="497"/>
      <c r="N574" s="497"/>
      <c r="O574" s="497"/>
      <c r="P574" s="497"/>
      <c r="Q574" s="497"/>
      <c r="R574" s="497"/>
      <c r="S574" s="497"/>
      <c r="T574" s="497"/>
      <c r="U574" s="497"/>
      <c r="V574" s="497"/>
      <c r="W574" s="497"/>
      <c r="X574" s="497"/>
      <c r="Y574" s="497"/>
    </row>
    <row r="575" spans="1:25" ht="23.25">
      <c r="A575" s="497"/>
      <c r="B575" s="497"/>
      <c r="C575" s="497"/>
      <c r="D575" s="497"/>
      <c r="E575" s="497"/>
      <c r="F575" s="497"/>
      <c r="G575" s="497"/>
      <c r="H575" s="497"/>
      <c r="I575" s="497"/>
      <c r="J575" s="497"/>
      <c r="K575" s="497"/>
      <c r="L575" s="497"/>
      <c r="M575" s="497"/>
      <c r="N575" s="497"/>
      <c r="O575" s="497"/>
      <c r="P575" s="497"/>
      <c r="Q575" s="497"/>
      <c r="R575" s="497"/>
      <c r="S575" s="497"/>
      <c r="T575" s="497"/>
      <c r="U575" s="497"/>
      <c r="V575" s="497"/>
      <c r="W575" s="497"/>
      <c r="X575" s="497"/>
      <c r="Y575" s="497"/>
    </row>
    <row r="576" spans="1:25" ht="23.25">
      <c r="A576" s="497"/>
      <c r="B576" s="497"/>
      <c r="C576" s="497"/>
      <c r="D576" s="497"/>
      <c r="E576" s="497"/>
      <c r="F576" s="497"/>
      <c r="G576" s="497"/>
      <c r="H576" s="497"/>
      <c r="I576" s="497"/>
      <c r="J576" s="497"/>
      <c r="K576" s="497"/>
      <c r="L576" s="497"/>
      <c r="M576" s="497"/>
      <c r="N576" s="497"/>
      <c r="O576" s="497"/>
      <c r="P576" s="497"/>
      <c r="Q576" s="497"/>
      <c r="R576" s="497"/>
      <c r="S576" s="497"/>
      <c r="T576" s="497"/>
      <c r="U576" s="497"/>
      <c r="V576" s="497"/>
      <c r="W576" s="497"/>
      <c r="X576" s="497"/>
      <c r="Y576" s="497"/>
    </row>
    <row r="577" spans="1:25" ht="23.25">
      <c r="A577" s="497"/>
      <c r="B577" s="497"/>
      <c r="C577" s="497"/>
      <c r="D577" s="497"/>
      <c r="E577" s="497"/>
      <c r="F577" s="497"/>
      <c r="G577" s="497"/>
      <c r="H577" s="497"/>
      <c r="I577" s="497"/>
      <c r="J577" s="497"/>
      <c r="K577" s="497"/>
      <c r="L577" s="497"/>
      <c r="M577" s="497"/>
      <c r="N577" s="497"/>
      <c r="O577" s="497"/>
      <c r="P577" s="497"/>
      <c r="Q577" s="497"/>
      <c r="R577" s="497"/>
      <c r="S577" s="497"/>
      <c r="T577" s="497"/>
      <c r="U577" s="497"/>
      <c r="V577" s="497"/>
      <c r="W577" s="497"/>
      <c r="X577" s="497"/>
      <c r="Y577" s="497"/>
    </row>
    <row r="578" spans="1:25" ht="23.25">
      <c r="A578" s="497"/>
      <c r="B578" s="497"/>
      <c r="C578" s="497"/>
      <c r="D578" s="497"/>
      <c r="E578" s="497"/>
      <c r="F578" s="497"/>
      <c r="G578" s="497"/>
      <c r="H578" s="497"/>
      <c r="I578" s="497"/>
      <c r="J578" s="497"/>
      <c r="K578" s="497"/>
      <c r="L578" s="497"/>
      <c r="M578" s="497"/>
      <c r="N578" s="497"/>
      <c r="O578" s="497"/>
      <c r="P578" s="497"/>
      <c r="Q578" s="497"/>
      <c r="R578" s="497"/>
      <c r="S578" s="497"/>
      <c r="T578" s="497"/>
      <c r="U578" s="497"/>
      <c r="V578" s="497"/>
      <c r="W578" s="497"/>
      <c r="X578" s="497"/>
      <c r="Y578" s="497"/>
    </row>
    <row r="579" spans="1:25" ht="23.25">
      <c r="A579" s="497"/>
      <c r="B579" s="497"/>
      <c r="C579" s="497"/>
      <c r="D579" s="497"/>
      <c r="E579" s="497"/>
      <c r="F579" s="497"/>
      <c r="G579" s="497"/>
      <c r="H579" s="497"/>
      <c r="I579" s="497"/>
      <c r="J579" s="497"/>
      <c r="K579" s="497"/>
      <c r="L579" s="497"/>
      <c r="M579" s="497"/>
      <c r="N579" s="497"/>
      <c r="O579" s="497"/>
      <c r="P579" s="497"/>
      <c r="Q579" s="497"/>
      <c r="R579" s="497"/>
      <c r="S579" s="497"/>
      <c r="T579" s="497"/>
      <c r="U579" s="497"/>
      <c r="V579" s="497"/>
      <c r="W579" s="497"/>
      <c r="X579" s="497"/>
      <c r="Y579" s="497"/>
    </row>
    <row r="580" spans="1:25" ht="23.25">
      <c r="A580" s="497"/>
      <c r="B580" s="497"/>
      <c r="C580" s="497"/>
      <c r="D580" s="497"/>
      <c r="E580" s="497"/>
      <c r="F580" s="497"/>
      <c r="G580" s="497"/>
      <c r="H580" s="497"/>
      <c r="I580" s="497"/>
      <c r="J580" s="497"/>
      <c r="K580" s="497"/>
      <c r="L580" s="497"/>
      <c r="M580" s="497"/>
      <c r="N580" s="497"/>
      <c r="O580" s="497"/>
      <c r="P580" s="497"/>
      <c r="Q580" s="497"/>
      <c r="R580" s="497"/>
      <c r="S580" s="497"/>
      <c r="T580" s="497"/>
      <c r="U580" s="497"/>
      <c r="V580" s="497"/>
      <c r="W580" s="497"/>
      <c r="X580" s="497"/>
      <c r="Y580" s="497"/>
    </row>
    <row r="581" spans="1:25" ht="23.25">
      <c r="A581" s="497"/>
      <c r="B581" s="497"/>
      <c r="C581" s="497"/>
      <c r="D581" s="497"/>
      <c r="E581" s="497"/>
      <c r="F581" s="497"/>
      <c r="G581" s="497"/>
      <c r="H581" s="497"/>
      <c r="I581" s="497"/>
      <c r="J581" s="497"/>
      <c r="K581" s="497"/>
      <c r="L581" s="497"/>
      <c r="M581" s="497"/>
      <c r="N581" s="497"/>
      <c r="O581" s="497"/>
      <c r="P581" s="497"/>
      <c r="Q581" s="497"/>
      <c r="R581" s="497"/>
      <c r="S581" s="497"/>
      <c r="T581" s="497"/>
      <c r="U581" s="497"/>
      <c r="V581" s="497"/>
      <c r="W581" s="497"/>
      <c r="X581" s="497"/>
      <c r="Y581" s="497"/>
    </row>
    <row r="582" spans="1:25" ht="23.25">
      <c r="A582" s="497"/>
      <c r="B582" s="497"/>
      <c r="C582" s="497"/>
      <c r="D582" s="497"/>
      <c r="E582" s="497"/>
      <c r="F582" s="497"/>
      <c r="G582" s="497"/>
      <c r="H582" s="497"/>
      <c r="I582" s="497"/>
      <c r="J582" s="497"/>
      <c r="K582" s="497"/>
      <c r="L582" s="497"/>
      <c r="M582" s="497"/>
      <c r="N582" s="497"/>
      <c r="O582" s="497"/>
      <c r="P582" s="497"/>
      <c r="Q582" s="497"/>
      <c r="R582" s="497"/>
      <c r="S582" s="497"/>
      <c r="T582" s="497"/>
      <c r="U582" s="497"/>
      <c r="V582" s="497"/>
      <c r="W582" s="497"/>
      <c r="X582" s="497"/>
      <c r="Y582" s="497"/>
    </row>
    <row r="583" spans="1:25" ht="23.25">
      <c r="A583" s="497"/>
      <c r="B583" s="497"/>
      <c r="C583" s="497"/>
      <c r="D583" s="497"/>
      <c r="E583" s="497"/>
      <c r="F583" s="497"/>
      <c r="G583" s="497"/>
      <c r="H583" s="497"/>
      <c r="I583" s="497"/>
      <c r="J583" s="497"/>
      <c r="K583" s="497"/>
      <c r="L583" s="497"/>
      <c r="M583" s="497"/>
      <c r="N583" s="497"/>
      <c r="O583" s="497"/>
      <c r="P583" s="497"/>
      <c r="Q583" s="497"/>
      <c r="R583" s="497"/>
      <c r="S583" s="497"/>
      <c r="T583" s="497"/>
      <c r="U583" s="497"/>
      <c r="V583" s="497"/>
      <c r="W583" s="497"/>
      <c r="X583" s="497"/>
      <c r="Y583" s="497"/>
    </row>
    <row r="584" spans="1:25" ht="23.25">
      <c r="A584" s="497"/>
      <c r="B584" s="497"/>
      <c r="C584" s="497"/>
      <c r="D584" s="497"/>
      <c r="E584" s="497"/>
      <c r="F584" s="497"/>
      <c r="G584" s="497"/>
      <c r="H584" s="497"/>
      <c r="I584" s="497"/>
      <c r="J584" s="497"/>
      <c r="K584" s="497"/>
      <c r="L584" s="497"/>
      <c r="M584" s="497"/>
      <c r="N584" s="497"/>
      <c r="O584" s="497"/>
      <c r="P584" s="497"/>
      <c r="Q584" s="497"/>
      <c r="R584" s="497"/>
      <c r="S584" s="497"/>
      <c r="T584" s="497"/>
      <c r="U584" s="497"/>
      <c r="V584" s="497"/>
      <c r="W584" s="497"/>
      <c r="X584" s="497"/>
      <c r="Y584" s="497"/>
    </row>
    <row r="585" spans="1:25" ht="23.25">
      <c r="A585" s="497"/>
      <c r="B585" s="497"/>
      <c r="C585" s="497"/>
      <c r="D585" s="497"/>
      <c r="E585" s="497"/>
      <c r="F585" s="497"/>
      <c r="G585" s="497"/>
      <c r="H585" s="497"/>
      <c r="I585" s="497"/>
      <c r="J585" s="497"/>
      <c r="K585" s="497"/>
      <c r="L585" s="497"/>
      <c r="M585" s="497"/>
      <c r="N585" s="497"/>
      <c r="O585" s="497"/>
      <c r="P585" s="497"/>
      <c r="Q585" s="497"/>
      <c r="R585" s="497"/>
      <c r="S585" s="497"/>
      <c r="T585" s="497"/>
      <c r="U585" s="497"/>
      <c r="V585" s="497"/>
      <c r="W585" s="497"/>
      <c r="X585" s="497"/>
      <c r="Y585" s="497"/>
    </row>
    <row r="586" spans="1:25" ht="23.25">
      <c r="A586" s="497"/>
      <c r="B586" s="497"/>
      <c r="C586" s="497"/>
      <c r="D586" s="497"/>
      <c r="E586" s="497"/>
      <c r="F586" s="497"/>
      <c r="G586" s="497"/>
      <c r="H586" s="497"/>
      <c r="I586" s="497"/>
      <c r="J586" s="497"/>
      <c r="K586" s="497"/>
      <c r="L586" s="497"/>
      <c r="M586" s="497"/>
      <c r="N586" s="497"/>
      <c r="O586" s="497"/>
      <c r="P586" s="497"/>
      <c r="Q586" s="497"/>
      <c r="R586" s="497"/>
      <c r="S586" s="497"/>
      <c r="T586" s="497"/>
      <c r="U586" s="497"/>
      <c r="V586" s="497"/>
      <c r="W586" s="497"/>
      <c r="X586" s="497"/>
      <c r="Y586" s="497"/>
    </row>
    <row r="587" spans="1:25" ht="23.25">
      <c r="A587" s="497"/>
      <c r="B587" s="497"/>
      <c r="C587" s="497"/>
      <c r="D587" s="497"/>
      <c r="E587" s="497"/>
      <c r="F587" s="497"/>
      <c r="G587" s="497"/>
      <c r="H587" s="497"/>
      <c r="I587" s="497"/>
      <c r="J587" s="497"/>
      <c r="K587" s="497"/>
      <c r="L587" s="497"/>
      <c r="M587" s="497"/>
      <c r="N587" s="497"/>
      <c r="O587" s="497"/>
      <c r="P587" s="497"/>
      <c r="Q587" s="497"/>
      <c r="R587" s="497"/>
      <c r="S587" s="497"/>
      <c r="T587" s="497"/>
      <c r="U587" s="497"/>
      <c r="V587" s="497"/>
      <c r="W587" s="497"/>
      <c r="X587" s="497"/>
      <c r="Y587" s="497"/>
    </row>
    <row r="588" spans="1:25" ht="23.25">
      <c r="A588" s="497"/>
      <c r="B588" s="497"/>
      <c r="C588" s="497"/>
      <c r="D588" s="497"/>
      <c r="E588" s="497"/>
      <c r="F588" s="497"/>
      <c r="G588" s="497"/>
      <c r="H588" s="497"/>
      <c r="I588" s="497"/>
      <c r="J588" s="497"/>
      <c r="K588" s="497"/>
      <c r="L588" s="497"/>
      <c r="M588" s="497"/>
      <c r="N588" s="497"/>
      <c r="O588" s="497"/>
      <c r="P588" s="497"/>
      <c r="Q588" s="497"/>
      <c r="R588" s="497"/>
      <c r="S588" s="497"/>
      <c r="T588" s="497"/>
      <c r="U588" s="497"/>
      <c r="V588" s="497"/>
      <c r="W588" s="497"/>
      <c r="X588" s="497"/>
      <c r="Y588" s="497"/>
    </row>
    <row r="589" spans="1:25" ht="23.25">
      <c r="A589" s="497"/>
      <c r="B589" s="497"/>
      <c r="C589" s="497"/>
      <c r="D589" s="497"/>
      <c r="E589" s="497"/>
      <c r="F589" s="497"/>
      <c r="G589" s="497"/>
      <c r="H589" s="497"/>
      <c r="I589" s="497"/>
      <c r="J589" s="497"/>
      <c r="K589" s="497"/>
      <c r="L589" s="497"/>
      <c r="M589" s="497"/>
      <c r="N589" s="497"/>
      <c r="O589" s="497"/>
      <c r="P589" s="497"/>
      <c r="Q589" s="497"/>
      <c r="R589" s="497"/>
      <c r="S589" s="497"/>
      <c r="T589" s="497"/>
      <c r="U589" s="497"/>
      <c r="V589" s="497"/>
      <c r="W589" s="497"/>
      <c r="X589" s="497"/>
      <c r="Y589" s="497"/>
    </row>
    <row r="590" spans="1:25" ht="23.25">
      <c r="A590" s="497"/>
      <c r="B590" s="497"/>
      <c r="C590" s="497"/>
      <c r="D590" s="497"/>
      <c r="E590" s="497"/>
      <c r="F590" s="497"/>
      <c r="G590" s="497"/>
      <c r="H590" s="497"/>
      <c r="I590" s="497"/>
      <c r="J590" s="497"/>
      <c r="K590" s="497"/>
      <c r="L590" s="497"/>
      <c r="M590" s="497"/>
      <c r="N590" s="497"/>
      <c r="O590" s="497"/>
      <c r="P590" s="497"/>
      <c r="Q590" s="497"/>
      <c r="R590" s="497"/>
      <c r="S590" s="497"/>
      <c r="T590" s="497"/>
      <c r="U590" s="497"/>
      <c r="V590" s="497"/>
      <c r="W590" s="497"/>
      <c r="X590" s="497"/>
      <c r="Y590" s="497"/>
    </row>
    <row r="591" spans="1:25" ht="23.25">
      <c r="A591" s="497"/>
      <c r="B591" s="497"/>
      <c r="C591" s="497"/>
      <c r="D591" s="497"/>
      <c r="E591" s="497"/>
      <c r="F591" s="497"/>
      <c r="G591" s="497"/>
      <c r="H591" s="497"/>
      <c r="I591" s="497"/>
      <c r="J591" s="497"/>
      <c r="K591" s="497"/>
      <c r="L591" s="497"/>
      <c r="M591" s="497"/>
      <c r="N591" s="497"/>
      <c r="O591" s="497"/>
      <c r="P591" s="497"/>
      <c r="Q591" s="497"/>
      <c r="R591" s="497"/>
      <c r="S591" s="497"/>
      <c r="T591" s="497"/>
      <c r="U591" s="497"/>
      <c r="V591" s="497"/>
      <c r="W591" s="497"/>
      <c r="X591" s="497"/>
      <c r="Y591" s="497"/>
    </row>
    <row r="592" spans="1:25" ht="23.25">
      <c r="A592" s="497"/>
      <c r="B592" s="497"/>
      <c r="C592" s="497"/>
      <c r="D592" s="497"/>
      <c r="E592" s="497"/>
      <c r="F592" s="497"/>
      <c r="G592" s="497"/>
      <c r="H592" s="497"/>
      <c r="I592" s="497"/>
      <c r="J592" s="497"/>
      <c r="K592" s="497"/>
      <c r="L592" s="497"/>
      <c r="M592" s="497"/>
      <c r="N592" s="497"/>
      <c r="O592" s="497"/>
      <c r="P592" s="497"/>
      <c r="Q592" s="497"/>
      <c r="R592" s="497"/>
      <c r="S592" s="497"/>
      <c r="T592" s="497"/>
      <c r="U592" s="497"/>
      <c r="V592" s="497"/>
      <c r="W592" s="497"/>
      <c r="X592" s="497"/>
      <c r="Y592" s="497"/>
    </row>
    <row r="593" spans="1:25" ht="23.25">
      <c r="A593" s="497"/>
      <c r="B593" s="497"/>
      <c r="C593" s="497"/>
      <c r="D593" s="497"/>
      <c r="E593" s="497"/>
      <c r="F593" s="497"/>
      <c r="G593" s="497"/>
      <c r="H593" s="497"/>
      <c r="I593" s="497"/>
      <c r="J593" s="497"/>
      <c r="K593" s="497"/>
      <c r="L593" s="497"/>
      <c r="M593" s="497"/>
      <c r="N593" s="497"/>
      <c r="O593" s="497"/>
      <c r="P593" s="497"/>
      <c r="Q593" s="497"/>
      <c r="R593" s="497"/>
      <c r="S593" s="497"/>
      <c r="T593" s="497"/>
      <c r="U593" s="497"/>
      <c r="V593" s="497"/>
      <c r="W593" s="497"/>
      <c r="X593" s="497"/>
      <c r="Y593" s="497"/>
    </row>
    <row r="594" spans="1:25" ht="23.25">
      <c r="A594" s="497"/>
      <c r="B594" s="497"/>
      <c r="C594" s="497"/>
      <c r="D594" s="497"/>
      <c r="E594" s="497"/>
      <c r="F594" s="497"/>
      <c r="G594" s="497"/>
      <c r="H594" s="497"/>
      <c r="I594" s="497"/>
      <c r="J594" s="497"/>
      <c r="K594" s="497"/>
      <c r="L594" s="497"/>
      <c r="M594" s="497"/>
      <c r="N594" s="497"/>
      <c r="O594" s="497"/>
      <c r="P594" s="497"/>
      <c r="Q594" s="497"/>
      <c r="R594" s="497"/>
      <c r="S594" s="497"/>
      <c r="T594" s="497"/>
      <c r="U594" s="497"/>
      <c r="V594" s="497"/>
      <c r="W594" s="497"/>
      <c r="X594" s="497"/>
      <c r="Y594" s="497"/>
    </row>
    <row r="595" spans="1:25" ht="23.25">
      <c r="A595" s="497"/>
      <c r="B595" s="497"/>
      <c r="C595" s="497"/>
      <c r="D595" s="497"/>
      <c r="E595" s="497"/>
      <c r="F595" s="497"/>
      <c r="G595" s="497"/>
      <c r="H595" s="497"/>
      <c r="I595" s="497"/>
      <c r="J595" s="497"/>
      <c r="K595" s="497"/>
      <c r="L595" s="497"/>
      <c r="M595" s="497"/>
      <c r="N595" s="497"/>
      <c r="O595" s="497"/>
      <c r="P595" s="497"/>
      <c r="Q595" s="497"/>
      <c r="R595" s="497"/>
      <c r="S595" s="497"/>
      <c r="T595" s="497"/>
      <c r="U595" s="497"/>
      <c r="V595" s="497"/>
      <c r="W595" s="497"/>
      <c r="X595" s="497"/>
      <c r="Y595" s="497"/>
    </row>
    <row r="596" spans="1:25" ht="23.25">
      <c r="A596" s="497"/>
      <c r="B596" s="497"/>
      <c r="C596" s="497"/>
      <c r="D596" s="497"/>
      <c r="E596" s="497"/>
      <c r="F596" s="497"/>
      <c r="G596" s="497"/>
      <c r="H596" s="497"/>
      <c r="I596" s="497"/>
      <c r="J596" s="497"/>
      <c r="K596" s="497"/>
      <c r="L596" s="497"/>
      <c r="M596" s="497"/>
      <c r="N596" s="497"/>
      <c r="O596" s="497"/>
      <c r="P596" s="497"/>
      <c r="Q596" s="497"/>
      <c r="R596" s="497"/>
      <c r="S596" s="497"/>
      <c r="T596" s="497"/>
      <c r="U596" s="497"/>
      <c r="V596" s="497"/>
      <c r="W596" s="497"/>
      <c r="X596" s="497"/>
      <c r="Y596" s="497"/>
    </row>
    <row r="597" spans="1:25" ht="23.25">
      <c r="A597" s="497"/>
      <c r="B597" s="497"/>
      <c r="C597" s="497"/>
      <c r="D597" s="497"/>
      <c r="E597" s="497"/>
      <c r="F597" s="497"/>
      <c r="G597" s="497"/>
      <c r="H597" s="497"/>
      <c r="I597" s="497"/>
      <c r="J597" s="497"/>
      <c r="K597" s="497"/>
      <c r="L597" s="497"/>
      <c r="M597" s="497"/>
      <c r="N597" s="497"/>
      <c r="O597" s="497"/>
      <c r="P597" s="497"/>
      <c r="Q597" s="497"/>
      <c r="R597" s="497"/>
      <c r="S597" s="497"/>
      <c r="T597" s="497"/>
      <c r="U597" s="497"/>
      <c r="V597" s="497"/>
      <c r="W597" s="497"/>
      <c r="X597" s="497"/>
      <c r="Y597" s="497"/>
    </row>
    <row r="598" spans="1:25" ht="23.25">
      <c r="A598" s="497"/>
      <c r="B598" s="497"/>
      <c r="C598" s="497"/>
      <c r="D598" s="497"/>
      <c r="E598" s="497"/>
      <c r="F598" s="497"/>
      <c r="G598" s="497"/>
      <c r="H598" s="497"/>
      <c r="I598" s="497"/>
      <c r="J598" s="497"/>
      <c r="K598" s="497"/>
      <c r="L598" s="497"/>
      <c r="M598" s="497"/>
      <c r="N598" s="497"/>
      <c r="O598" s="497"/>
      <c r="P598" s="497"/>
      <c r="Q598" s="497"/>
      <c r="R598" s="497"/>
      <c r="S598" s="497"/>
      <c r="T598" s="497"/>
      <c r="U598" s="497"/>
      <c r="V598" s="497"/>
      <c r="W598" s="497"/>
      <c r="X598" s="497"/>
      <c r="Y598" s="497"/>
    </row>
    <row r="599" spans="1:25" ht="23.25">
      <c r="A599" s="497"/>
      <c r="B599" s="497"/>
      <c r="C599" s="497"/>
      <c r="D599" s="497"/>
      <c r="E599" s="497"/>
      <c r="F599" s="497"/>
      <c r="G599" s="497"/>
      <c r="H599" s="497"/>
      <c r="I599" s="497"/>
      <c r="J599" s="497"/>
      <c r="K599" s="497"/>
      <c r="L599" s="497"/>
      <c r="M599" s="497"/>
      <c r="N599" s="497"/>
      <c r="O599" s="497"/>
      <c r="P599" s="497"/>
      <c r="Q599" s="497"/>
      <c r="R599" s="497"/>
      <c r="S599" s="497"/>
      <c r="T599" s="497"/>
      <c r="U599" s="497"/>
      <c r="V599" s="497"/>
      <c r="W599" s="497"/>
      <c r="X599" s="497"/>
      <c r="Y599" s="497"/>
    </row>
    <row r="600" spans="1:25" ht="23.25">
      <c r="A600" s="497"/>
      <c r="B600" s="497"/>
      <c r="C600" s="497"/>
      <c r="D600" s="497"/>
      <c r="E600" s="497"/>
      <c r="F600" s="497"/>
      <c r="G600" s="497"/>
      <c r="H600" s="497"/>
      <c r="I600" s="497"/>
      <c r="J600" s="497"/>
      <c r="K600" s="497"/>
      <c r="L600" s="497"/>
      <c r="M600" s="497"/>
      <c r="N600" s="497"/>
      <c r="O600" s="497"/>
      <c r="P600" s="497"/>
      <c r="Q600" s="497"/>
      <c r="R600" s="497"/>
      <c r="S600" s="497"/>
      <c r="T600" s="497"/>
      <c r="U600" s="497"/>
      <c r="V600" s="497"/>
      <c r="W600" s="497"/>
      <c r="X600" s="497"/>
      <c r="Y600" s="497"/>
    </row>
    <row r="601" spans="1:25" ht="23.25">
      <c r="A601" s="497"/>
      <c r="B601" s="497"/>
      <c r="C601" s="497"/>
      <c r="D601" s="497"/>
      <c r="E601" s="497"/>
      <c r="F601" s="497"/>
      <c r="G601" s="497"/>
      <c r="H601" s="497"/>
      <c r="I601" s="497"/>
      <c r="J601" s="497"/>
      <c r="K601" s="497"/>
      <c r="L601" s="497"/>
      <c r="M601" s="497"/>
      <c r="N601" s="497"/>
      <c r="O601" s="497"/>
      <c r="P601" s="497"/>
      <c r="Q601" s="497"/>
      <c r="R601" s="497"/>
      <c r="S601" s="497"/>
      <c r="T601" s="497"/>
      <c r="U601" s="497"/>
      <c r="V601" s="497"/>
      <c r="W601" s="497"/>
      <c r="X601" s="497"/>
      <c r="Y601" s="497"/>
    </row>
    <row r="602" spans="1:25" ht="23.25">
      <c r="A602" s="497"/>
      <c r="B602" s="497"/>
      <c r="C602" s="497"/>
      <c r="D602" s="497"/>
      <c r="E602" s="497"/>
      <c r="F602" s="497"/>
      <c r="G602" s="497"/>
      <c r="H602" s="497"/>
      <c r="I602" s="497"/>
      <c r="J602" s="497"/>
      <c r="K602" s="497"/>
      <c r="L602" s="497"/>
      <c r="M602" s="497"/>
      <c r="N602" s="497"/>
      <c r="O602" s="497"/>
      <c r="P602" s="497"/>
      <c r="Q602" s="497"/>
      <c r="R602" s="497"/>
      <c r="S602" s="497"/>
      <c r="T602" s="497"/>
      <c r="U602" s="497"/>
      <c r="V602" s="497"/>
      <c r="W602" s="497"/>
      <c r="X602" s="497"/>
      <c r="Y602" s="497"/>
    </row>
    <row r="603" spans="1:25" ht="23.25">
      <c r="A603" s="497"/>
      <c r="B603" s="497"/>
      <c r="C603" s="497"/>
      <c r="D603" s="497"/>
      <c r="E603" s="497"/>
      <c r="F603" s="497"/>
      <c r="G603" s="497"/>
      <c r="H603" s="497"/>
      <c r="I603" s="497"/>
      <c r="J603" s="497"/>
      <c r="K603" s="497"/>
      <c r="L603" s="497"/>
      <c r="M603" s="497"/>
      <c r="N603" s="497"/>
      <c r="O603" s="497"/>
      <c r="P603" s="497"/>
      <c r="Q603" s="497"/>
      <c r="R603" s="497"/>
      <c r="S603" s="497"/>
      <c r="T603" s="497"/>
      <c r="U603" s="497"/>
      <c r="V603" s="497"/>
      <c r="W603" s="497"/>
      <c r="X603" s="497"/>
      <c r="Y603" s="497"/>
    </row>
    <row r="604" spans="1:25" ht="23.25">
      <c r="A604" s="497"/>
      <c r="B604" s="497"/>
      <c r="C604" s="497"/>
      <c r="D604" s="497"/>
      <c r="E604" s="497"/>
      <c r="F604" s="497"/>
      <c r="G604" s="497"/>
      <c r="H604" s="497"/>
      <c r="I604" s="497"/>
      <c r="J604" s="497"/>
      <c r="K604" s="497"/>
      <c r="L604" s="497"/>
      <c r="M604" s="497"/>
      <c r="N604" s="497"/>
      <c r="O604" s="497"/>
      <c r="P604" s="497"/>
      <c r="Q604" s="497"/>
      <c r="R604" s="497"/>
      <c r="S604" s="497"/>
      <c r="T604" s="497"/>
      <c r="U604" s="497"/>
      <c r="V604" s="497"/>
      <c r="W604" s="497"/>
      <c r="X604" s="497"/>
      <c r="Y604" s="497"/>
    </row>
    <row r="605" spans="1:25" ht="23.25">
      <c r="A605" s="497"/>
      <c r="B605" s="497"/>
      <c r="C605" s="497"/>
      <c r="D605" s="497"/>
      <c r="E605" s="497"/>
      <c r="F605" s="497"/>
      <c r="G605" s="497"/>
      <c r="H605" s="497"/>
      <c r="I605" s="497"/>
      <c r="J605" s="497"/>
      <c r="K605" s="497"/>
      <c r="L605" s="497"/>
      <c r="M605" s="497"/>
      <c r="N605" s="497"/>
      <c r="O605" s="497"/>
      <c r="P605" s="497"/>
      <c r="Q605" s="497"/>
      <c r="R605" s="497"/>
      <c r="S605" s="497"/>
      <c r="T605" s="497"/>
      <c r="U605" s="497"/>
      <c r="V605" s="497"/>
      <c r="W605" s="497"/>
      <c r="X605" s="497"/>
      <c r="Y605" s="497"/>
    </row>
    <row r="606" spans="1:25" ht="23.25">
      <c r="A606" s="497"/>
      <c r="B606" s="497"/>
      <c r="C606" s="497"/>
      <c r="D606" s="497"/>
      <c r="E606" s="497"/>
      <c r="F606" s="497"/>
      <c r="G606" s="497"/>
      <c r="H606" s="497"/>
      <c r="I606" s="497"/>
      <c r="J606" s="497"/>
      <c r="K606" s="497"/>
      <c r="L606" s="497"/>
      <c r="M606" s="497"/>
      <c r="N606" s="497"/>
      <c r="O606" s="497"/>
      <c r="P606" s="497"/>
      <c r="Q606" s="497"/>
      <c r="R606" s="497"/>
      <c r="S606" s="497"/>
      <c r="T606" s="497"/>
      <c r="U606" s="497"/>
      <c r="V606" s="497"/>
      <c r="W606" s="497"/>
      <c r="X606" s="497"/>
      <c r="Y606" s="497"/>
    </row>
    <row r="607" spans="1:25" ht="23.25">
      <c r="A607" s="497"/>
      <c r="B607" s="497"/>
      <c r="C607" s="497"/>
      <c r="D607" s="497"/>
      <c r="E607" s="497"/>
      <c r="F607" s="497"/>
      <c r="G607" s="497"/>
      <c r="H607" s="497"/>
      <c r="I607" s="497"/>
      <c r="J607" s="497"/>
      <c r="K607" s="497"/>
      <c r="L607" s="497"/>
      <c r="M607" s="497"/>
      <c r="N607" s="497"/>
      <c r="O607" s="497"/>
      <c r="P607" s="497"/>
      <c r="Q607" s="497"/>
      <c r="R607" s="497"/>
      <c r="S607" s="497"/>
      <c r="T607" s="497"/>
      <c r="U607" s="497"/>
      <c r="V607" s="497"/>
      <c r="W607" s="497"/>
      <c r="X607" s="497"/>
      <c r="Y607" s="497"/>
    </row>
    <row r="608" spans="1:25" ht="23.25">
      <c r="A608" s="497"/>
      <c r="B608" s="497"/>
      <c r="C608" s="497"/>
      <c r="D608" s="497"/>
      <c r="E608" s="497"/>
      <c r="F608" s="497"/>
      <c r="G608" s="497"/>
      <c r="H608" s="497"/>
      <c r="I608" s="497"/>
      <c r="J608" s="497"/>
      <c r="K608" s="497"/>
      <c r="L608" s="497"/>
      <c r="M608" s="497"/>
      <c r="N608" s="497"/>
      <c r="O608" s="497"/>
      <c r="P608" s="497"/>
      <c r="Q608" s="497"/>
      <c r="R608" s="497"/>
      <c r="S608" s="497"/>
      <c r="T608" s="497"/>
      <c r="U608" s="497"/>
      <c r="V608" s="497"/>
      <c r="W608" s="497"/>
      <c r="X608" s="497"/>
      <c r="Y608" s="497"/>
    </row>
    <row r="609" spans="1:25" ht="23.25">
      <c r="A609" s="497"/>
      <c r="B609" s="497"/>
      <c r="C609" s="497"/>
      <c r="D609" s="497"/>
      <c r="E609" s="497"/>
      <c r="F609" s="497"/>
      <c r="G609" s="497"/>
      <c r="H609" s="497"/>
      <c r="I609" s="497"/>
      <c r="J609" s="497"/>
      <c r="K609" s="497"/>
      <c r="L609" s="497"/>
      <c r="M609" s="497"/>
      <c r="N609" s="497"/>
      <c r="O609" s="497"/>
      <c r="P609" s="497"/>
      <c r="Q609" s="497"/>
      <c r="R609" s="497"/>
      <c r="S609" s="497"/>
      <c r="T609" s="497"/>
      <c r="U609" s="497"/>
      <c r="V609" s="497"/>
      <c r="W609" s="497"/>
      <c r="X609" s="497"/>
      <c r="Y609" s="497"/>
    </row>
    <row r="610" spans="1:25" ht="23.25">
      <c r="A610" s="497"/>
      <c r="B610" s="497"/>
      <c r="C610" s="497"/>
      <c r="D610" s="497"/>
      <c r="E610" s="497"/>
      <c r="F610" s="497"/>
      <c r="G610" s="497"/>
      <c r="H610" s="497"/>
      <c r="I610" s="497"/>
      <c r="J610" s="497"/>
      <c r="K610" s="497"/>
      <c r="L610" s="497"/>
      <c r="M610" s="497"/>
      <c r="N610" s="497"/>
      <c r="O610" s="497"/>
      <c r="P610" s="497"/>
      <c r="Q610" s="497"/>
      <c r="R610" s="497"/>
      <c r="S610" s="497"/>
      <c r="T610" s="497"/>
      <c r="U610" s="497"/>
      <c r="V610" s="497"/>
      <c r="W610" s="497"/>
      <c r="X610" s="497"/>
      <c r="Y610" s="497"/>
    </row>
    <row r="611" spans="1:25" ht="23.25">
      <c r="A611" s="497"/>
      <c r="B611" s="497"/>
      <c r="C611" s="497"/>
      <c r="D611" s="497"/>
      <c r="E611" s="497"/>
      <c r="F611" s="497"/>
      <c r="G611" s="497"/>
      <c r="H611" s="497"/>
      <c r="I611" s="497"/>
      <c r="J611" s="497"/>
      <c r="K611" s="497"/>
      <c r="L611" s="497"/>
      <c r="M611" s="497"/>
      <c r="N611" s="497"/>
      <c r="O611" s="497"/>
      <c r="P611" s="497"/>
      <c r="Q611" s="497"/>
      <c r="R611" s="497"/>
      <c r="S611" s="497"/>
      <c r="T611" s="497"/>
      <c r="U611" s="497"/>
      <c r="V611" s="497"/>
      <c r="W611" s="497"/>
      <c r="X611" s="497"/>
      <c r="Y611" s="497"/>
    </row>
    <row r="612" spans="1:25" ht="23.25">
      <c r="A612" s="497"/>
      <c r="B612" s="497"/>
      <c r="C612" s="497"/>
      <c r="D612" s="497"/>
      <c r="E612" s="497"/>
      <c r="F612" s="497"/>
      <c r="G612" s="497"/>
      <c r="H612" s="497"/>
      <c r="I612" s="497"/>
      <c r="J612" s="497"/>
      <c r="K612" s="497"/>
      <c r="L612" s="497"/>
      <c r="M612" s="497"/>
      <c r="N612" s="497"/>
      <c r="O612" s="497"/>
      <c r="P612" s="497"/>
      <c r="Q612" s="497"/>
      <c r="R612" s="497"/>
      <c r="S612" s="497"/>
      <c r="T612" s="497"/>
      <c r="U612" s="497"/>
      <c r="V612" s="497"/>
      <c r="W612" s="497"/>
      <c r="X612" s="497"/>
      <c r="Y612" s="497"/>
    </row>
    <row r="613" spans="1:25" ht="23.25">
      <c r="A613" s="497"/>
      <c r="B613" s="497"/>
      <c r="C613" s="497"/>
      <c r="D613" s="497"/>
      <c r="E613" s="497"/>
      <c r="F613" s="497"/>
      <c r="G613" s="497"/>
      <c r="H613" s="497"/>
      <c r="I613" s="497"/>
      <c r="J613" s="497"/>
      <c r="K613" s="497"/>
      <c r="L613" s="497"/>
      <c r="M613" s="497"/>
      <c r="N613" s="497"/>
      <c r="O613" s="497"/>
      <c r="P613" s="497"/>
      <c r="Q613" s="497"/>
      <c r="R613" s="497"/>
      <c r="S613" s="497"/>
      <c r="T613" s="497"/>
      <c r="U613" s="497"/>
      <c r="V613" s="497"/>
      <c r="W613" s="497"/>
      <c r="X613" s="497"/>
      <c r="Y613" s="497"/>
    </row>
    <row r="614" spans="1:25" ht="23.25">
      <c r="A614" s="497"/>
      <c r="B614" s="497"/>
      <c r="C614" s="497"/>
      <c r="D614" s="497"/>
      <c r="E614" s="497"/>
      <c r="F614" s="497"/>
      <c r="G614" s="497"/>
      <c r="H614" s="497"/>
      <c r="I614" s="497"/>
      <c r="J614" s="497"/>
      <c r="K614" s="497"/>
      <c r="L614" s="497"/>
      <c r="M614" s="497"/>
      <c r="N614" s="497"/>
      <c r="O614" s="497"/>
      <c r="P614" s="497"/>
      <c r="Q614" s="497"/>
      <c r="R614" s="497"/>
      <c r="S614" s="497"/>
      <c r="T614" s="497"/>
      <c r="U614" s="497"/>
      <c r="V614" s="497"/>
      <c r="W614" s="497"/>
      <c r="X614" s="497"/>
      <c r="Y614" s="497"/>
    </row>
    <row r="615" spans="1:25" ht="23.25">
      <c r="A615" s="497"/>
      <c r="B615" s="497"/>
      <c r="C615" s="497"/>
      <c r="D615" s="497"/>
      <c r="E615" s="497"/>
      <c r="F615" s="497"/>
      <c r="G615" s="497"/>
      <c r="H615" s="497"/>
      <c r="I615" s="497"/>
      <c r="J615" s="497"/>
      <c r="K615" s="497"/>
      <c r="L615" s="497"/>
      <c r="M615" s="497"/>
      <c r="N615" s="497"/>
      <c r="O615" s="497"/>
      <c r="P615" s="497"/>
      <c r="Q615" s="497"/>
      <c r="R615" s="497"/>
      <c r="S615" s="497"/>
      <c r="T615" s="497"/>
      <c r="U615" s="497"/>
      <c r="V615" s="497"/>
      <c r="W615" s="497"/>
      <c r="X615" s="497"/>
      <c r="Y615" s="497"/>
    </row>
    <row r="616" spans="1:25" ht="23.25">
      <c r="A616" s="497"/>
      <c r="B616" s="497"/>
      <c r="C616" s="497"/>
      <c r="D616" s="497"/>
      <c r="E616" s="497"/>
      <c r="F616" s="497"/>
      <c r="G616" s="497"/>
      <c r="H616" s="497"/>
      <c r="I616" s="497"/>
      <c r="J616" s="497"/>
      <c r="K616" s="497"/>
      <c r="L616" s="497"/>
      <c r="M616" s="497"/>
      <c r="N616" s="497"/>
      <c r="O616" s="497"/>
      <c r="P616" s="497"/>
      <c r="Q616" s="497"/>
      <c r="R616" s="497"/>
      <c r="S616" s="497"/>
      <c r="T616" s="497"/>
      <c r="U616" s="497"/>
      <c r="V616" s="497"/>
      <c r="W616" s="497"/>
      <c r="X616" s="497"/>
      <c r="Y616" s="497"/>
    </row>
    <row r="617" spans="1:25" ht="23.25">
      <c r="A617" s="497"/>
      <c r="B617" s="497"/>
      <c r="C617" s="497"/>
      <c r="D617" s="497"/>
      <c r="E617" s="497"/>
      <c r="F617" s="497"/>
      <c r="G617" s="497"/>
      <c r="H617" s="497"/>
      <c r="I617" s="497"/>
      <c r="J617" s="497"/>
      <c r="K617" s="497"/>
      <c r="L617" s="497"/>
      <c r="M617" s="497"/>
      <c r="N617" s="497"/>
      <c r="O617" s="497"/>
      <c r="P617" s="497"/>
      <c r="Q617" s="497"/>
      <c r="R617" s="497"/>
      <c r="S617" s="497"/>
      <c r="T617" s="497"/>
      <c r="U617" s="497"/>
      <c r="V617" s="497"/>
      <c r="W617" s="497"/>
      <c r="X617" s="497"/>
      <c r="Y617" s="497"/>
    </row>
    <row r="618" spans="1:25" ht="23.25">
      <c r="A618" s="497"/>
      <c r="B618" s="497"/>
      <c r="C618" s="497"/>
      <c r="D618" s="497"/>
      <c r="E618" s="497"/>
      <c r="F618" s="497"/>
      <c r="G618" s="497"/>
      <c r="H618" s="497"/>
      <c r="I618" s="497"/>
      <c r="J618" s="497"/>
      <c r="K618" s="497"/>
      <c r="L618" s="497"/>
      <c r="M618" s="497"/>
      <c r="N618" s="497"/>
      <c r="O618" s="497"/>
      <c r="P618" s="497"/>
      <c r="Q618" s="497"/>
      <c r="R618" s="497"/>
      <c r="S618" s="497"/>
      <c r="T618" s="497"/>
      <c r="U618" s="497"/>
      <c r="V618" s="497"/>
      <c r="W618" s="497"/>
      <c r="X618" s="497"/>
      <c r="Y618" s="497"/>
    </row>
    <row r="619" spans="1:25" ht="23.25">
      <c r="A619" s="497"/>
      <c r="B619" s="497"/>
      <c r="C619" s="497"/>
      <c r="D619" s="497"/>
      <c r="E619" s="497"/>
      <c r="F619" s="497"/>
      <c r="G619" s="497"/>
      <c r="H619" s="497"/>
      <c r="I619" s="497"/>
      <c r="J619" s="497"/>
      <c r="K619" s="497"/>
      <c r="L619" s="497"/>
      <c r="M619" s="497"/>
      <c r="N619" s="497"/>
      <c r="O619" s="497"/>
      <c r="P619" s="497"/>
      <c r="Q619" s="497"/>
      <c r="R619" s="497"/>
      <c r="S619" s="497"/>
      <c r="T619" s="497"/>
      <c r="U619" s="497"/>
      <c r="V619" s="497"/>
      <c r="W619" s="497"/>
      <c r="X619" s="497"/>
      <c r="Y619" s="497"/>
    </row>
    <row r="620" spans="1:25" ht="23.25">
      <c r="A620" s="497"/>
      <c r="B620" s="497"/>
      <c r="C620" s="497"/>
      <c r="D620" s="497"/>
      <c r="E620" s="497"/>
      <c r="F620" s="497"/>
      <c r="G620" s="497"/>
      <c r="H620" s="497"/>
      <c r="I620" s="497"/>
      <c r="J620" s="497"/>
      <c r="K620" s="497"/>
      <c r="L620" s="497"/>
      <c r="M620" s="497"/>
      <c r="N620" s="497"/>
      <c r="O620" s="497"/>
      <c r="P620" s="497"/>
      <c r="Q620" s="497"/>
      <c r="R620" s="497"/>
      <c r="S620" s="497"/>
      <c r="T620" s="497"/>
      <c r="U620" s="497"/>
      <c r="V620" s="497"/>
      <c r="W620" s="497"/>
      <c r="X620" s="497"/>
      <c r="Y620" s="497"/>
    </row>
    <row r="621" spans="1:25" ht="23.25">
      <c r="A621" s="497"/>
      <c r="B621" s="497"/>
      <c r="C621" s="497"/>
      <c r="D621" s="497"/>
      <c r="E621" s="497"/>
      <c r="F621" s="497"/>
      <c r="G621" s="497"/>
      <c r="H621" s="497"/>
      <c r="I621" s="497"/>
      <c r="J621" s="497"/>
      <c r="K621" s="497"/>
      <c r="L621" s="497"/>
      <c r="M621" s="497"/>
      <c r="N621" s="497"/>
      <c r="O621" s="497"/>
      <c r="P621" s="497"/>
      <c r="Q621" s="497"/>
      <c r="R621" s="497"/>
      <c r="S621" s="497"/>
      <c r="T621" s="497"/>
      <c r="U621" s="497"/>
      <c r="V621" s="497"/>
      <c r="W621" s="497"/>
      <c r="X621" s="497"/>
      <c r="Y621" s="497"/>
    </row>
    <row r="622" spans="1:25" ht="23.25">
      <c r="A622" s="497"/>
      <c r="B622" s="497"/>
      <c r="C622" s="497"/>
      <c r="D622" s="497"/>
      <c r="E622" s="497"/>
      <c r="F622" s="497"/>
      <c r="G622" s="497"/>
      <c r="H622" s="497"/>
      <c r="I622" s="497"/>
      <c r="J622" s="497"/>
      <c r="K622" s="497"/>
      <c r="L622" s="497"/>
      <c r="M622" s="497"/>
      <c r="N622" s="497"/>
      <c r="O622" s="497"/>
      <c r="P622" s="497"/>
      <c r="Q622" s="497"/>
      <c r="R622" s="497"/>
      <c r="S622" s="497"/>
      <c r="T622" s="497"/>
      <c r="U622" s="497"/>
      <c r="V622" s="497"/>
      <c r="W622" s="497"/>
      <c r="X622" s="497"/>
      <c r="Y622" s="497"/>
    </row>
    <row r="623" spans="1:25" ht="23.25">
      <c r="A623" s="497"/>
      <c r="B623" s="497"/>
      <c r="C623" s="497"/>
      <c r="D623" s="497"/>
      <c r="E623" s="497"/>
      <c r="F623" s="497"/>
      <c r="G623" s="497"/>
      <c r="H623" s="497"/>
      <c r="I623" s="497"/>
      <c r="J623" s="497"/>
      <c r="K623" s="497"/>
      <c r="L623" s="497"/>
      <c r="M623" s="497"/>
      <c r="N623" s="497"/>
      <c r="O623" s="497"/>
      <c r="P623" s="497"/>
      <c r="Q623" s="497"/>
      <c r="R623" s="497"/>
      <c r="S623" s="497"/>
      <c r="T623" s="497"/>
      <c r="U623" s="497"/>
      <c r="V623" s="497"/>
      <c r="W623" s="497"/>
      <c r="X623" s="497"/>
      <c r="Y623" s="497"/>
    </row>
    <row r="624" spans="1:25" ht="23.25">
      <c r="A624" s="497"/>
      <c r="B624" s="497"/>
      <c r="C624" s="497"/>
      <c r="D624" s="497"/>
      <c r="E624" s="497"/>
      <c r="F624" s="497"/>
      <c r="G624" s="497"/>
      <c r="H624" s="497"/>
      <c r="I624" s="497"/>
      <c r="J624" s="497"/>
      <c r="K624" s="497"/>
      <c r="L624" s="497"/>
      <c r="M624" s="497"/>
      <c r="N624" s="497"/>
      <c r="O624" s="497"/>
      <c r="P624" s="497"/>
      <c r="Q624" s="497"/>
      <c r="R624" s="497"/>
      <c r="S624" s="497"/>
      <c r="T624" s="497"/>
      <c r="U624" s="497"/>
      <c r="V624" s="497"/>
      <c r="W624" s="497"/>
      <c r="X624" s="497"/>
      <c r="Y624" s="497"/>
    </row>
    <row r="625" spans="1:25" ht="23.25">
      <c r="A625" s="497"/>
      <c r="B625" s="497"/>
      <c r="C625" s="497"/>
      <c r="D625" s="497"/>
      <c r="E625" s="497"/>
      <c r="F625" s="497"/>
      <c r="G625" s="497"/>
      <c r="H625" s="497"/>
      <c r="I625" s="497"/>
      <c r="J625" s="497"/>
      <c r="K625" s="497"/>
      <c r="L625" s="497"/>
      <c r="M625" s="497"/>
      <c r="N625" s="497"/>
      <c r="O625" s="497"/>
      <c r="P625" s="497"/>
      <c r="Q625" s="497"/>
      <c r="R625" s="497"/>
      <c r="S625" s="497"/>
      <c r="T625" s="497"/>
      <c r="U625" s="497"/>
      <c r="V625" s="497"/>
      <c r="W625" s="497"/>
      <c r="X625" s="497"/>
      <c r="Y625" s="497"/>
    </row>
    <row r="626" spans="1:25" ht="23.25">
      <c r="A626" s="497"/>
      <c r="B626" s="497"/>
      <c r="C626" s="497"/>
      <c r="D626" s="497"/>
      <c r="E626" s="497"/>
      <c r="F626" s="497"/>
      <c r="G626" s="497"/>
      <c r="H626" s="497"/>
      <c r="I626" s="497"/>
      <c r="J626" s="497"/>
      <c r="K626" s="497"/>
      <c r="L626" s="497"/>
      <c r="M626" s="497"/>
      <c r="N626" s="497"/>
      <c r="O626" s="497"/>
      <c r="P626" s="497"/>
      <c r="Q626" s="497"/>
      <c r="R626" s="497"/>
      <c r="S626" s="497"/>
      <c r="T626" s="497"/>
      <c r="U626" s="497"/>
      <c r="V626" s="497"/>
      <c r="W626" s="497"/>
      <c r="X626" s="497"/>
      <c r="Y626" s="497"/>
    </row>
    <row r="627" spans="1:25" ht="23.25">
      <c r="A627" s="497"/>
      <c r="B627" s="497"/>
      <c r="C627" s="497"/>
      <c r="D627" s="497"/>
      <c r="E627" s="497"/>
      <c r="F627" s="497"/>
      <c r="G627" s="497"/>
      <c r="H627" s="497"/>
      <c r="I627" s="497"/>
      <c r="J627" s="497"/>
      <c r="K627" s="497"/>
      <c r="L627" s="497"/>
      <c r="M627" s="497"/>
      <c r="N627" s="497"/>
      <c r="O627" s="497"/>
      <c r="P627" s="497"/>
      <c r="Q627" s="497"/>
      <c r="R627" s="497"/>
      <c r="S627" s="497"/>
      <c r="T627" s="497"/>
      <c r="U627" s="497"/>
      <c r="V627" s="497"/>
      <c r="W627" s="497"/>
      <c r="X627" s="497"/>
      <c r="Y627" s="497"/>
    </row>
    <row r="628" spans="1:25" ht="23.25">
      <c r="A628" s="497"/>
      <c r="B628" s="497"/>
      <c r="C628" s="497"/>
      <c r="D628" s="497"/>
      <c r="E628" s="497"/>
      <c r="F628" s="497"/>
      <c r="G628" s="497"/>
      <c r="H628" s="497"/>
      <c r="I628" s="497"/>
      <c r="J628" s="497"/>
      <c r="K628" s="497"/>
      <c r="L628" s="497"/>
      <c r="M628" s="497"/>
      <c r="N628" s="497"/>
      <c r="O628" s="497"/>
      <c r="P628" s="497"/>
      <c r="Q628" s="497"/>
      <c r="R628" s="497"/>
      <c r="S628" s="497"/>
      <c r="T628" s="497"/>
      <c r="U628" s="497"/>
      <c r="V628" s="497"/>
      <c r="W628" s="497"/>
      <c r="X628" s="497"/>
      <c r="Y628" s="497"/>
    </row>
    <row r="629" spans="1:25" ht="23.25">
      <c r="A629" s="497"/>
      <c r="B629" s="497"/>
      <c r="C629" s="497"/>
      <c r="D629" s="497"/>
      <c r="E629" s="497"/>
      <c r="F629" s="497"/>
      <c r="G629" s="497"/>
      <c r="H629" s="497"/>
      <c r="I629" s="497"/>
      <c r="J629" s="497"/>
      <c r="K629" s="497"/>
      <c r="L629" s="497"/>
      <c r="M629" s="497"/>
      <c r="N629" s="497"/>
      <c r="O629" s="497"/>
      <c r="P629" s="497"/>
      <c r="Q629" s="497"/>
      <c r="R629" s="497"/>
      <c r="S629" s="497"/>
      <c r="T629" s="497"/>
      <c r="U629" s="497"/>
      <c r="V629" s="497"/>
      <c r="W629" s="497"/>
      <c r="X629" s="497"/>
      <c r="Y629" s="497"/>
    </row>
    <row r="630" spans="1:25" ht="23.25">
      <c r="A630" s="497"/>
      <c r="B630" s="497"/>
      <c r="C630" s="497"/>
      <c r="D630" s="497"/>
      <c r="E630" s="497"/>
      <c r="F630" s="497"/>
      <c r="G630" s="497"/>
      <c r="H630" s="497"/>
      <c r="I630" s="497"/>
      <c r="J630" s="497"/>
      <c r="K630" s="497"/>
      <c r="L630" s="497"/>
      <c r="M630" s="497"/>
      <c r="N630" s="497"/>
      <c r="O630" s="497"/>
      <c r="P630" s="497"/>
      <c r="Q630" s="497"/>
      <c r="R630" s="497"/>
      <c r="S630" s="497"/>
      <c r="T630" s="497"/>
      <c r="U630" s="497"/>
      <c r="V630" s="497"/>
      <c r="W630" s="497"/>
      <c r="X630" s="497"/>
      <c r="Y630" s="497"/>
    </row>
    <row r="631" spans="1:25" ht="23.25">
      <c r="A631" s="497"/>
      <c r="B631" s="497"/>
      <c r="C631" s="497"/>
      <c r="D631" s="497"/>
      <c r="E631" s="497"/>
      <c r="F631" s="497"/>
      <c r="G631" s="497"/>
      <c r="H631" s="497"/>
      <c r="I631" s="497"/>
      <c r="J631" s="497"/>
      <c r="K631" s="497"/>
      <c r="L631" s="497"/>
      <c r="M631" s="497"/>
      <c r="N631" s="497"/>
      <c r="O631" s="497"/>
      <c r="P631" s="497"/>
      <c r="Q631" s="497"/>
      <c r="R631" s="497"/>
      <c r="S631" s="497"/>
      <c r="T631" s="497"/>
      <c r="U631" s="497"/>
      <c r="V631" s="497"/>
      <c r="W631" s="497"/>
      <c r="X631" s="497"/>
      <c r="Y631" s="497"/>
    </row>
    <row r="632" spans="1:25" ht="23.25">
      <c r="A632" s="497"/>
      <c r="B632" s="497"/>
      <c r="C632" s="497"/>
      <c r="D632" s="497"/>
      <c r="E632" s="497"/>
      <c r="F632" s="497"/>
      <c r="G632" s="497"/>
      <c r="H632" s="497"/>
      <c r="I632" s="497"/>
      <c r="J632" s="497"/>
      <c r="K632" s="497"/>
      <c r="L632" s="497"/>
      <c r="M632" s="497"/>
      <c r="N632" s="497"/>
      <c r="O632" s="497"/>
      <c r="P632" s="497"/>
      <c r="Q632" s="497"/>
      <c r="R632" s="497"/>
      <c r="S632" s="497"/>
      <c r="T632" s="497"/>
      <c r="U632" s="497"/>
      <c r="V632" s="497"/>
      <c r="W632" s="497"/>
      <c r="X632" s="497"/>
      <c r="Y632" s="497"/>
    </row>
    <row r="633" spans="1:25" ht="23.25">
      <c r="A633" s="497"/>
      <c r="B633" s="497"/>
      <c r="C633" s="497"/>
      <c r="D633" s="497"/>
      <c r="E633" s="497"/>
      <c r="F633" s="497"/>
      <c r="G633" s="497"/>
      <c r="H633" s="497"/>
      <c r="I633" s="497"/>
      <c r="J633" s="497"/>
      <c r="K633" s="497"/>
      <c r="L633" s="497"/>
      <c r="M633" s="497"/>
      <c r="N633" s="497"/>
      <c r="O633" s="497"/>
      <c r="P633" s="497"/>
      <c r="Q633" s="497"/>
      <c r="R633" s="497"/>
      <c r="S633" s="497"/>
      <c r="T633" s="497"/>
      <c r="U633" s="497"/>
      <c r="V633" s="497"/>
      <c r="W633" s="497"/>
      <c r="X633" s="497"/>
      <c r="Y633" s="497"/>
    </row>
    <row r="634" spans="1:25" ht="23.25">
      <c r="A634" s="497"/>
      <c r="B634" s="497"/>
      <c r="C634" s="497"/>
      <c r="D634" s="497"/>
      <c r="E634" s="497"/>
      <c r="F634" s="497"/>
      <c r="G634" s="497"/>
      <c r="H634" s="497"/>
      <c r="I634" s="497"/>
      <c r="J634" s="497"/>
      <c r="K634" s="497"/>
      <c r="L634" s="497"/>
      <c r="M634" s="497"/>
      <c r="N634" s="497"/>
      <c r="O634" s="497"/>
      <c r="P634" s="497"/>
      <c r="Q634" s="497"/>
      <c r="R634" s="497"/>
      <c r="S634" s="497"/>
      <c r="T634" s="497"/>
      <c r="U634" s="497"/>
      <c r="V634" s="497"/>
      <c r="W634" s="497"/>
      <c r="X634" s="497"/>
      <c r="Y634" s="497"/>
    </row>
    <row r="635" spans="1:25" ht="23.25">
      <c r="A635" s="497"/>
      <c r="B635" s="497"/>
      <c r="C635" s="497"/>
      <c r="D635" s="497"/>
      <c r="E635" s="497"/>
      <c r="F635" s="497"/>
      <c r="G635" s="497"/>
      <c r="H635" s="497"/>
      <c r="I635" s="497"/>
      <c r="J635" s="497"/>
      <c r="K635" s="497"/>
      <c r="L635" s="497"/>
      <c r="M635" s="497"/>
      <c r="N635" s="497"/>
      <c r="O635" s="497"/>
      <c r="P635" s="497"/>
      <c r="Q635" s="497"/>
      <c r="R635" s="497"/>
      <c r="S635" s="497"/>
      <c r="T635" s="497"/>
      <c r="U635" s="497"/>
      <c r="V635" s="497"/>
      <c r="W635" s="497"/>
      <c r="X635" s="497"/>
      <c r="Y635" s="497"/>
    </row>
    <row r="636" spans="1:25" ht="23.25">
      <c r="A636" s="497"/>
      <c r="B636" s="497"/>
      <c r="C636" s="497"/>
      <c r="D636" s="497"/>
      <c r="E636" s="497"/>
      <c r="F636" s="497"/>
      <c r="G636" s="497"/>
      <c r="H636" s="497"/>
      <c r="I636" s="497"/>
      <c r="J636" s="497"/>
      <c r="K636" s="497"/>
      <c r="L636" s="497"/>
      <c r="M636" s="497"/>
      <c r="N636" s="497"/>
      <c r="O636" s="497"/>
      <c r="P636" s="497"/>
      <c r="Q636" s="497"/>
      <c r="R636" s="497"/>
      <c r="S636" s="497"/>
      <c r="T636" s="497"/>
      <c r="U636" s="497"/>
      <c r="V636" s="497"/>
      <c r="W636" s="497"/>
      <c r="X636" s="497"/>
      <c r="Y636" s="497"/>
    </row>
    <row r="637" spans="1:25" ht="23.25">
      <c r="A637" s="497"/>
      <c r="B637" s="497"/>
      <c r="C637" s="497"/>
      <c r="D637" s="497"/>
      <c r="E637" s="497"/>
      <c r="F637" s="497"/>
      <c r="G637" s="497"/>
      <c r="H637" s="497"/>
      <c r="I637" s="497"/>
      <c r="J637" s="497"/>
      <c r="K637" s="497"/>
      <c r="L637" s="497"/>
      <c r="M637" s="497"/>
      <c r="N637" s="497"/>
      <c r="O637" s="497"/>
      <c r="P637" s="497"/>
      <c r="Q637" s="497"/>
      <c r="R637" s="497"/>
      <c r="S637" s="497"/>
      <c r="T637" s="497"/>
      <c r="U637" s="497"/>
      <c r="V637" s="497"/>
      <c r="W637" s="497"/>
      <c r="X637" s="497"/>
      <c r="Y637" s="497"/>
    </row>
    <row r="638" spans="1:25" ht="23.25">
      <c r="A638" s="497"/>
      <c r="B638" s="497"/>
      <c r="C638" s="497"/>
      <c r="D638" s="497"/>
      <c r="E638" s="497"/>
      <c r="F638" s="497"/>
      <c r="G638" s="497"/>
      <c r="H638" s="497"/>
      <c r="I638" s="497"/>
      <c r="J638" s="497"/>
      <c r="K638" s="497"/>
      <c r="L638" s="497"/>
      <c r="M638" s="497"/>
      <c r="N638" s="497"/>
      <c r="O638" s="497"/>
      <c r="P638" s="497"/>
      <c r="Q638" s="497"/>
      <c r="R638" s="497"/>
      <c r="S638" s="497"/>
      <c r="T638" s="497"/>
      <c r="U638" s="497"/>
      <c r="V638" s="497"/>
      <c r="W638" s="497"/>
      <c r="X638" s="497"/>
      <c r="Y638" s="497"/>
    </row>
    <row r="639" spans="1:25" ht="23.25">
      <c r="A639" s="497"/>
      <c r="B639" s="497"/>
      <c r="C639" s="497"/>
      <c r="D639" s="497"/>
      <c r="E639" s="497"/>
      <c r="F639" s="497"/>
      <c r="G639" s="497"/>
      <c r="H639" s="497"/>
      <c r="I639" s="497"/>
      <c r="J639" s="497"/>
      <c r="K639" s="497"/>
      <c r="L639" s="497"/>
      <c r="M639" s="497"/>
      <c r="N639" s="497"/>
      <c r="O639" s="497"/>
      <c r="P639" s="497"/>
      <c r="Q639" s="497"/>
      <c r="R639" s="497"/>
      <c r="S639" s="497"/>
      <c r="T639" s="497"/>
      <c r="U639" s="497"/>
      <c r="V639" s="497"/>
      <c r="W639" s="497"/>
      <c r="X639" s="497"/>
      <c r="Y639" s="497"/>
    </row>
    <row r="640" spans="1:25" ht="23.25">
      <c r="A640" s="497"/>
      <c r="B640" s="497"/>
      <c r="C640" s="497"/>
      <c r="D640" s="497"/>
      <c r="E640" s="497"/>
      <c r="F640" s="497"/>
      <c r="G640" s="497"/>
      <c r="H640" s="497"/>
      <c r="I640" s="497"/>
      <c r="J640" s="497"/>
      <c r="K640" s="497"/>
      <c r="L640" s="497"/>
      <c r="M640" s="497"/>
      <c r="N640" s="497"/>
      <c r="O640" s="497"/>
      <c r="P640" s="497"/>
      <c r="Q640" s="497"/>
      <c r="R640" s="497"/>
      <c r="S640" s="497"/>
      <c r="T640" s="497"/>
      <c r="U640" s="497"/>
      <c r="V640" s="497"/>
      <c r="W640" s="497"/>
      <c r="X640" s="497"/>
      <c r="Y640" s="497"/>
    </row>
    <row r="641" spans="1:25" ht="23.25">
      <c r="A641" s="497"/>
      <c r="B641" s="497"/>
      <c r="C641" s="497"/>
      <c r="D641" s="497"/>
      <c r="E641" s="497"/>
      <c r="F641" s="497"/>
      <c r="G641" s="497"/>
      <c r="H641" s="497"/>
      <c r="I641" s="497"/>
      <c r="J641" s="497"/>
      <c r="K641" s="497"/>
      <c r="L641" s="497"/>
      <c r="M641" s="497"/>
      <c r="N641" s="497"/>
      <c r="O641" s="497"/>
      <c r="P641" s="497"/>
      <c r="Q641" s="497"/>
      <c r="R641" s="497"/>
      <c r="S641" s="497"/>
      <c r="T641" s="497"/>
      <c r="U641" s="497"/>
      <c r="V641" s="497"/>
      <c r="W641" s="497"/>
      <c r="X641" s="497"/>
      <c r="Y641" s="497"/>
    </row>
    <row r="642" spans="1:25" ht="23.25">
      <c r="A642" s="497"/>
      <c r="B642" s="497"/>
      <c r="C642" s="497"/>
      <c r="D642" s="497"/>
      <c r="E642" s="497"/>
      <c r="F642" s="497"/>
      <c r="G642" s="497"/>
      <c r="H642" s="497"/>
      <c r="I642" s="497"/>
      <c r="J642" s="497"/>
      <c r="K642" s="497"/>
      <c r="L642" s="497"/>
      <c r="M642" s="497"/>
      <c r="N642" s="497"/>
      <c r="O642" s="497"/>
      <c r="P642" s="497"/>
      <c r="Q642" s="497"/>
      <c r="R642" s="497"/>
      <c r="S642" s="497"/>
      <c r="T642" s="497"/>
      <c r="U642" s="497"/>
      <c r="V642" s="497"/>
      <c r="W642" s="497"/>
      <c r="X642" s="497"/>
      <c r="Y642" s="497"/>
    </row>
    <row r="643" spans="1:25" ht="23.25">
      <c r="A643" s="497"/>
      <c r="B643" s="497"/>
      <c r="C643" s="497"/>
      <c r="D643" s="497"/>
      <c r="E643" s="497"/>
      <c r="F643" s="497"/>
      <c r="G643" s="497"/>
      <c r="H643" s="497"/>
      <c r="I643" s="497"/>
      <c r="J643" s="497"/>
      <c r="K643" s="497"/>
      <c r="L643" s="497"/>
      <c r="M643" s="497"/>
      <c r="N643" s="497"/>
      <c r="O643" s="497"/>
      <c r="P643" s="497"/>
      <c r="Q643" s="497"/>
      <c r="R643" s="497"/>
      <c r="S643" s="497"/>
      <c r="T643" s="497"/>
      <c r="U643" s="497"/>
      <c r="V643" s="497"/>
      <c r="W643" s="497"/>
      <c r="X643" s="497"/>
      <c r="Y643" s="497"/>
    </row>
    <row r="644" spans="1:25" ht="23.25">
      <c r="A644" s="497"/>
      <c r="B644" s="497"/>
      <c r="C644" s="497"/>
      <c r="D644" s="497"/>
      <c r="E644" s="497"/>
      <c r="F644" s="497"/>
      <c r="G644" s="497"/>
      <c r="H644" s="497"/>
      <c r="I644" s="497"/>
      <c r="J644" s="497"/>
      <c r="K644" s="497"/>
      <c r="L644" s="497"/>
      <c r="M644" s="497"/>
      <c r="N644" s="497"/>
      <c r="O644" s="497"/>
      <c r="P644" s="497"/>
      <c r="Q644" s="497"/>
      <c r="R644" s="497"/>
      <c r="S644" s="497"/>
      <c r="T644" s="497"/>
      <c r="U644" s="497"/>
      <c r="V644" s="497"/>
      <c r="W644" s="497"/>
      <c r="X644" s="497"/>
      <c r="Y644" s="497"/>
    </row>
    <row r="645" spans="1:25" ht="23.25">
      <c r="A645" s="497"/>
      <c r="B645" s="497"/>
      <c r="C645" s="497"/>
      <c r="D645" s="497"/>
      <c r="E645" s="497"/>
      <c r="F645" s="497"/>
      <c r="G645" s="497"/>
      <c r="H645" s="497"/>
      <c r="I645" s="497"/>
      <c r="J645" s="497"/>
      <c r="K645" s="497"/>
      <c r="L645" s="497"/>
      <c r="M645" s="497"/>
      <c r="N645" s="497"/>
      <c r="O645" s="497"/>
      <c r="P645" s="497"/>
      <c r="Q645" s="497"/>
      <c r="R645" s="497"/>
      <c r="S645" s="497"/>
      <c r="T645" s="497"/>
      <c r="U645" s="497"/>
      <c r="V645" s="497"/>
      <c r="W645" s="497"/>
      <c r="X645" s="497"/>
      <c r="Y645" s="497"/>
    </row>
    <row r="646" spans="1:25" ht="23.25">
      <c r="A646" s="497"/>
      <c r="B646" s="497"/>
      <c r="C646" s="497"/>
      <c r="D646" s="497"/>
      <c r="E646" s="497"/>
      <c r="F646" s="497"/>
      <c r="G646" s="497"/>
      <c r="H646" s="497"/>
      <c r="I646" s="497"/>
      <c r="J646" s="497"/>
      <c r="K646" s="497"/>
      <c r="L646" s="497"/>
      <c r="M646" s="497"/>
      <c r="N646" s="497"/>
      <c r="O646" s="497"/>
      <c r="P646" s="497"/>
      <c r="Q646" s="497"/>
      <c r="R646" s="497"/>
      <c r="S646" s="497"/>
      <c r="T646" s="497"/>
      <c r="U646" s="497"/>
      <c r="V646" s="497"/>
      <c r="W646" s="497"/>
      <c r="X646" s="497"/>
      <c r="Y646" s="497"/>
    </row>
    <row r="647" spans="1:25" ht="23.25">
      <c r="A647" s="497"/>
      <c r="B647" s="497"/>
      <c r="C647" s="497"/>
      <c r="D647" s="497"/>
      <c r="E647" s="497"/>
      <c r="F647" s="497"/>
      <c r="G647" s="497"/>
      <c r="H647" s="497"/>
      <c r="I647" s="497"/>
      <c r="J647" s="497"/>
      <c r="K647" s="497"/>
      <c r="L647" s="497"/>
      <c r="M647" s="497"/>
      <c r="N647" s="497"/>
      <c r="O647" s="497"/>
      <c r="P647" s="497"/>
      <c r="Q647" s="497"/>
      <c r="R647" s="497"/>
      <c r="S647" s="497"/>
      <c r="T647" s="497"/>
      <c r="U647" s="497"/>
      <c r="V647" s="497"/>
      <c r="W647" s="497"/>
      <c r="X647" s="497"/>
      <c r="Y647" s="497"/>
    </row>
    <row r="648" spans="1:25" ht="23.25">
      <c r="A648" s="497"/>
      <c r="B648" s="497"/>
      <c r="C648" s="497"/>
      <c r="D648" s="497"/>
      <c r="E648" s="497"/>
      <c r="F648" s="497"/>
      <c r="G648" s="497"/>
      <c r="H648" s="497"/>
      <c r="I648" s="497"/>
      <c r="J648" s="497"/>
      <c r="K648" s="497"/>
      <c r="L648" s="497"/>
      <c r="M648" s="497"/>
      <c r="N648" s="497"/>
      <c r="O648" s="497"/>
      <c r="P648" s="497"/>
      <c r="Q648" s="497"/>
      <c r="R648" s="497"/>
      <c r="S648" s="497"/>
      <c r="T648" s="497"/>
      <c r="U648" s="497"/>
      <c r="V648" s="497"/>
      <c r="W648" s="497"/>
      <c r="X648" s="497"/>
      <c r="Y648" s="497"/>
    </row>
    <row r="649" spans="1:25" ht="23.25">
      <c r="A649" s="497"/>
      <c r="B649" s="497"/>
      <c r="C649" s="497"/>
      <c r="D649" s="497"/>
      <c r="E649" s="497"/>
      <c r="F649" s="497"/>
      <c r="G649" s="497"/>
      <c r="H649" s="497"/>
      <c r="I649" s="497"/>
      <c r="J649" s="497"/>
      <c r="K649" s="497"/>
      <c r="L649" s="497"/>
      <c r="M649" s="497"/>
      <c r="N649" s="497"/>
      <c r="O649" s="497"/>
      <c r="P649" s="497"/>
      <c r="Q649" s="497"/>
      <c r="R649" s="497"/>
      <c r="S649" s="497"/>
      <c r="T649" s="497"/>
      <c r="U649" s="497"/>
      <c r="V649" s="497"/>
      <c r="W649" s="497"/>
      <c r="X649" s="497"/>
      <c r="Y649" s="497"/>
    </row>
    <row r="650" spans="1:25" ht="23.25">
      <c r="A650" s="497"/>
      <c r="B650" s="497"/>
      <c r="C650" s="497"/>
      <c r="D650" s="497"/>
      <c r="E650" s="497"/>
      <c r="F650" s="497"/>
      <c r="G650" s="497"/>
      <c r="H650" s="497"/>
      <c r="I650" s="497"/>
      <c r="J650" s="497"/>
      <c r="K650" s="497"/>
      <c r="L650" s="497"/>
      <c r="M650" s="497"/>
      <c r="N650" s="497"/>
      <c r="O650" s="497"/>
      <c r="P650" s="497"/>
      <c r="Q650" s="497"/>
      <c r="R650" s="497"/>
      <c r="S650" s="497"/>
      <c r="T650" s="497"/>
      <c r="U650" s="497"/>
      <c r="V650" s="497"/>
      <c r="W650" s="497"/>
      <c r="X650" s="497"/>
      <c r="Y650" s="497"/>
    </row>
    <row r="651" spans="1:25" ht="23.25">
      <c r="A651" s="497"/>
      <c r="B651" s="497"/>
      <c r="C651" s="497"/>
      <c r="D651" s="497"/>
      <c r="E651" s="497"/>
      <c r="F651" s="497"/>
      <c r="G651" s="497"/>
      <c r="H651" s="497"/>
      <c r="I651" s="497"/>
      <c r="J651" s="497"/>
      <c r="K651" s="497"/>
      <c r="L651" s="497"/>
      <c r="M651" s="497"/>
      <c r="N651" s="497"/>
      <c r="O651" s="497"/>
      <c r="P651" s="497"/>
      <c r="Q651" s="497"/>
      <c r="R651" s="497"/>
      <c r="S651" s="497"/>
      <c r="T651" s="497"/>
      <c r="U651" s="497"/>
      <c r="V651" s="497"/>
      <c r="W651" s="497"/>
      <c r="X651" s="497"/>
      <c r="Y651" s="497"/>
    </row>
    <row r="652" spans="1:25" ht="23.25">
      <c r="A652" s="497"/>
      <c r="B652" s="497"/>
      <c r="C652" s="497"/>
      <c r="D652" s="497"/>
      <c r="E652" s="497"/>
      <c r="F652" s="497"/>
      <c r="G652" s="497"/>
      <c r="H652" s="497"/>
      <c r="I652" s="497"/>
      <c r="J652" s="497"/>
      <c r="K652" s="497"/>
      <c r="L652" s="497"/>
      <c r="M652" s="497"/>
      <c r="N652" s="497"/>
      <c r="O652" s="497"/>
      <c r="P652" s="497"/>
      <c r="Q652" s="497"/>
      <c r="R652" s="497"/>
      <c r="S652" s="497"/>
      <c r="T652" s="497"/>
      <c r="U652" s="497"/>
      <c r="V652" s="497"/>
      <c r="W652" s="497"/>
      <c r="X652" s="497"/>
      <c r="Y652" s="497"/>
    </row>
    <row r="653" spans="1:25" ht="23.25">
      <c r="A653" s="497"/>
      <c r="B653" s="497"/>
      <c r="C653" s="497"/>
      <c r="D653" s="497"/>
      <c r="E653" s="497"/>
      <c r="F653" s="497"/>
      <c r="G653" s="497"/>
      <c r="H653" s="497"/>
      <c r="I653" s="497"/>
      <c r="J653" s="497"/>
      <c r="K653" s="497"/>
      <c r="L653" s="497"/>
      <c r="M653" s="497"/>
      <c r="N653" s="497"/>
      <c r="O653" s="497"/>
      <c r="P653" s="497"/>
      <c r="Q653" s="497"/>
      <c r="R653" s="497"/>
      <c r="S653" s="497"/>
      <c r="T653" s="497"/>
      <c r="U653" s="497"/>
      <c r="V653" s="497"/>
      <c r="W653" s="497"/>
      <c r="X653" s="497"/>
      <c r="Y653" s="497"/>
    </row>
    <row r="654" spans="1:25" ht="23.25">
      <c r="A654" s="497"/>
      <c r="B654" s="497"/>
      <c r="C654" s="497"/>
      <c r="D654" s="497"/>
      <c r="E654" s="497"/>
      <c r="F654" s="497"/>
      <c r="G654" s="497"/>
      <c r="H654" s="497"/>
      <c r="I654" s="497"/>
      <c r="J654" s="497"/>
      <c r="K654" s="497"/>
      <c r="L654" s="497"/>
      <c r="M654" s="497"/>
      <c r="N654" s="497"/>
      <c r="O654" s="497"/>
      <c r="P654" s="497"/>
      <c r="Q654" s="497"/>
      <c r="R654" s="497"/>
      <c r="S654" s="497"/>
      <c r="T654" s="497"/>
      <c r="U654" s="497"/>
      <c r="V654" s="497"/>
      <c r="W654" s="497"/>
      <c r="X654" s="497"/>
      <c r="Y654" s="497"/>
    </row>
    <row r="655" spans="1:25" ht="23.25">
      <c r="A655" s="497"/>
      <c r="B655" s="497"/>
      <c r="C655" s="497"/>
      <c r="D655" s="497"/>
      <c r="E655" s="497"/>
      <c r="F655" s="497"/>
      <c r="G655" s="497"/>
      <c r="H655" s="497"/>
      <c r="I655" s="497"/>
      <c r="J655" s="497"/>
      <c r="K655" s="497"/>
      <c r="L655" s="497"/>
      <c r="M655" s="497"/>
      <c r="N655" s="497"/>
      <c r="O655" s="497"/>
      <c r="P655" s="497"/>
      <c r="Q655" s="497"/>
      <c r="R655" s="497"/>
      <c r="S655" s="497"/>
      <c r="T655" s="497"/>
      <c r="U655" s="497"/>
      <c r="V655" s="497"/>
      <c r="W655" s="497"/>
      <c r="X655" s="497"/>
      <c r="Y655" s="497"/>
    </row>
    <row r="656" spans="1:25" ht="23.25">
      <c r="A656" s="497"/>
      <c r="B656" s="497"/>
      <c r="C656" s="497"/>
      <c r="D656" s="497"/>
      <c r="E656" s="497"/>
      <c r="F656" s="497"/>
      <c r="G656" s="497"/>
      <c r="H656" s="497"/>
      <c r="I656" s="497"/>
      <c r="J656" s="497"/>
      <c r="K656" s="497"/>
      <c r="L656" s="497"/>
      <c r="M656" s="497"/>
      <c r="N656" s="497"/>
      <c r="O656" s="497"/>
      <c r="P656" s="497"/>
      <c r="Q656" s="497"/>
      <c r="R656" s="497"/>
      <c r="S656" s="497"/>
      <c r="T656" s="497"/>
      <c r="U656" s="497"/>
      <c r="V656" s="497"/>
      <c r="W656" s="497"/>
      <c r="X656" s="497"/>
      <c r="Y656" s="497"/>
    </row>
    <row r="657" spans="1:25" ht="23.25">
      <c r="A657" s="497"/>
      <c r="B657" s="497"/>
      <c r="C657" s="497"/>
      <c r="D657" s="497"/>
      <c r="E657" s="497"/>
      <c r="F657" s="497"/>
      <c r="G657" s="497"/>
      <c r="H657" s="497"/>
      <c r="I657" s="497"/>
      <c r="J657" s="497"/>
      <c r="K657" s="497"/>
      <c r="L657" s="497"/>
      <c r="M657" s="497"/>
      <c r="N657" s="497"/>
      <c r="O657" s="497"/>
      <c r="P657" s="497"/>
      <c r="Q657" s="497"/>
      <c r="R657" s="497"/>
      <c r="S657" s="497"/>
      <c r="T657" s="497"/>
      <c r="U657" s="497"/>
      <c r="V657" s="497"/>
      <c r="W657" s="497"/>
      <c r="X657" s="497"/>
      <c r="Y657" s="497"/>
    </row>
    <row r="658" spans="1:25" ht="23.25">
      <c r="A658" s="497"/>
      <c r="B658" s="497"/>
      <c r="C658" s="497"/>
      <c r="D658" s="497"/>
      <c r="E658" s="497"/>
      <c r="F658" s="497"/>
      <c r="G658" s="497"/>
      <c r="H658" s="497"/>
      <c r="I658" s="497"/>
      <c r="J658" s="497"/>
      <c r="K658" s="497"/>
      <c r="L658" s="497"/>
      <c r="M658" s="497"/>
      <c r="N658" s="497"/>
      <c r="O658" s="497"/>
      <c r="P658" s="497"/>
      <c r="Q658" s="497"/>
      <c r="R658" s="497"/>
      <c r="S658" s="497"/>
      <c r="T658" s="497"/>
      <c r="U658" s="497"/>
      <c r="V658" s="497"/>
      <c r="W658" s="497"/>
      <c r="X658" s="497"/>
      <c r="Y658" s="497"/>
    </row>
    <row r="659" spans="1:25" ht="23.25">
      <c r="A659" s="497"/>
      <c r="B659" s="497"/>
      <c r="C659" s="497"/>
      <c r="D659" s="497"/>
      <c r="E659" s="497"/>
      <c r="F659" s="497"/>
      <c r="G659" s="497"/>
      <c r="H659" s="497"/>
      <c r="I659" s="497"/>
      <c r="J659" s="497"/>
      <c r="K659" s="497"/>
      <c r="L659" s="497"/>
      <c r="M659" s="497"/>
      <c r="N659" s="497"/>
      <c r="O659" s="497"/>
      <c r="P659" s="497"/>
      <c r="Q659" s="497"/>
      <c r="R659" s="497"/>
      <c r="S659" s="497"/>
      <c r="T659" s="497"/>
      <c r="U659" s="497"/>
      <c r="V659" s="497"/>
      <c r="W659" s="497"/>
      <c r="X659" s="497"/>
      <c r="Y659" s="497"/>
    </row>
    <row r="660" spans="1:25" ht="23.25">
      <c r="A660" s="497"/>
      <c r="B660" s="497"/>
      <c r="C660" s="497"/>
      <c r="D660" s="497"/>
      <c r="E660" s="497"/>
      <c r="F660" s="497"/>
      <c r="G660" s="497"/>
      <c r="H660" s="497"/>
      <c r="I660" s="497"/>
      <c r="J660" s="497"/>
      <c r="K660" s="497"/>
      <c r="L660" s="497"/>
      <c r="M660" s="497"/>
      <c r="N660" s="497"/>
      <c r="O660" s="497"/>
      <c r="P660" s="497"/>
      <c r="Q660" s="497"/>
      <c r="R660" s="497"/>
      <c r="S660" s="497"/>
      <c r="T660" s="497"/>
      <c r="U660" s="497"/>
      <c r="V660" s="497"/>
      <c r="W660" s="497"/>
      <c r="X660" s="497"/>
      <c r="Y660" s="497"/>
    </row>
    <row r="661" spans="1:25" ht="23.25">
      <c r="A661" s="497"/>
      <c r="B661" s="497"/>
      <c r="C661" s="497"/>
      <c r="D661" s="497"/>
      <c r="E661" s="497"/>
      <c r="F661" s="497"/>
      <c r="G661" s="497"/>
      <c r="H661" s="497"/>
      <c r="I661" s="497"/>
      <c r="J661" s="497"/>
      <c r="K661" s="497"/>
      <c r="L661" s="497"/>
      <c r="M661" s="497"/>
      <c r="N661" s="497"/>
      <c r="O661" s="497"/>
      <c r="P661" s="497"/>
      <c r="Q661" s="497"/>
      <c r="R661" s="497"/>
      <c r="S661" s="497"/>
      <c r="T661" s="497"/>
      <c r="U661" s="497"/>
      <c r="V661" s="497"/>
      <c r="W661" s="497"/>
      <c r="X661" s="497"/>
      <c r="Y661" s="497"/>
    </row>
    <row r="662" spans="1:25" ht="23.25">
      <c r="A662" s="497"/>
      <c r="B662" s="497"/>
      <c r="C662" s="497"/>
      <c r="D662" s="497"/>
      <c r="E662" s="497"/>
      <c r="F662" s="497"/>
      <c r="G662" s="497"/>
      <c r="H662" s="497"/>
      <c r="I662" s="497"/>
      <c r="J662" s="497"/>
      <c r="K662" s="497"/>
      <c r="L662" s="497"/>
      <c r="M662" s="497"/>
      <c r="N662" s="497"/>
      <c r="O662" s="497"/>
      <c r="P662" s="497"/>
      <c r="Q662" s="497"/>
      <c r="R662" s="497"/>
      <c r="S662" s="497"/>
      <c r="T662" s="497"/>
      <c r="U662" s="497"/>
      <c r="V662" s="497"/>
      <c r="W662" s="497"/>
      <c r="X662" s="497"/>
      <c r="Y662" s="497"/>
    </row>
    <row r="663" spans="1:25" ht="23.25">
      <c r="A663" s="497"/>
      <c r="B663" s="497"/>
      <c r="C663" s="497"/>
      <c r="D663" s="497"/>
      <c r="E663" s="497"/>
      <c r="F663" s="497"/>
      <c r="G663" s="497"/>
      <c r="H663" s="497"/>
      <c r="I663" s="497"/>
      <c r="J663" s="497"/>
      <c r="K663" s="497"/>
      <c r="L663" s="497"/>
      <c r="M663" s="497"/>
      <c r="N663" s="497"/>
      <c r="O663" s="497"/>
      <c r="P663" s="497"/>
      <c r="Q663" s="497"/>
      <c r="R663" s="497"/>
      <c r="S663" s="497"/>
      <c r="T663" s="497"/>
      <c r="U663" s="497"/>
      <c r="V663" s="497"/>
      <c r="W663" s="497"/>
      <c r="X663" s="497"/>
      <c r="Y663" s="497"/>
    </row>
    <row r="664" spans="1:25" ht="23.25">
      <c r="A664" s="497"/>
      <c r="B664" s="497"/>
      <c r="C664" s="497"/>
      <c r="D664" s="497"/>
      <c r="E664" s="497"/>
      <c r="F664" s="497"/>
      <c r="G664" s="497"/>
      <c r="H664" s="497"/>
      <c r="I664" s="497"/>
      <c r="J664" s="497"/>
      <c r="K664" s="497"/>
      <c r="L664" s="497"/>
      <c r="M664" s="497"/>
      <c r="N664" s="497"/>
      <c r="O664" s="497"/>
      <c r="P664" s="497"/>
      <c r="Q664" s="497"/>
      <c r="R664" s="497"/>
      <c r="S664" s="497"/>
      <c r="T664" s="497"/>
      <c r="U664" s="497"/>
      <c r="V664" s="497"/>
      <c r="W664" s="497"/>
      <c r="X664" s="497"/>
      <c r="Y664" s="497"/>
    </row>
    <row r="665" spans="1:25" ht="23.25">
      <c r="A665" s="497"/>
      <c r="B665" s="497"/>
      <c r="C665" s="497"/>
      <c r="D665" s="497"/>
      <c r="E665" s="497"/>
      <c r="F665" s="497"/>
      <c r="G665" s="497"/>
      <c r="H665" s="497"/>
      <c r="I665" s="497"/>
      <c r="J665" s="497"/>
      <c r="K665" s="497"/>
      <c r="L665" s="497"/>
      <c r="M665" s="497"/>
      <c r="N665" s="497"/>
      <c r="O665" s="497"/>
      <c r="P665" s="497"/>
      <c r="Q665" s="497"/>
      <c r="R665" s="497"/>
      <c r="S665" s="497"/>
      <c r="T665" s="497"/>
      <c r="U665" s="497"/>
      <c r="V665" s="497"/>
      <c r="W665" s="497"/>
      <c r="X665" s="497"/>
      <c r="Y665" s="497"/>
    </row>
    <row r="666" spans="1:25" ht="23.25">
      <c r="A666" s="497"/>
      <c r="B666" s="497"/>
      <c r="C666" s="497"/>
      <c r="D666" s="497"/>
      <c r="E666" s="497"/>
      <c r="F666" s="497"/>
      <c r="G666" s="497"/>
      <c r="H666" s="497"/>
      <c r="I666" s="497"/>
      <c r="J666" s="497"/>
      <c r="K666" s="497"/>
      <c r="L666" s="497"/>
      <c r="M666" s="497"/>
      <c r="N666" s="497"/>
      <c r="O666" s="497"/>
      <c r="P666" s="497"/>
      <c r="Q666" s="497"/>
      <c r="R666" s="497"/>
      <c r="S666" s="497"/>
      <c r="T666" s="497"/>
      <c r="U666" s="497"/>
      <c r="V666" s="497"/>
      <c r="W666" s="497"/>
      <c r="X666" s="497"/>
      <c r="Y666" s="497"/>
    </row>
    <row r="667" spans="1:25" ht="23.25">
      <c r="A667" s="497"/>
      <c r="B667" s="497"/>
      <c r="C667" s="497"/>
      <c r="D667" s="497"/>
      <c r="E667" s="497"/>
      <c r="F667" s="497"/>
      <c r="G667" s="497"/>
      <c r="H667" s="497"/>
      <c r="I667" s="497"/>
      <c r="J667" s="497"/>
      <c r="K667" s="497"/>
      <c r="L667" s="497"/>
      <c r="M667" s="497"/>
      <c r="N667" s="497"/>
      <c r="O667" s="497"/>
      <c r="P667" s="497"/>
      <c r="Q667" s="497"/>
      <c r="R667" s="497"/>
      <c r="S667" s="497"/>
      <c r="T667" s="497"/>
      <c r="U667" s="497"/>
      <c r="V667" s="497"/>
      <c r="W667" s="497"/>
      <c r="X667" s="497"/>
      <c r="Y667" s="497"/>
    </row>
    <row r="668" spans="1:25" ht="23.25">
      <c r="A668" s="497"/>
      <c r="B668" s="497"/>
      <c r="C668" s="497"/>
      <c r="D668" s="497"/>
      <c r="E668" s="497"/>
      <c r="F668" s="497"/>
      <c r="G668" s="497"/>
      <c r="H668" s="497"/>
      <c r="I668" s="497"/>
      <c r="J668" s="497"/>
      <c r="K668" s="497"/>
      <c r="L668" s="497"/>
      <c r="M668" s="497"/>
      <c r="N668" s="497"/>
      <c r="O668" s="497"/>
      <c r="P668" s="497"/>
      <c r="Q668" s="497"/>
      <c r="R668" s="497"/>
      <c r="S668" s="497"/>
      <c r="T668" s="497"/>
      <c r="U668" s="497"/>
      <c r="V668" s="497"/>
      <c r="W668" s="497"/>
      <c r="X668" s="497"/>
      <c r="Y668" s="497"/>
    </row>
    <row r="669" spans="1:25" ht="23.25">
      <c r="A669" s="497"/>
      <c r="B669" s="497"/>
      <c r="C669" s="497"/>
      <c r="D669" s="497"/>
      <c r="E669" s="497"/>
      <c r="F669" s="497"/>
      <c r="G669" s="497"/>
      <c r="H669" s="497"/>
      <c r="I669" s="497"/>
      <c r="J669" s="497"/>
      <c r="K669" s="497"/>
      <c r="L669" s="497"/>
      <c r="M669" s="497"/>
      <c r="N669" s="497"/>
      <c r="O669" s="497"/>
      <c r="P669" s="497"/>
      <c r="Q669" s="497"/>
      <c r="R669" s="497"/>
      <c r="S669" s="497"/>
      <c r="T669" s="497"/>
      <c r="U669" s="497"/>
      <c r="V669" s="497"/>
      <c r="W669" s="497"/>
      <c r="X669" s="497"/>
      <c r="Y669" s="497"/>
    </row>
    <row r="670" spans="1:25" ht="23.25">
      <c r="A670" s="497"/>
      <c r="B670" s="497"/>
      <c r="C670" s="497"/>
      <c r="D670" s="497"/>
      <c r="E670" s="497"/>
      <c r="F670" s="497"/>
      <c r="G670" s="497"/>
      <c r="H670" s="497"/>
      <c r="I670" s="497"/>
      <c r="J670" s="497"/>
      <c r="K670" s="497"/>
      <c r="L670" s="497"/>
      <c r="M670" s="497"/>
      <c r="N670" s="497"/>
      <c r="O670" s="497"/>
      <c r="P670" s="497"/>
      <c r="Q670" s="497"/>
      <c r="R670" s="497"/>
      <c r="S670" s="497"/>
      <c r="T670" s="497"/>
      <c r="U670" s="497"/>
      <c r="V670" s="497"/>
      <c r="W670" s="497"/>
      <c r="X670" s="497"/>
      <c r="Y670" s="497"/>
    </row>
    <row r="671" spans="1:25" ht="23.25">
      <c r="A671" s="497"/>
      <c r="B671" s="497"/>
      <c r="C671" s="497"/>
      <c r="D671" s="497"/>
      <c r="E671" s="497"/>
      <c r="F671" s="497"/>
      <c r="G671" s="497"/>
      <c r="H671" s="497"/>
      <c r="I671" s="497"/>
      <c r="J671" s="497"/>
      <c r="K671" s="497"/>
      <c r="L671" s="497"/>
      <c r="M671" s="497"/>
      <c r="N671" s="497"/>
      <c r="O671" s="497"/>
      <c r="P671" s="497"/>
      <c r="Q671" s="497"/>
      <c r="R671" s="497"/>
      <c r="S671" s="497"/>
      <c r="T671" s="497"/>
      <c r="U671" s="497"/>
      <c r="V671" s="497"/>
      <c r="W671" s="497"/>
      <c r="X671" s="497"/>
      <c r="Y671" s="497"/>
    </row>
    <row r="672" spans="1:25" ht="23.25">
      <c r="A672" s="497"/>
      <c r="B672" s="497"/>
      <c r="C672" s="497"/>
      <c r="D672" s="497"/>
      <c r="E672" s="497"/>
      <c r="F672" s="497"/>
      <c r="G672" s="497"/>
      <c r="H672" s="497"/>
      <c r="I672" s="497"/>
      <c r="J672" s="497"/>
      <c r="K672" s="497"/>
      <c r="L672" s="497"/>
      <c r="M672" s="497"/>
      <c r="N672" s="497"/>
      <c r="O672" s="497"/>
      <c r="P672" s="497"/>
      <c r="Q672" s="497"/>
      <c r="R672" s="497"/>
      <c r="S672" s="497"/>
      <c r="T672" s="497"/>
      <c r="U672" s="497"/>
      <c r="V672" s="497"/>
      <c r="W672" s="497"/>
      <c r="X672" s="497"/>
      <c r="Y672" s="497"/>
    </row>
    <row r="673" spans="1:25" ht="23.25">
      <c r="A673" s="497"/>
      <c r="B673" s="497"/>
      <c r="C673" s="497"/>
      <c r="D673" s="497"/>
      <c r="E673" s="497"/>
      <c r="F673" s="497"/>
      <c r="G673" s="497"/>
      <c r="H673" s="497"/>
      <c r="I673" s="497"/>
      <c r="J673" s="497"/>
      <c r="K673" s="497"/>
      <c r="L673" s="497"/>
      <c r="M673" s="497"/>
      <c r="N673" s="497"/>
      <c r="O673" s="497"/>
      <c r="P673" s="497"/>
      <c r="Q673" s="497"/>
      <c r="R673" s="497"/>
      <c r="S673" s="497"/>
      <c r="T673" s="497"/>
      <c r="U673" s="497"/>
      <c r="V673" s="497"/>
      <c r="W673" s="497"/>
      <c r="X673" s="497"/>
      <c r="Y673" s="497"/>
    </row>
    <row r="674" spans="1:25" ht="23.25">
      <c r="A674" s="497"/>
      <c r="B674" s="497"/>
      <c r="C674" s="497"/>
      <c r="D674" s="497"/>
      <c r="E674" s="497"/>
      <c r="F674" s="497"/>
      <c r="G674" s="497"/>
      <c r="H674" s="497"/>
      <c r="I674" s="497"/>
      <c r="J674" s="497"/>
      <c r="K674" s="497"/>
      <c r="L674" s="497"/>
      <c r="M674" s="497"/>
      <c r="N674" s="497"/>
      <c r="O674" s="497"/>
      <c r="P674" s="497"/>
      <c r="Q674" s="497"/>
      <c r="R674" s="497"/>
      <c r="S674" s="497"/>
      <c r="T674" s="497"/>
      <c r="U674" s="497"/>
      <c r="V674" s="497"/>
      <c r="W674" s="497"/>
      <c r="X674" s="497"/>
      <c r="Y674" s="497"/>
    </row>
    <row r="675" spans="1:25" ht="23.25">
      <c r="A675" s="497"/>
      <c r="B675" s="497"/>
      <c r="C675" s="497"/>
      <c r="D675" s="497"/>
      <c r="E675" s="497"/>
      <c r="F675" s="497"/>
      <c r="G675" s="497"/>
      <c r="H675" s="497"/>
      <c r="I675" s="497"/>
      <c r="J675" s="497"/>
      <c r="K675" s="497"/>
      <c r="L675" s="497"/>
      <c r="M675" s="497"/>
      <c r="N675" s="497"/>
      <c r="O675" s="497"/>
      <c r="P675" s="497"/>
      <c r="Q675" s="497"/>
      <c r="R675" s="497"/>
      <c r="S675" s="497"/>
      <c r="T675" s="497"/>
      <c r="U675" s="497"/>
      <c r="V675" s="497"/>
      <c r="W675" s="497"/>
      <c r="X675" s="497"/>
      <c r="Y675" s="497"/>
    </row>
    <row r="676" spans="1:25" ht="23.25">
      <c r="A676" s="497"/>
      <c r="B676" s="497"/>
      <c r="C676" s="497"/>
      <c r="D676" s="497"/>
      <c r="E676" s="497"/>
      <c r="F676" s="497"/>
      <c r="G676" s="497"/>
      <c r="H676" s="497"/>
      <c r="I676" s="497"/>
      <c r="J676" s="497"/>
      <c r="K676" s="497"/>
      <c r="L676" s="497"/>
      <c r="M676" s="497"/>
      <c r="N676" s="497"/>
      <c r="O676" s="497"/>
      <c r="P676" s="497"/>
      <c r="Q676" s="497"/>
      <c r="R676" s="497"/>
      <c r="S676" s="497"/>
      <c r="T676" s="497"/>
      <c r="U676" s="497"/>
      <c r="V676" s="497"/>
      <c r="W676" s="497"/>
      <c r="X676" s="497"/>
      <c r="Y676" s="497"/>
    </row>
    <row r="677" spans="1:25" ht="23.25">
      <c r="A677" s="497"/>
      <c r="B677" s="497"/>
      <c r="C677" s="497"/>
      <c r="D677" s="497"/>
      <c r="E677" s="497"/>
      <c r="F677" s="497"/>
      <c r="G677" s="497"/>
      <c r="H677" s="497"/>
      <c r="I677" s="497"/>
      <c r="J677" s="497"/>
      <c r="K677" s="497"/>
      <c r="L677" s="497"/>
      <c r="M677" s="497"/>
      <c r="N677" s="497"/>
      <c r="O677" s="497"/>
      <c r="P677" s="497"/>
      <c r="Q677" s="497"/>
      <c r="R677" s="497"/>
      <c r="S677" s="497"/>
      <c r="T677" s="497"/>
      <c r="U677" s="497"/>
      <c r="V677" s="497"/>
      <c r="W677" s="497"/>
      <c r="X677" s="497"/>
      <c r="Y677" s="497"/>
    </row>
    <row r="678" spans="1:25" ht="23.25">
      <c r="A678" s="497"/>
      <c r="B678" s="497"/>
      <c r="C678" s="497"/>
      <c r="D678" s="497"/>
      <c r="E678" s="497"/>
      <c r="F678" s="497"/>
      <c r="G678" s="497"/>
      <c r="H678" s="497"/>
      <c r="I678" s="497"/>
      <c r="J678" s="497"/>
      <c r="K678" s="497"/>
      <c r="L678" s="497"/>
      <c r="M678" s="497"/>
      <c r="N678" s="497"/>
      <c r="O678" s="497"/>
      <c r="P678" s="497"/>
      <c r="Q678" s="497"/>
      <c r="R678" s="497"/>
      <c r="S678" s="497"/>
      <c r="T678" s="497"/>
      <c r="U678" s="497"/>
      <c r="V678" s="497"/>
      <c r="W678" s="497"/>
      <c r="X678" s="497"/>
      <c r="Y678" s="497"/>
    </row>
    <row r="679" spans="1:25" ht="23.25">
      <c r="A679" s="497"/>
      <c r="B679" s="497"/>
      <c r="C679" s="497"/>
      <c r="D679" s="497"/>
      <c r="E679" s="497"/>
      <c r="F679" s="497"/>
      <c r="G679" s="497"/>
      <c r="H679" s="497"/>
      <c r="I679" s="497"/>
      <c r="J679" s="497"/>
      <c r="K679" s="497"/>
      <c r="L679" s="497"/>
      <c r="M679" s="497"/>
      <c r="N679" s="497"/>
      <c r="O679" s="497"/>
      <c r="P679" s="497"/>
      <c r="Q679" s="497"/>
      <c r="R679" s="497"/>
      <c r="S679" s="497"/>
      <c r="T679" s="497"/>
      <c r="U679" s="497"/>
      <c r="V679" s="497"/>
      <c r="W679" s="497"/>
      <c r="X679" s="497"/>
      <c r="Y679" s="497"/>
    </row>
    <row r="680" spans="1:25" ht="23.25">
      <c r="A680" s="497"/>
      <c r="B680" s="497"/>
      <c r="C680" s="497"/>
      <c r="D680" s="497"/>
      <c r="E680" s="497"/>
      <c r="F680" s="497"/>
      <c r="G680" s="497"/>
      <c r="H680" s="497"/>
      <c r="I680" s="497"/>
      <c r="J680" s="497"/>
      <c r="K680" s="497"/>
      <c r="L680" s="497"/>
      <c r="M680" s="497"/>
      <c r="N680" s="497"/>
      <c r="O680" s="497"/>
      <c r="P680" s="497"/>
      <c r="Q680" s="497"/>
      <c r="R680" s="497"/>
      <c r="S680" s="497"/>
      <c r="T680" s="497"/>
      <c r="U680" s="497"/>
      <c r="V680" s="497"/>
      <c r="W680" s="497"/>
      <c r="X680" s="497"/>
      <c r="Y680" s="497"/>
    </row>
    <row r="681" spans="1:25" ht="23.25">
      <c r="A681" s="497"/>
      <c r="B681" s="497"/>
      <c r="C681" s="497"/>
      <c r="D681" s="497"/>
      <c r="E681" s="497"/>
      <c r="F681" s="497"/>
      <c r="G681" s="497"/>
      <c r="H681" s="497"/>
      <c r="I681" s="497"/>
      <c r="J681" s="497"/>
      <c r="K681" s="497"/>
      <c r="L681" s="497"/>
      <c r="M681" s="497"/>
      <c r="N681" s="497"/>
      <c r="O681" s="497"/>
      <c r="P681" s="497"/>
      <c r="Q681" s="497"/>
      <c r="R681" s="497"/>
      <c r="S681" s="497"/>
      <c r="T681" s="497"/>
      <c r="U681" s="497"/>
      <c r="V681" s="497"/>
      <c r="W681" s="497"/>
      <c r="X681" s="497"/>
      <c r="Y681" s="497"/>
    </row>
    <row r="682" spans="1:25" ht="23.25">
      <c r="A682" s="497"/>
      <c r="B682" s="497"/>
      <c r="C682" s="497"/>
      <c r="D682" s="497"/>
      <c r="E682" s="497"/>
      <c r="F682" s="497"/>
      <c r="G682" s="497"/>
      <c r="H682" s="497"/>
      <c r="I682" s="497"/>
      <c r="J682" s="497"/>
      <c r="K682" s="497"/>
      <c r="L682" s="497"/>
      <c r="M682" s="497"/>
      <c r="N682" s="497"/>
      <c r="O682" s="497"/>
      <c r="P682" s="497"/>
      <c r="Q682" s="497"/>
      <c r="R682" s="497"/>
      <c r="S682" s="497"/>
      <c r="T682" s="497"/>
      <c r="U682" s="497"/>
      <c r="V682" s="497"/>
      <c r="W682" s="497"/>
      <c r="X682" s="497"/>
      <c r="Y682" s="497"/>
    </row>
    <row r="683" spans="1:25" ht="23.25">
      <c r="A683" s="497"/>
      <c r="B683" s="497"/>
      <c r="C683" s="497"/>
      <c r="D683" s="497"/>
      <c r="E683" s="497"/>
      <c r="F683" s="497"/>
      <c r="G683" s="497"/>
      <c r="H683" s="497"/>
      <c r="I683" s="497"/>
      <c r="J683" s="497"/>
      <c r="K683" s="497"/>
      <c r="L683" s="497"/>
      <c r="M683" s="497"/>
      <c r="N683" s="497"/>
      <c r="O683" s="497"/>
      <c r="P683" s="497"/>
      <c r="Q683" s="497"/>
      <c r="R683" s="497"/>
      <c r="S683" s="497"/>
      <c r="T683" s="497"/>
      <c r="U683" s="497"/>
      <c r="V683" s="497"/>
      <c r="W683" s="497"/>
      <c r="X683" s="497"/>
      <c r="Y683" s="497"/>
    </row>
    <row r="684" spans="1:25" ht="23.25">
      <c r="A684" s="497"/>
      <c r="B684" s="497"/>
      <c r="C684" s="497"/>
      <c r="D684" s="497"/>
      <c r="E684" s="497"/>
      <c r="F684" s="497"/>
      <c r="G684" s="497"/>
      <c r="H684" s="497"/>
      <c r="I684" s="497"/>
      <c r="J684" s="497"/>
      <c r="K684" s="497"/>
      <c r="L684" s="497"/>
      <c r="M684" s="497"/>
      <c r="N684" s="497"/>
      <c r="O684" s="497"/>
      <c r="P684" s="497"/>
      <c r="Q684" s="497"/>
      <c r="R684" s="497"/>
      <c r="S684" s="497"/>
      <c r="T684" s="497"/>
      <c r="U684" s="497"/>
      <c r="V684" s="497"/>
      <c r="W684" s="497"/>
      <c r="X684" s="497"/>
      <c r="Y684" s="497"/>
    </row>
    <row r="685" spans="1:25" ht="23.25">
      <c r="A685" s="497"/>
      <c r="B685" s="497"/>
      <c r="C685" s="497"/>
      <c r="D685" s="497"/>
      <c r="E685" s="497"/>
      <c r="F685" s="497"/>
      <c r="G685" s="497"/>
      <c r="H685" s="497"/>
      <c r="I685" s="497"/>
      <c r="J685" s="497"/>
      <c r="K685" s="497"/>
      <c r="L685" s="497"/>
      <c r="M685" s="497"/>
      <c r="N685" s="497"/>
      <c r="O685" s="497"/>
      <c r="P685" s="497"/>
      <c r="Q685" s="497"/>
      <c r="R685" s="497"/>
      <c r="S685" s="497"/>
      <c r="T685" s="497"/>
      <c r="U685" s="497"/>
      <c r="V685" s="497"/>
      <c r="W685" s="497"/>
      <c r="X685" s="497"/>
      <c r="Y685" s="497"/>
    </row>
    <row r="686" spans="1:25" ht="23.25">
      <c r="A686" s="497"/>
      <c r="B686" s="497"/>
      <c r="C686" s="497"/>
      <c r="D686" s="497"/>
      <c r="E686" s="497"/>
      <c r="F686" s="497"/>
      <c r="G686" s="497"/>
      <c r="H686" s="497"/>
      <c r="I686" s="497"/>
      <c r="J686" s="497"/>
      <c r="K686" s="497"/>
      <c r="L686" s="497"/>
      <c r="M686" s="497"/>
      <c r="N686" s="497"/>
      <c r="O686" s="497"/>
      <c r="P686" s="497"/>
      <c r="Q686" s="497"/>
      <c r="R686" s="497"/>
      <c r="S686" s="497"/>
      <c r="T686" s="497"/>
      <c r="U686" s="497"/>
      <c r="V686" s="497"/>
      <c r="W686" s="497"/>
      <c r="X686" s="497"/>
      <c r="Y686" s="497"/>
    </row>
    <row r="687" spans="1:25" ht="23.25">
      <c r="A687" s="497"/>
      <c r="B687" s="497"/>
      <c r="C687" s="497"/>
      <c r="D687" s="497"/>
      <c r="E687" s="497"/>
      <c r="F687" s="497"/>
      <c r="G687" s="497"/>
      <c r="H687" s="497"/>
      <c r="I687" s="497"/>
      <c r="J687" s="497"/>
      <c r="K687" s="497"/>
      <c r="L687" s="497"/>
      <c r="M687" s="497"/>
      <c r="N687" s="497"/>
      <c r="O687" s="497"/>
      <c r="P687" s="497"/>
      <c r="Q687" s="497"/>
      <c r="R687" s="497"/>
      <c r="S687" s="497"/>
      <c r="T687" s="497"/>
      <c r="U687" s="497"/>
      <c r="V687" s="497"/>
      <c r="W687" s="497"/>
      <c r="X687" s="497"/>
      <c r="Y687" s="497"/>
    </row>
    <row r="688" spans="1:25" ht="23.25">
      <c r="A688" s="497"/>
      <c r="B688" s="497"/>
      <c r="C688" s="497"/>
      <c r="D688" s="497"/>
      <c r="E688" s="497"/>
      <c r="F688" s="497"/>
      <c r="G688" s="497"/>
      <c r="H688" s="497"/>
      <c r="I688" s="497"/>
      <c r="J688" s="497"/>
      <c r="K688" s="497"/>
      <c r="L688" s="497"/>
      <c r="M688" s="497"/>
      <c r="N688" s="497"/>
      <c r="O688" s="497"/>
      <c r="P688" s="497"/>
      <c r="Q688" s="497"/>
      <c r="R688" s="497"/>
      <c r="S688" s="497"/>
      <c r="T688" s="497"/>
      <c r="U688" s="497"/>
      <c r="V688" s="497"/>
      <c r="W688" s="497"/>
      <c r="X688" s="497"/>
      <c r="Y688" s="497"/>
    </row>
    <row r="689" spans="1:25" ht="23.25">
      <c r="A689" s="497"/>
      <c r="B689" s="497"/>
      <c r="C689" s="497"/>
      <c r="D689" s="497"/>
      <c r="E689" s="497"/>
      <c r="F689" s="497"/>
      <c r="G689" s="497"/>
      <c r="H689" s="497"/>
      <c r="I689" s="497"/>
      <c r="J689" s="497"/>
      <c r="K689" s="497"/>
      <c r="L689" s="497"/>
      <c r="M689" s="497"/>
      <c r="N689" s="497"/>
      <c r="O689" s="497"/>
      <c r="P689" s="497"/>
      <c r="Q689" s="497"/>
      <c r="R689" s="497"/>
      <c r="S689" s="497"/>
      <c r="T689" s="497"/>
      <c r="U689" s="497"/>
      <c r="V689" s="497"/>
      <c r="W689" s="497"/>
      <c r="X689" s="497"/>
      <c r="Y689" s="497"/>
    </row>
    <row r="690" spans="1:25" ht="23.25">
      <c r="A690" s="497"/>
      <c r="B690" s="497"/>
      <c r="C690" s="497"/>
      <c r="D690" s="497"/>
      <c r="E690" s="497"/>
      <c r="F690" s="497"/>
      <c r="G690" s="497"/>
      <c r="H690" s="497"/>
      <c r="I690" s="497"/>
      <c r="J690" s="497"/>
      <c r="K690" s="497"/>
      <c r="L690" s="497"/>
      <c r="M690" s="497"/>
      <c r="N690" s="497"/>
      <c r="O690" s="497"/>
      <c r="P690" s="497"/>
      <c r="Q690" s="497"/>
      <c r="R690" s="497"/>
      <c r="S690" s="497"/>
      <c r="T690" s="497"/>
      <c r="U690" s="497"/>
      <c r="V690" s="497"/>
      <c r="W690" s="497"/>
      <c r="X690" s="497"/>
      <c r="Y690" s="497"/>
    </row>
    <row r="691" spans="1:25" ht="23.25">
      <c r="A691" s="497"/>
      <c r="B691" s="497"/>
      <c r="C691" s="497"/>
      <c r="D691" s="497"/>
      <c r="E691" s="497"/>
      <c r="F691" s="497"/>
      <c r="G691" s="497"/>
      <c r="H691" s="497"/>
      <c r="I691" s="497"/>
      <c r="J691" s="497"/>
      <c r="K691" s="497"/>
      <c r="L691" s="497"/>
      <c r="M691" s="497"/>
      <c r="N691" s="497"/>
      <c r="O691" s="497"/>
      <c r="P691" s="497"/>
      <c r="Q691" s="497"/>
      <c r="R691" s="497"/>
      <c r="S691" s="497"/>
      <c r="T691" s="497"/>
      <c r="U691" s="497"/>
      <c r="V691" s="497"/>
      <c r="W691" s="497"/>
      <c r="X691" s="497"/>
      <c r="Y691" s="497"/>
    </row>
    <row r="692" spans="1:25" ht="23.25">
      <c r="A692" s="497"/>
      <c r="B692" s="497"/>
      <c r="C692" s="497"/>
      <c r="D692" s="497"/>
      <c r="E692" s="497"/>
      <c r="F692" s="497"/>
      <c r="G692" s="497"/>
      <c r="H692" s="497"/>
      <c r="I692" s="497"/>
      <c r="J692" s="497"/>
      <c r="K692" s="497"/>
      <c r="L692" s="497"/>
      <c r="M692" s="497"/>
      <c r="N692" s="497"/>
      <c r="O692" s="497"/>
      <c r="P692" s="497"/>
      <c r="Q692" s="497"/>
      <c r="R692" s="497"/>
      <c r="S692" s="497"/>
      <c r="T692" s="497"/>
      <c r="U692" s="497"/>
      <c r="V692" s="497"/>
      <c r="W692" s="497"/>
      <c r="X692" s="497"/>
      <c r="Y692" s="497"/>
    </row>
    <row r="693" spans="1:25" ht="23.25">
      <c r="A693" s="497"/>
      <c r="B693" s="497"/>
      <c r="C693" s="497"/>
      <c r="D693" s="497"/>
      <c r="E693" s="497"/>
      <c r="F693" s="497"/>
      <c r="G693" s="497"/>
      <c r="H693" s="497"/>
      <c r="I693" s="497"/>
      <c r="J693" s="497"/>
      <c r="K693" s="497"/>
      <c r="L693" s="497"/>
      <c r="M693" s="497"/>
      <c r="N693" s="497"/>
      <c r="O693" s="497"/>
      <c r="P693" s="497"/>
      <c r="Q693" s="497"/>
      <c r="R693" s="497"/>
      <c r="S693" s="497"/>
      <c r="T693" s="497"/>
      <c r="U693" s="497"/>
      <c r="V693" s="497"/>
      <c r="W693" s="497"/>
      <c r="X693" s="497"/>
      <c r="Y693" s="497"/>
    </row>
    <row r="694" spans="1:25" ht="23.25">
      <c r="A694" s="497"/>
      <c r="B694" s="497"/>
      <c r="C694" s="497"/>
      <c r="D694" s="497"/>
      <c r="E694" s="497"/>
      <c r="F694" s="497"/>
      <c r="G694" s="497"/>
      <c r="H694" s="497"/>
      <c r="I694" s="497"/>
      <c r="J694" s="497"/>
      <c r="K694" s="497"/>
      <c r="L694" s="497"/>
      <c r="M694" s="497"/>
      <c r="N694" s="497"/>
      <c r="O694" s="497"/>
      <c r="P694" s="497"/>
      <c r="Q694" s="497"/>
      <c r="R694" s="497"/>
      <c r="S694" s="497"/>
      <c r="T694" s="497"/>
      <c r="U694" s="497"/>
      <c r="V694" s="497"/>
      <c r="W694" s="497"/>
      <c r="X694" s="497"/>
      <c r="Y694" s="497"/>
    </row>
    <row r="695" spans="1:25" ht="23.25">
      <c r="A695" s="497"/>
      <c r="B695" s="497"/>
      <c r="C695" s="497"/>
      <c r="D695" s="497"/>
      <c r="E695" s="497"/>
      <c r="F695" s="497"/>
      <c r="G695" s="497"/>
      <c r="H695" s="497"/>
      <c r="I695" s="497"/>
      <c r="J695" s="497"/>
      <c r="K695" s="497"/>
      <c r="L695" s="497"/>
      <c r="M695" s="497"/>
      <c r="N695" s="497"/>
      <c r="O695" s="497"/>
      <c r="P695" s="497"/>
      <c r="Q695" s="497"/>
      <c r="R695" s="497"/>
      <c r="S695" s="497"/>
      <c r="T695" s="497"/>
      <c r="U695" s="497"/>
      <c r="V695" s="497"/>
      <c r="W695" s="497"/>
      <c r="X695" s="497"/>
      <c r="Y695" s="497"/>
    </row>
    <row r="696" spans="1:25" ht="23.25">
      <c r="A696" s="497"/>
      <c r="B696" s="497"/>
      <c r="C696" s="497"/>
      <c r="D696" s="497"/>
      <c r="E696" s="497"/>
      <c r="F696" s="497"/>
      <c r="G696" s="497"/>
      <c r="H696" s="497"/>
      <c r="I696" s="497"/>
      <c r="J696" s="497"/>
      <c r="K696" s="497"/>
      <c r="L696" s="497"/>
      <c r="M696" s="497"/>
      <c r="N696" s="497"/>
      <c r="O696" s="497"/>
      <c r="P696" s="497"/>
      <c r="Q696" s="497"/>
      <c r="R696" s="497"/>
      <c r="S696" s="497"/>
      <c r="T696" s="497"/>
      <c r="U696" s="497"/>
      <c r="V696" s="497"/>
      <c r="W696" s="497"/>
      <c r="X696" s="497"/>
      <c r="Y696" s="497"/>
    </row>
    <row r="697" spans="1:25" ht="23.25">
      <c r="A697" s="497"/>
      <c r="B697" s="497"/>
      <c r="C697" s="497"/>
      <c r="D697" s="497"/>
      <c r="E697" s="497"/>
      <c r="F697" s="497"/>
      <c r="G697" s="497"/>
      <c r="H697" s="497"/>
      <c r="I697" s="497"/>
      <c r="J697" s="497"/>
      <c r="K697" s="497"/>
      <c r="L697" s="497"/>
      <c r="M697" s="497"/>
      <c r="N697" s="497"/>
      <c r="O697" s="497"/>
      <c r="P697" s="497"/>
      <c r="Q697" s="497"/>
      <c r="R697" s="497"/>
      <c r="S697" s="497"/>
      <c r="T697" s="497"/>
      <c r="U697" s="497"/>
      <c r="V697" s="497"/>
      <c r="W697" s="497"/>
      <c r="X697" s="497"/>
      <c r="Y697" s="497"/>
    </row>
    <row r="698" spans="1:25" ht="23.25">
      <c r="A698" s="497"/>
      <c r="B698" s="497"/>
      <c r="C698" s="497"/>
      <c r="D698" s="497"/>
      <c r="E698" s="497"/>
      <c r="F698" s="497"/>
      <c r="G698" s="497"/>
      <c r="H698" s="497"/>
      <c r="I698" s="497"/>
      <c r="J698" s="497"/>
      <c r="K698" s="497"/>
      <c r="L698" s="497"/>
      <c r="M698" s="497"/>
      <c r="N698" s="497"/>
      <c r="O698" s="497"/>
      <c r="P698" s="497"/>
      <c r="Q698" s="497"/>
      <c r="R698" s="497"/>
      <c r="S698" s="497"/>
      <c r="T698" s="497"/>
      <c r="U698" s="497"/>
      <c r="V698" s="497"/>
      <c r="W698" s="497"/>
      <c r="X698" s="497"/>
      <c r="Y698" s="497"/>
    </row>
    <row r="699" spans="1:25" ht="23.25">
      <c r="A699" s="497"/>
      <c r="B699" s="497"/>
      <c r="C699" s="497"/>
      <c r="D699" s="497"/>
      <c r="E699" s="497"/>
      <c r="F699" s="497"/>
      <c r="G699" s="497"/>
      <c r="H699" s="497"/>
      <c r="I699" s="497"/>
      <c r="J699" s="497"/>
      <c r="K699" s="497"/>
      <c r="L699" s="497"/>
      <c r="M699" s="497"/>
      <c r="N699" s="497"/>
      <c r="O699" s="497"/>
      <c r="P699" s="497"/>
      <c r="Q699" s="497"/>
      <c r="R699" s="497"/>
      <c r="S699" s="497"/>
      <c r="T699" s="497"/>
      <c r="U699" s="497"/>
      <c r="V699" s="497"/>
      <c r="W699" s="497"/>
      <c r="X699" s="497"/>
      <c r="Y699" s="497"/>
    </row>
    <row r="700" spans="1:25" ht="23.25">
      <c r="A700" s="497"/>
      <c r="B700" s="497"/>
      <c r="C700" s="497"/>
      <c r="D700" s="497"/>
      <c r="E700" s="497"/>
      <c r="F700" s="497"/>
      <c r="G700" s="497"/>
      <c r="H700" s="497"/>
      <c r="I700" s="497"/>
      <c r="J700" s="497"/>
      <c r="K700" s="497"/>
      <c r="L700" s="497"/>
      <c r="M700" s="497"/>
      <c r="N700" s="497"/>
      <c r="O700" s="497"/>
      <c r="P700" s="497"/>
      <c r="Q700" s="497"/>
      <c r="R700" s="497"/>
      <c r="S700" s="497"/>
      <c r="T700" s="497"/>
      <c r="U700" s="497"/>
      <c r="V700" s="497"/>
      <c r="W700" s="497"/>
      <c r="X700" s="497"/>
      <c r="Y700" s="497"/>
    </row>
    <row r="701" spans="1:25" ht="23.25">
      <c r="A701" s="497"/>
      <c r="B701" s="497"/>
      <c r="C701" s="497"/>
      <c r="D701" s="497"/>
      <c r="E701" s="497"/>
      <c r="F701" s="497"/>
      <c r="G701" s="497"/>
      <c r="H701" s="497"/>
      <c r="I701" s="497"/>
      <c r="J701" s="497"/>
      <c r="K701" s="497"/>
      <c r="L701" s="497"/>
      <c r="M701" s="497"/>
      <c r="N701" s="497"/>
      <c r="O701" s="497"/>
      <c r="P701" s="497"/>
      <c r="Q701" s="497"/>
      <c r="R701" s="497"/>
      <c r="S701" s="497"/>
      <c r="T701" s="497"/>
      <c r="U701" s="497"/>
      <c r="V701" s="497"/>
      <c r="W701" s="497"/>
      <c r="X701" s="497"/>
      <c r="Y701" s="497"/>
    </row>
    <row r="702" spans="1:25" ht="23.25">
      <c r="A702" s="497"/>
      <c r="B702" s="497"/>
      <c r="C702" s="497"/>
      <c r="D702" s="497"/>
      <c r="E702" s="497"/>
      <c r="F702" s="497"/>
      <c r="G702" s="497"/>
      <c r="H702" s="497"/>
      <c r="I702" s="497"/>
      <c r="J702" s="497"/>
      <c r="K702" s="497"/>
      <c r="L702" s="497"/>
      <c r="M702" s="497"/>
      <c r="N702" s="497"/>
      <c r="O702" s="497"/>
      <c r="P702" s="497"/>
      <c r="Q702" s="497"/>
      <c r="R702" s="497"/>
      <c r="S702" s="497"/>
      <c r="T702" s="497"/>
      <c r="U702" s="497"/>
      <c r="V702" s="497"/>
      <c r="W702" s="497"/>
      <c r="X702" s="497"/>
      <c r="Y702" s="497"/>
    </row>
    <row r="703" spans="1:25" ht="23.25">
      <c r="A703" s="497"/>
      <c r="B703" s="497"/>
      <c r="C703" s="497"/>
      <c r="D703" s="497"/>
      <c r="E703" s="497"/>
      <c r="F703" s="497"/>
      <c r="G703" s="497"/>
      <c r="H703" s="497"/>
      <c r="I703" s="497"/>
      <c r="J703" s="497"/>
      <c r="K703" s="497"/>
      <c r="L703" s="497"/>
      <c r="M703" s="497"/>
      <c r="N703" s="497"/>
      <c r="O703" s="497"/>
      <c r="P703" s="497"/>
      <c r="Q703" s="497"/>
      <c r="R703" s="497"/>
      <c r="S703" s="497"/>
      <c r="T703" s="497"/>
      <c r="U703" s="497"/>
      <c r="V703" s="497"/>
      <c r="W703" s="497"/>
      <c r="X703" s="497"/>
      <c r="Y703" s="497"/>
    </row>
    <row r="704" spans="1:25" ht="23.25">
      <c r="A704" s="497"/>
      <c r="B704" s="497"/>
      <c r="C704" s="497"/>
      <c r="D704" s="497"/>
      <c r="E704" s="497"/>
      <c r="F704" s="497"/>
      <c r="G704" s="497"/>
      <c r="H704" s="497"/>
      <c r="I704" s="497"/>
      <c r="J704" s="497"/>
      <c r="K704" s="497"/>
      <c r="L704" s="497"/>
      <c r="M704" s="497"/>
      <c r="N704" s="497"/>
      <c r="O704" s="497"/>
      <c r="P704" s="497"/>
      <c r="Q704" s="497"/>
      <c r="R704" s="497"/>
      <c r="S704" s="497"/>
      <c r="T704" s="497"/>
      <c r="U704" s="497"/>
      <c r="V704" s="497"/>
      <c r="W704" s="497"/>
      <c r="X704" s="497"/>
      <c r="Y704" s="497"/>
    </row>
    <row r="705" spans="1:25" ht="23.25">
      <c r="A705" s="497"/>
      <c r="B705" s="497"/>
      <c r="C705" s="497"/>
      <c r="D705" s="497"/>
      <c r="E705" s="497"/>
      <c r="F705" s="497"/>
      <c r="G705" s="497"/>
      <c r="H705" s="497"/>
      <c r="I705" s="497"/>
      <c r="J705" s="497"/>
      <c r="K705" s="497"/>
      <c r="L705" s="497"/>
      <c r="M705" s="497"/>
      <c r="N705" s="497"/>
      <c r="O705" s="497"/>
      <c r="P705" s="497"/>
      <c r="Q705" s="497"/>
      <c r="R705" s="497"/>
      <c r="S705" s="497"/>
      <c r="T705" s="497"/>
      <c r="U705" s="497"/>
      <c r="V705" s="497"/>
      <c r="W705" s="497"/>
      <c r="X705" s="497"/>
      <c r="Y705" s="497"/>
    </row>
    <row r="706" spans="1:25" ht="23.25">
      <c r="A706" s="497"/>
      <c r="B706" s="497"/>
      <c r="C706" s="497"/>
      <c r="D706" s="497"/>
      <c r="E706" s="497"/>
      <c r="F706" s="497"/>
      <c r="G706" s="497"/>
      <c r="H706" s="497"/>
      <c r="I706" s="497"/>
      <c r="J706" s="497"/>
      <c r="K706" s="497"/>
      <c r="L706" s="497"/>
      <c r="M706" s="497"/>
      <c r="N706" s="497"/>
      <c r="O706" s="497"/>
      <c r="P706" s="497"/>
      <c r="Q706" s="497"/>
      <c r="R706" s="497"/>
      <c r="S706" s="497"/>
      <c r="T706" s="497"/>
      <c r="U706" s="497"/>
      <c r="V706" s="497"/>
      <c r="W706" s="497"/>
      <c r="X706" s="497"/>
      <c r="Y706" s="497"/>
    </row>
    <row r="707" spans="1:25" ht="23.25">
      <c r="A707" s="497"/>
      <c r="B707" s="497"/>
      <c r="C707" s="497"/>
      <c r="D707" s="497"/>
      <c r="E707" s="497"/>
      <c r="F707" s="497"/>
      <c r="G707" s="497"/>
      <c r="H707" s="497"/>
      <c r="I707" s="497"/>
      <c r="J707" s="497"/>
      <c r="K707" s="497"/>
      <c r="L707" s="497"/>
      <c r="M707" s="497"/>
      <c r="N707" s="497"/>
      <c r="O707" s="497"/>
      <c r="P707" s="497"/>
      <c r="Q707" s="497"/>
      <c r="R707" s="497"/>
      <c r="S707" s="497"/>
      <c r="T707" s="497"/>
      <c r="U707" s="497"/>
      <c r="V707" s="497"/>
      <c r="W707" s="497"/>
      <c r="X707" s="497"/>
      <c r="Y707" s="497"/>
    </row>
    <row r="708" spans="1:25" ht="23.25">
      <c r="A708" s="497"/>
      <c r="B708" s="497"/>
      <c r="C708" s="497"/>
      <c r="D708" s="497"/>
      <c r="E708" s="497"/>
      <c r="F708" s="497"/>
      <c r="G708" s="497"/>
      <c r="H708" s="497"/>
      <c r="I708" s="497"/>
      <c r="J708" s="497"/>
      <c r="K708" s="497"/>
      <c r="L708" s="497"/>
      <c r="M708" s="497"/>
      <c r="N708" s="497"/>
      <c r="O708" s="497"/>
      <c r="P708" s="497"/>
      <c r="Q708" s="497"/>
      <c r="R708" s="497"/>
      <c r="S708" s="497"/>
      <c r="T708" s="497"/>
      <c r="U708" s="497"/>
      <c r="V708" s="497"/>
      <c r="W708" s="497"/>
      <c r="X708" s="497"/>
      <c r="Y708" s="497"/>
    </row>
    <row r="709" spans="1:25" ht="23.25">
      <c r="A709" s="497"/>
      <c r="B709" s="497"/>
      <c r="C709" s="497"/>
      <c r="D709" s="497"/>
      <c r="E709" s="497"/>
      <c r="F709" s="497"/>
      <c r="G709" s="497"/>
      <c r="H709" s="497"/>
      <c r="I709" s="497"/>
      <c r="J709" s="497"/>
      <c r="K709" s="497"/>
      <c r="L709" s="497"/>
      <c r="M709" s="497"/>
      <c r="N709" s="497"/>
      <c r="O709" s="497"/>
      <c r="P709" s="497"/>
      <c r="Q709" s="497"/>
      <c r="R709" s="497"/>
      <c r="S709" s="497"/>
      <c r="T709" s="497"/>
      <c r="U709" s="497"/>
      <c r="V709" s="497"/>
      <c r="W709" s="497"/>
      <c r="X709" s="497"/>
      <c r="Y709" s="497"/>
    </row>
    <row r="710" spans="1:25" ht="23.25">
      <c r="A710" s="497"/>
      <c r="B710" s="497"/>
      <c r="C710" s="497"/>
      <c r="D710" s="497"/>
      <c r="E710" s="497"/>
      <c r="F710" s="497"/>
      <c r="G710" s="497"/>
      <c r="H710" s="497"/>
      <c r="I710" s="497"/>
      <c r="J710" s="497"/>
      <c r="K710" s="497"/>
      <c r="L710" s="497"/>
      <c r="M710" s="497"/>
      <c r="N710" s="497"/>
      <c r="O710" s="497"/>
      <c r="P710" s="497"/>
      <c r="Q710" s="497"/>
      <c r="R710" s="497"/>
      <c r="S710" s="497"/>
      <c r="T710" s="497"/>
      <c r="U710" s="497"/>
      <c r="V710" s="497"/>
      <c r="W710" s="497"/>
      <c r="X710" s="497"/>
      <c r="Y710" s="497"/>
    </row>
    <row r="711" spans="1:25" ht="23.25">
      <c r="A711" s="497"/>
      <c r="B711" s="497"/>
      <c r="C711" s="497"/>
      <c r="D711" s="497"/>
      <c r="E711" s="497"/>
      <c r="F711" s="497"/>
      <c r="G711" s="497"/>
      <c r="H711" s="497"/>
      <c r="I711" s="497"/>
      <c r="J711" s="497"/>
      <c r="K711" s="497"/>
      <c r="L711" s="497"/>
      <c r="M711" s="497"/>
      <c r="N711" s="497"/>
      <c r="O711" s="497"/>
      <c r="P711" s="497"/>
      <c r="Q711" s="497"/>
      <c r="R711" s="497"/>
      <c r="S711" s="497"/>
      <c r="T711" s="497"/>
      <c r="U711" s="497"/>
      <c r="V711" s="497"/>
      <c r="W711" s="497"/>
      <c r="X711" s="497"/>
      <c r="Y711" s="497"/>
    </row>
    <row r="712" spans="1:25" ht="23.25">
      <c r="A712" s="497"/>
      <c r="B712" s="497"/>
      <c r="C712" s="497"/>
      <c r="D712" s="497"/>
      <c r="E712" s="497"/>
      <c r="F712" s="497"/>
      <c r="G712" s="497"/>
      <c r="H712" s="497"/>
      <c r="I712" s="497"/>
      <c r="J712" s="497"/>
      <c r="K712" s="497"/>
      <c r="L712" s="497"/>
      <c r="M712" s="497"/>
      <c r="N712" s="497"/>
      <c r="O712" s="497"/>
      <c r="P712" s="497"/>
      <c r="Q712" s="497"/>
      <c r="R712" s="497"/>
      <c r="S712" s="497"/>
      <c r="T712" s="497"/>
      <c r="U712" s="497"/>
      <c r="V712" s="497"/>
      <c r="W712" s="497"/>
      <c r="X712" s="497"/>
      <c r="Y712" s="497"/>
    </row>
    <row r="713" spans="1:25" ht="23.25">
      <c r="A713" s="497"/>
      <c r="B713" s="497"/>
      <c r="C713" s="497"/>
      <c r="D713" s="497"/>
      <c r="E713" s="497"/>
      <c r="F713" s="497"/>
      <c r="G713" s="497"/>
      <c r="H713" s="497"/>
      <c r="I713" s="497"/>
      <c r="J713" s="497"/>
      <c r="K713" s="497"/>
      <c r="L713" s="497"/>
      <c r="M713" s="497"/>
      <c r="N713" s="497"/>
      <c r="O713" s="497"/>
      <c r="P713" s="497"/>
      <c r="Q713" s="497"/>
      <c r="R713" s="497"/>
      <c r="S713" s="497"/>
      <c r="T713" s="497"/>
      <c r="U713" s="497"/>
      <c r="V713" s="497"/>
      <c r="W713" s="497"/>
      <c r="X713" s="497"/>
      <c r="Y713" s="497"/>
    </row>
    <row r="714" spans="1:25" ht="23.25">
      <c r="A714" s="497"/>
      <c r="B714" s="497"/>
      <c r="C714" s="497"/>
      <c r="D714" s="497"/>
      <c r="E714" s="497"/>
      <c r="F714" s="497"/>
      <c r="G714" s="497"/>
      <c r="H714" s="497"/>
      <c r="I714" s="497"/>
      <c r="J714" s="497"/>
      <c r="K714" s="497"/>
      <c r="L714" s="497"/>
      <c r="M714" s="497"/>
      <c r="N714" s="497"/>
      <c r="O714" s="497"/>
      <c r="P714" s="497"/>
      <c r="Q714" s="497"/>
      <c r="R714" s="497"/>
      <c r="S714" s="497"/>
      <c r="T714" s="497"/>
      <c r="U714" s="497"/>
      <c r="V714" s="497"/>
      <c r="W714" s="497"/>
      <c r="X714" s="497"/>
      <c r="Y714" s="497"/>
    </row>
    <row r="715" spans="1:25" ht="23.25">
      <c r="A715" s="497"/>
      <c r="B715" s="497"/>
      <c r="C715" s="497"/>
      <c r="D715" s="497"/>
      <c r="E715" s="497"/>
      <c r="F715" s="497"/>
      <c r="G715" s="497"/>
      <c r="H715" s="497"/>
      <c r="I715" s="497"/>
      <c r="J715" s="497"/>
      <c r="K715" s="497"/>
      <c r="L715" s="497"/>
      <c r="M715" s="497"/>
      <c r="N715" s="497"/>
      <c r="O715" s="497"/>
      <c r="P715" s="497"/>
      <c r="Q715" s="497"/>
      <c r="R715" s="497"/>
      <c r="S715" s="497"/>
      <c r="T715" s="497"/>
      <c r="U715" s="497"/>
      <c r="V715" s="497"/>
      <c r="W715" s="497"/>
      <c r="X715" s="497"/>
      <c r="Y715" s="497"/>
    </row>
    <row r="716" spans="1:25" ht="23.25">
      <c r="A716" s="497"/>
      <c r="B716" s="497"/>
      <c r="C716" s="497"/>
      <c r="D716" s="497"/>
      <c r="E716" s="497"/>
      <c r="F716" s="497"/>
      <c r="G716" s="497"/>
      <c r="H716" s="497"/>
      <c r="I716" s="497"/>
      <c r="J716" s="497"/>
      <c r="K716" s="497"/>
      <c r="L716" s="497"/>
      <c r="M716" s="497"/>
      <c r="N716" s="497"/>
      <c r="O716" s="497"/>
      <c r="P716" s="497"/>
      <c r="Q716" s="497"/>
      <c r="R716" s="497"/>
      <c r="S716" s="497"/>
      <c r="T716" s="497"/>
      <c r="U716" s="497"/>
      <c r="V716" s="497"/>
      <c r="W716" s="497"/>
      <c r="X716" s="497"/>
      <c r="Y716" s="497"/>
    </row>
    <row r="717" spans="1:25" ht="23.25">
      <c r="A717" s="497"/>
      <c r="B717" s="497"/>
      <c r="C717" s="497"/>
      <c r="D717" s="497"/>
      <c r="E717" s="497"/>
      <c r="F717" s="497"/>
      <c r="G717" s="497"/>
      <c r="H717" s="497"/>
      <c r="I717" s="497"/>
      <c r="J717" s="497"/>
      <c r="K717" s="497"/>
      <c r="L717" s="497"/>
      <c r="M717" s="497"/>
      <c r="N717" s="497"/>
      <c r="O717" s="497"/>
      <c r="P717" s="497"/>
      <c r="Q717" s="497"/>
      <c r="R717" s="497"/>
      <c r="S717" s="497"/>
      <c r="T717" s="497"/>
      <c r="U717" s="497"/>
      <c r="V717" s="497"/>
      <c r="W717" s="497"/>
      <c r="X717" s="497"/>
      <c r="Y717" s="497"/>
    </row>
    <row r="718" spans="1:25" ht="23.25">
      <c r="A718" s="497"/>
      <c r="B718" s="497"/>
      <c r="C718" s="497"/>
      <c r="D718" s="497"/>
      <c r="E718" s="497"/>
      <c r="F718" s="497"/>
      <c r="G718" s="497"/>
      <c r="H718" s="497"/>
      <c r="I718" s="497"/>
      <c r="J718" s="497"/>
      <c r="K718" s="497"/>
      <c r="L718" s="497"/>
      <c r="M718" s="497"/>
      <c r="N718" s="497"/>
      <c r="O718" s="497"/>
      <c r="P718" s="497"/>
      <c r="Q718" s="497"/>
      <c r="R718" s="497"/>
      <c r="S718" s="497"/>
      <c r="T718" s="497"/>
      <c r="U718" s="497"/>
      <c r="V718" s="497"/>
      <c r="W718" s="497"/>
      <c r="X718" s="497"/>
      <c r="Y718" s="497"/>
    </row>
    <row r="719" spans="1:25" ht="23.25">
      <c r="A719" s="497"/>
      <c r="B719" s="497"/>
      <c r="C719" s="497"/>
      <c r="D719" s="497"/>
      <c r="E719" s="497"/>
      <c r="F719" s="497"/>
      <c r="G719" s="497"/>
      <c r="H719" s="497"/>
      <c r="I719" s="497"/>
      <c r="J719" s="497"/>
      <c r="K719" s="497"/>
      <c r="L719" s="497"/>
      <c r="M719" s="497"/>
      <c r="N719" s="497"/>
      <c r="O719" s="497"/>
      <c r="P719" s="497"/>
      <c r="Q719" s="497"/>
      <c r="R719" s="497"/>
      <c r="S719" s="497"/>
      <c r="T719" s="497"/>
      <c r="U719" s="497"/>
      <c r="V719" s="497"/>
      <c r="W719" s="497"/>
      <c r="X719" s="497"/>
      <c r="Y719" s="497"/>
    </row>
    <row r="720" spans="1:25" ht="23.25">
      <c r="A720" s="497"/>
      <c r="B720" s="497"/>
      <c r="C720" s="497"/>
      <c r="D720" s="497"/>
      <c r="E720" s="497"/>
      <c r="F720" s="497"/>
      <c r="G720" s="497"/>
      <c r="H720" s="497"/>
      <c r="I720" s="497"/>
      <c r="J720" s="497"/>
      <c r="K720" s="497"/>
      <c r="L720" s="497"/>
      <c r="M720" s="497"/>
      <c r="N720" s="497"/>
      <c r="O720" s="497"/>
      <c r="P720" s="497"/>
      <c r="Q720" s="497"/>
      <c r="R720" s="497"/>
      <c r="S720" s="497"/>
      <c r="T720" s="497"/>
      <c r="U720" s="497"/>
      <c r="V720" s="497"/>
      <c r="W720" s="497"/>
      <c r="X720" s="497"/>
      <c r="Y720" s="497"/>
    </row>
    <row r="721" spans="1:25" ht="23.25">
      <c r="A721" s="497"/>
      <c r="B721" s="497"/>
      <c r="C721" s="497"/>
      <c r="D721" s="497"/>
      <c r="E721" s="497"/>
      <c r="F721" s="497"/>
      <c r="G721" s="497"/>
      <c r="H721" s="497"/>
      <c r="I721" s="497"/>
      <c r="J721" s="497"/>
      <c r="K721" s="497"/>
      <c r="L721" s="497"/>
      <c r="M721" s="497"/>
      <c r="N721" s="497"/>
      <c r="O721" s="497"/>
      <c r="P721" s="497"/>
      <c r="Q721" s="497"/>
      <c r="R721" s="497"/>
      <c r="S721" s="497"/>
      <c r="T721" s="497"/>
      <c r="U721" s="497"/>
      <c r="V721" s="497"/>
      <c r="W721" s="497"/>
      <c r="X721" s="497"/>
      <c r="Y721" s="497"/>
    </row>
    <row r="722" spans="1:25" ht="23.25">
      <c r="A722" s="497"/>
      <c r="B722" s="497"/>
      <c r="C722" s="497"/>
      <c r="D722" s="497"/>
      <c r="E722" s="497"/>
      <c r="F722" s="497"/>
      <c r="G722" s="497"/>
      <c r="H722" s="497"/>
      <c r="I722" s="497"/>
      <c r="J722" s="497"/>
      <c r="K722" s="497"/>
      <c r="L722" s="497"/>
      <c r="M722" s="497"/>
      <c r="N722" s="497"/>
      <c r="O722" s="497"/>
      <c r="P722" s="497"/>
      <c r="Q722" s="497"/>
      <c r="R722" s="497"/>
      <c r="S722" s="497"/>
      <c r="T722" s="497"/>
      <c r="U722" s="497"/>
      <c r="V722" s="497"/>
      <c r="W722" s="497"/>
      <c r="X722" s="497"/>
      <c r="Y722" s="497"/>
    </row>
    <row r="723" spans="1:25" ht="23.25">
      <c r="A723" s="497"/>
      <c r="B723" s="497"/>
      <c r="C723" s="497"/>
      <c r="D723" s="497"/>
      <c r="E723" s="497"/>
      <c r="F723" s="497"/>
      <c r="G723" s="497"/>
      <c r="H723" s="497"/>
      <c r="I723" s="497"/>
      <c r="J723" s="497"/>
      <c r="K723" s="497"/>
      <c r="L723" s="497"/>
      <c r="M723" s="497"/>
      <c r="N723" s="497"/>
      <c r="O723" s="497"/>
      <c r="P723" s="497"/>
      <c r="Q723" s="497"/>
      <c r="R723" s="497"/>
      <c r="S723" s="497"/>
      <c r="T723" s="497"/>
      <c r="U723" s="497"/>
      <c r="V723" s="497"/>
      <c r="W723" s="497"/>
      <c r="X723" s="497"/>
      <c r="Y723" s="497"/>
    </row>
    <row r="724" spans="1:25" ht="23.25">
      <c r="A724" s="497"/>
      <c r="B724" s="497"/>
      <c r="C724" s="497"/>
      <c r="D724" s="497"/>
      <c r="E724" s="497"/>
      <c r="F724" s="497"/>
      <c r="G724" s="497"/>
      <c r="H724" s="497"/>
      <c r="I724" s="497"/>
      <c r="J724" s="497"/>
      <c r="K724" s="497"/>
      <c r="L724" s="497"/>
      <c r="M724" s="497"/>
      <c r="N724" s="497"/>
      <c r="O724" s="497"/>
      <c r="P724" s="497"/>
      <c r="Q724" s="497"/>
      <c r="R724" s="497"/>
      <c r="S724" s="497"/>
      <c r="T724" s="497"/>
      <c r="U724" s="497"/>
      <c r="V724" s="497"/>
      <c r="W724" s="497"/>
      <c r="X724" s="497"/>
      <c r="Y724" s="497"/>
    </row>
    <row r="725" spans="1:25" ht="23.25">
      <c r="A725" s="497"/>
      <c r="B725" s="497"/>
      <c r="C725" s="497"/>
      <c r="D725" s="497"/>
      <c r="E725" s="497"/>
      <c r="F725" s="497"/>
      <c r="G725" s="497"/>
      <c r="H725" s="497"/>
      <c r="I725" s="497"/>
      <c r="J725" s="497"/>
      <c r="K725" s="497"/>
      <c r="L725" s="497"/>
      <c r="M725" s="497"/>
      <c r="N725" s="497"/>
      <c r="O725" s="497"/>
      <c r="P725" s="497"/>
      <c r="Q725" s="497"/>
      <c r="R725" s="497"/>
      <c r="S725" s="497"/>
      <c r="T725" s="497"/>
      <c r="U725" s="497"/>
      <c r="V725" s="497"/>
      <c r="W725" s="497"/>
      <c r="X725" s="497"/>
      <c r="Y725" s="497"/>
    </row>
    <row r="726" spans="1:25" ht="23.25">
      <c r="A726" s="497"/>
      <c r="B726" s="497"/>
      <c r="C726" s="497"/>
      <c r="D726" s="497"/>
      <c r="E726" s="497"/>
      <c r="F726" s="497"/>
      <c r="G726" s="497"/>
      <c r="H726" s="497"/>
      <c r="I726" s="497"/>
      <c r="J726" s="497"/>
      <c r="K726" s="497"/>
      <c r="L726" s="497"/>
      <c r="M726" s="497"/>
      <c r="N726" s="497"/>
      <c r="O726" s="497"/>
      <c r="P726" s="497"/>
      <c r="Q726" s="497"/>
      <c r="R726" s="497"/>
      <c r="S726" s="497"/>
      <c r="T726" s="497"/>
      <c r="U726" s="497"/>
      <c r="V726" s="497"/>
      <c r="W726" s="497"/>
      <c r="X726" s="497"/>
      <c r="Y726" s="497"/>
    </row>
    <row r="727" spans="1:25" ht="23.25">
      <c r="A727" s="497"/>
      <c r="B727" s="497"/>
      <c r="C727" s="497"/>
      <c r="D727" s="497"/>
      <c r="E727" s="497"/>
      <c r="F727" s="497"/>
      <c r="G727" s="497"/>
      <c r="H727" s="497"/>
      <c r="I727" s="497"/>
      <c r="J727" s="497"/>
      <c r="K727" s="497"/>
      <c r="L727" s="497"/>
      <c r="M727" s="497"/>
      <c r="N727" s="497"/>
      <c r="O727" s="497"/>
      <c r="P727" s="497"/>
      <c r="Q727" s="497"/>
      <c r="R727" s="497"/>
      <c r="S727" s="497"/>
      <c r="T727" s="497"/>
      <c r="U727" s="497"/>
      <c r="V727" s="497"/>
      <c r="W727" s="497"/>
      <c r="X727" s="497"/>
      <c r="Y727" s="497"/>
    </row>
    <row r="728" spans="1:25" ht="23.25">
      <c r="A728" s="497"/>
      <c r="B728" s="497"/>
      <c r="C728" s="497"/>
      <c r="D728" s="497"/>
      <c r="E728" s="497"/>
      <c r="F728" s="497"/>
      <c r="G728" s="497"/>
      <c r="H728" s="497"/>
      <c r="I728" s="497"/>
      <c r="J728" s="497"/>
      <c r="K728" s="497"/>
      <c r="L728" s="497"/>
      <c r="M728" s="497"/>
      <c r="N728" s="497"/>
      <c r="O728" s="497"/>
      <c r="P728" s="497"/>
      <c r="Q728" s="497"/>
      <c r="R728" s="497"/>
      <c r="S728" s="497"/>
      <c r="T728" s="497"/>
      <c r="U728" s="497"/>
      <c r="V728" s="497"/>
      <c r="W728" s="497"/>
      <c r="X728" s="497"/>
      <c r="Y728" s="497"/>
    </row>
    <row r="729" spans="1:25" ht="23.25">
      <c r="A729" s="497"/>
      <c r="B729" s="497"/>
      <c r="C729" s="497"/>
      <c r="D729" s="497"/>
      <c r="E729" s="497"/>
      <c r="F729" s="497"/>
      <c r="G729" s="497"/>
      <c r="H729" s="497"/>
      <c r="I729" s="497"/>
      <c r="J729" s="497"/>
      <c r="K729" s="497"/>
      <c r="L729" s="497"/>
      <c r="M729" s="497"/>
      <c r="N729" s="497"/>
      <c r="O729" s="497"/>
      <c r="P729" s="497"/>
      <c r="Q729" s="497"/>
      <c r="R729" s="497"/>
      <c r="S729" s="497"/>
      <c r="T729" s="497"/>
      <c r="U729" s="497"/>
      <c r="V729" s="497"/>
      <c r="W729" s="497"/>
      <c r="X729" s="497"/>
      <c r="Y729" s="497"/>
    </row>
    <row r="730" spans="1:25" ht="23.25">
      <c r="A730" s="497"/>
      <c r="B730" s="497"/>
      <c r="C730" s="497"/>
      <c r="D730" s="497"/>
      <c r="E730" s="497"/>
      <c r="F730" s="497"/>
      <c r="G730" s="497"/>
      <c r="H730" s="497"/>
      <c r="I730" s="497"/>
      <c r="J730" s="497"/>
      <c r="K730" s="497"/>
      <c r="L730" s="497"/>
      <c r="M730" s="497"/>
      <c r="N730" s="497"/>
      <c r="O730" s="497"/>
      <c r="P730" s="497"/>
      <c r="Q730" s="497"/>
      <c r="R730" s="497"/>
      <c r="S730" s="497"/>
      <c r="T730" s="497"/>
      <c r="U730" s="497"/>
      <c r="V730" s="497"/>
      <c r="W730" s="497"/>
      <c r="X730" s="497"/>
      <c r="Y730" s="497"/>
    </row>
    <row r="731" spans="1:25" ht="23.25">
      <c r="A731" s="497"/>
      <c r="B731" s="497"/>
      <c r="C731" s="497"/>
      <c r="D731" s="497"/>
      <c r="E731" s="497"/>
      <c r="F731" s="497"/>
      <c r="G731" s="497"/>
      <c r="H731" s="497"/>
      <c r="I731" s="497"/>
      <c r="J731" s="497"/>
      <c r="K731" s="497"/>
      <c r="L731" s="497"/>
      <c r="M731" s="497"/>
      <c r="N731" s="497"/>
      <c r="O731" s="497"/>
      <c r="P731" s="497"/>
      <c r="Q731" s="497"/>
      <c r="R731" s="497"/>
      <c r="S731" s="497"/>
      <c r="T731" s="497"/>
      <c r="U731" s="497"/>
      <c r="V731" s="497"/>
      <c r="W731" s="497"/>
      <c r="X731" s="497"/>
      <c r="Y731" s="497"/>
    </row>
    <row r="732" spans="1:25" ht="23.25">
      <c r="A732" s="497"/>
      <c r="B732" s="497"/>
      <c r="C732" s="497"/>
      <c r="D732" s="497"/>
      <c r="E732" s="497"/>
      <c r="F732" s="497"/>
      <c r="G732" s="497"/>
      <c r="H732" s="497"/>
      <c r="I732" s="497"/>
      <c r="J732" s="497"/>
      <c r="K732" s="497"/>
      <c r="L732" s="497"/>
      <c r="M732" s="497"/>
      <c r="N732" s="497"/>
      <c r="O732" s="497"/>
      <c r="P732" s="497"/>
      <c r="Q732" s="497"/>
      <c r="R732" s="497"/>
      <c r="S732" s="497"/>
      <c r="T732" s="497"/>
      <c r="U732" s="497"/>
      <c r="V732" s="497"/>
      <c r="W732" s="497"/>
      <c r="X732" s="497"/>
      <c r="Y732" s="497"/>
    </row>
    <row r="733" spans="1:25" ht="23.25">
      <c r="A733" s="497"/>
      <c r="B733" s="497"/>
      <c r="C733" s="497"/>
      <c r="D733" s="497"/>
      <c r="E733" s="497"/>
      <c r="F733" s="497"/>
      <c r="G733" s="497"/>
      <c r="H733" s="497"/>
      <c r="I733" s="497"/>
      <c r="J733" s="497"/>
      <c r="K733" s="497"/>
      <c r="L733" s="497"/>
      <c r="M733" s="497"/>
      <c r="N733" s="497"/>
      <c r="O733" s="497"/>
      <c r="P733" s="497"/>
      <c r="Q733" s="497"/>
      <c r="R733" s="497"/>
      <c r="S733" s="497"/>
      <c r="T733" s="497"/>
      <c r="U733" s="497"/>
      <c r="V733" s="497"/>
      <c r="W733" s="497"/>
      <c r="X733" s="497"/>
      <c r="Y733" s="497"/>
    </row>
    <row r="734" spans="1:25" ht="23.25">
      <c r="A734" s="497"/>
      <c r="B734" s="497"/>
      <c r="C734" s="497"/>
      <c r="D734" s="497"/>
      <c r="E734" s="497"/>
      <c r="F734" s="497"/>
      <c r="G734" s="497"/>
      <c r="H734" s="497"/>
      <c r="I734" s="497"/>
      <c r="J734" s="497"/>
      <c r="K734" s="497"/>
      <c r="L734" s="497"/>
      <c r="M734" s="497"/>
      <c r="N734" s="497"/>
      <c r="O734" s="497"/>
      <c r="P734" s="497"/>
      <c r="Q734" s="497"/>
      <c r="R734" s="497"/>
      <c r="S734" s="497"/>
      <c r="T734" s="497"/>
      <c r="U734" s="497"/>
      <c r="V734" s="497"/>
      <c r="W734" s="497"/>
      <c r="X734" s="497"/>
      <c r="Y734" s="497"/>
    </row>
    <row r="735" spans="1:25" ht="23.25">
      <c r="A735" s="497"/>
      <c r="B735" s="497"/>
      <c r="C735" s="497"/>
      <c r="D735" s="497"/>
      <c r="E735" s="497"/>
      <c r="F735" s="497"/>
      <c r="G735" s="497"/>
      <c r="H735" s="497"/>
      <c r="I735" s="497"/>
      <c r="J735" s="497"/>
      <c r="K735" s="497"/>
      <c r="L735" s="497"/>
      <c r="M735" s="497"/>
      <c r="N735" s="497"/>
      <c r="O735" s="497"/>
      <c r="P735" s="497"/>
      <c r="Q735" s="497"/>
      <c r="R735" s="497"/>
      <c r="S735" s="497"/>
      <c r="T735" s="497"/>
      <c r="U735" s="497"/>
      <c r="V735" s="497"/>
      <c r="W735" s="497"/>
      <c r="X735" s="497"/>
      <c r="Y735" s="497"/>
    </row>
    <row r="736" spans="1:25" ht="23.25">
      <c r="A736" s="497"/>
      <c r="B736" s="497"/>
      <c r="C736" s="497"/>
      <c r="D736" s="497"/>
      <c r="E736" s="497"/>
      <c r="F736" s="497"/>
      <c r="G736" s="497"/>
      <c r="H736" s="497"/>
      <c r="I736" s="497"/>
      <c r="J736" s="497"/>
      <c r="K736" s="497"/>
      <c r="L736" s="497"/>
      <c r="M736" s="497"/>
      <c r="N736" s="497"/>
      <c r="O736" s="497"/>
      <c r="P736" s="497"/>
      <c r="Q736" s="497"/>
      <c r="R736" s="497"/>
      <c r="S736" s="497"/>
      <c r="T736" s="497"/>
      <c r="U736" s="497"/>
      <c r="V736" s="497"/>
      <c r="W736" s="497"/>
      <c r="X736" s="497"/>
      <c r="Y736" s="497"/>
    </row>
    <row r="737" spans="1:25" ht="23.25">
      <c r="A737" s="497"/>
      <c r="B737" s="497"/>
      <c r="C737" s="497"/>
      <c r="D737" s="497"/>
      <c r="E737" s="497"/>
      <c r="F737" s="497"/>
      <c r="G737" s="497"/>
      <c r="H737" s="497"/>
      <c r="I737" s="497"/>
      <c r="J737" s="497"/>
      <c r="K737" s="497"/>
      <c r="L737" s="497"/>
      <c r="M737" s="497"/>
      <c r="N737" s="497"/>
      <c r="O737" s="497"/>
      <c r="P737" s="497"/>
      <c r="Q737" s="497"/>
      <c r="R737" s="497"/>
      <c r="S737" s="497"/>
      <c r="T737" s="497"/>
      <c r="U737" s="497"/>
      <c r="V737" s="497"/>
      <c r="W737" s="497"/>
      <c r="X737" s="497"/>
      <c r="Y737" s="497"/>
    </row>
    <row r="738" spans="1:25" ht="23.25">
      <c r="A738" s="497"/>
      <c r="B738" s="497"/>
      <c r="C738" s="497"/>
      <c r="D738" s="497"/>
      <c r="E738" s="497"/>
      <c r="F738" s="497"/>
      <c r="G738" s="497"/>
      <c r="H738" s="497"/>
      <c r="I738" s="497"/>
      <c r="J738" s="497"/>
      <c r="K738" s="497"/>
      <c r="L738" s="497"/>
      <c r="M738" s="497"/>
      <c r="N738" s="497"/>
      <c r="O738" s="497"/>
      <c r="P738" s="497"/>
      <c r="Q738" s="497"/>
      <c r="R738" s="497"/>
      <c r="S738" s="497"/>
      <c r="T738" s="497"/>
      <c r="U738" s="497"/>
      <c r="V738" s="497"/>
      <c r="W738" s="497"/>
      <c r="X738" s="497"/>
      <c r="Y738" s="497"/>
    </row>
    <row r="739" spans="1:25" ht="23.25">
      <c r="A739" s="497"/>
      <c r="B739" s="497"/>
      <c r="C739" s="497"/>
      <c r="D739" s="497"/>
      <c r="E739" s="497"/>
      <c r="F739" s="497"/>
      <c r="G739" s="497"/>
      <c r="H739" s="497"/>
      <c r="I739" s="497"/>
      <c r="J739" s="497"/>
      <c r="K739" s="497"/>
      <c r="L739" s="497"/>
      <c r="M739" s="497"/>
      <c r="N739" s="497"/>
      <c r="O739" s="497"/>
      <c r="P739" s="497"/>
      <c r="Q739" s="497"/>
      <c r="R739" s="497"/>
      <c r="S739" s="497"/>
      <c r="T739" s="497"/>
      <c r="U739" s="497"/>
      <c r="V739" s="497"/>
      <c r="W739" s="497"/>
      <c r="X739" s="497"/>
      <c r="Y739" s="497"/>
    </row>
    <row r="740" spans="1:25" ht="23.25">
      <c r="A740" s="497"/>
      <c r="B740" s="497"/>
      <c r="C740" s="497"/>
      <c r="D740" s="497"/>
      <c r="E740" s="497"/>
      <c r="F740" s="497"/>
      <c r="G740" s="497"/>
      <c r="H740" s="497"/>
      <c r="I740" s="497"/>
      <c r="J740" s="497"/>
      <c r="K740" s="497"/>
      <c r="L740" s="497"/>
      <c r="M740" s="497"/>
      <c r="N740" s="497"/>
      <c r="O740" s="497"/>
      <c r="P740" s="497"/>
      <c r="Q740" s="497"/>
      <c r="R740" s="497"/>
      <c r="S740" s="497"/>
      <c r="T740" s="497"/>
      <c r="U740" s="497"/>
      <c r="V740" s="497"/>
      <c r="W740" s="497"/>
      <c r="X740" s="497"/>
      <c r="Y740" s="497"/>
    </row>
    <row r="741" spans="1:25" ht="23.25">
      <c r="A741" s="497"/>
      <c r="B741" s="497"/>
      <c r="C741" s="497"/>
      <c r="D741" s="497"/>
      <c r="E741" s="497"/>
      <c r="F741" s="497"/>
      <c r="G741" s="497"/>
      <c r="H741" s="497"/>
      <c r="I741" s="497"/>
      <c r="J741" s="497"/>
      <c r="K741" s="497"/>
      <c r="L741" s="497"/>
      <c r="M741" s="497"/>
      <c r="N741" s="497"/>
      <c r="O741" s="497"/>
      <c r="P741" s="497"/>
      <c r="Q741" s="497"/>
      <c r="R741" s="497"/>
      <c r="S741" s="497"/>
      <c r="T741" s="497"/>
      <c r="U741" s="497"/>
      <c r="V741" s="497"/>
      <c r="W741" s="497"/>
      <c r="X741" s="497"/>
      <c r="Y741" s="497"/>
    </row>
    <row r="742" spans="1:25" ht="23.25">
      <c r="A742" s="497"/>
      <c r="B742" s="497"/>
      <c r="C742" s="497"/>
      <c r="D742" s="497"/>
      <c r="E742" s="497"/>
      <c r="F742" s="497"/>
      <c r="G742" s="497"/>
      <c r="H742" s="497"/>
      <c r="I742" s="497"/>
      <c r="J742" s="497"/>
      <c r="K742" s="497"/>
      <c r="L742" s="497"/>
      <c r="M742" s="497"/>
      <c r="N742" s="497"/>
      <c r="O742" s="497"/>
      <c r="P742" s="497"/>
      <c r="Q742" s="497"/>
      <c r="R742" s="497"/>
      <c r="S742" s="497"/>
      <c r="T742" s="497"/>
      <c r="U742" s="497"/>
      <c r="V742" s="497"/>
      <c r="W742" s="497"/>
      <c r="X742" s="497"/>
      <c r="Y742" s="497"/>
    </row>
    <row r="743" spans="1:25" ht="23.25">
      <c r="A743" s="497"/>
      <c r="B743" s="497"/>
      <c r="C743" s="497"/>
      <c r="D743" s="497"/>
      <c r="E743" s="497"/>
      <c r="F743" s="497"/>
      <c r="G743" s="497"/>
      <c r="H743" s="497"/>
      <c r="I743" s="497"/>
      <c r="J743" s="497"/>
      <c r="K743" s="497"/>
      <c r="L743" s="497"/>
      <c r="M743" s="497"/>
      <c r="N743" s="497"/>
      <c r="O743" s="497"/>
      <c r="P743" s="497"/>
      <c r="Q743" s="497"/>
      <c r="R743" s="497"/>
      <c r="S743" s="497"/>
      <c r="T743" s="497"/>
      <c r="U743" s="497"/>
      <c r="V743" s="497"/>
      <c r="W743" s="497"/>
      <c r="X743" s="497"/>
      <c r="Y743" s="497"/>
    </row>
    <row r="744" spans="1:25" ht="23.25">
      <c r="A744" s="497"/>
      <c r="B744" s="497"/>
      <c r="C744" s="497"/>
      <c r="D744" s="497"/>
      <c r="E744" s="497"/>
      <c r="F744" s="497"/>
      <c r="G744" s="497"/>
      <c r="H744" s="497"/>
      <c r="I744" s="497"/>
      <c r="J744" s="497"/>
      <c r="K744" s="497"/>
      <c r="L744" s="497"/>
      <c r="M744" s="497"/>
      <c r="N744" s="497"/>
      <c r="O744" s="497"/>
      <c r="P744" s="497"/>
      <c r="Q744" s="497"/>
      <c r="R744" s="497"/>
      <c r="S744" s="497"/>
      <c r="T744" s="497"/>
      <c r="U744" s="497"/>
      <c r="V744" s="497"/>
      <c r="W744" s="497"/>
      <c r="X744" s="497"/>
      <c r="Y744" s="497"/>
    </row>
    <row r="745" spans="1:25" ht="23.25">
      <c r="A745" s="497"/>
      <c r="B745" s="497"/>
      <c r="C745" s="497"/>
      <c r="D745" s="497"/>
      <c r="E745" s="497"/>
      <c r="F745" s="497"/>
      <c r="G745" s="497"/>
      <c r="H745" s="497"/>
      <c r="I745" s="497"/>
      <c r="J745" s="497"/>
      <c r="K745" s="497"/>
      <c r="L745" s="497"/>
      <c r="M745" s="497"/>
      <c r="N745" s="497"/>
      <c r="O745" s="497"/>
      <c r="P745" s="497"/>
      <c r="Q745" s="497"/>
      <c r="R745" s="497"/>
      <c r="S745" s="497"/>
      <c r="T745" s="497"/>
      <c r="U745" s="497"/>
      <c r="V745" s="497"/>
      <c r="W745" s="497"/>
      <c r="X745" s="497"/>
      <c r="Y745" s="497"/>
    </row>
    <row r="746" spans="1:25" ht="23.25">
      <c r="A746" s="497"/>
      <c r="B746" s="497"/>
      <c r="C746" s="497"/>
      <c r="D746" s="497"/>
      <c r="E746" s="497"/>
      <c r="F746" s="497"/>
      <c r="G746" s="497"/>
      <c r="H746" s="497"/>
      <c r="I746" s="497"/>
      <c r="J746" s="497"/>
      <c r="K746" s="497"/>
      <c r="L746" s="497"/>
      <c r="M746" s="497"/>
      <c r="N746" s="497"/>
      <c r="O746" s="497"/>
      <c r="P746" s="497"/>
      <c r="Q746" s="497"/>
      <c r="R746" s="497"/>
      <c r="S746" s="497"/>
      <c r="T746" s="497"/>
      <c r="U746" s="497"/>
      <c r="V746" s="497"/>
      <c r="W746" s="497"/>
      <c r="X746" s="497"/>
      <c r="Y746" s="497"/>
    </row>
    <row r="747" spans="1:25" ht="23.25">
      <c r="A747" s="497"/>
      <c r="B747" s="497"/>
      <c r="C747" s="497"/>
      <c r="D747" s="497"/>
      <c r="E747" s="497"/>
      <c r="F747" s="497"/>
      <c r="G747" s="497"/>
      <c r="H747" s="497"/>
      <c r="I747" s="497"/>
      <c r="J747" s="497"/>
      <c r="K747" s="497"/>
      <c r="L747" s="497"/>
      <c r="M747" s="497"/>
      <c r="N747" s="497"/>
      <c r="O747" s="497"/>
      <c r="P747" s="497"/>
      <c r="Q747" s="497"/>
      <c r="R747" s="497"/>
      <c r="S747" s="497"/>
      <c r="T747" s="497"/>
      <c r="U747" s="497"/>
      <c r="V747" s="497"/>
      <c r="W747" s="497"/>
      <c r="X747" s="497"/>
      <c r="Y747" s="497"/>
    </row>
    <row r="748" spans="1:25" ht="23.25">
      <c r="A748" s="497"/>
      <c r="B748" s="497"/>
      <c r="C748" s="497"/>
      <c r="D748" s="497"/>
      <c r="E748" s="497"/>
      <c r="F748" s="497"/>
      <c r="G748" s="497"/>
      <c r="H748" s="497"/>
      <c r="I748" s="497"/>
      <c r="J748" s="497"/>
      <c r="K748" s="497"/>
      <c r="L748" s="497"/>
      <c r="M748" s="497"/>
      <c r="N748" s="497"/>
      <c r="O748" s="497"/>
      <c r="P748" s="497"/>
      <c r="Q748" s="497"/>
      <c r="R748" s="497"/>
      <c r="S748" s="497"/>
      <c r="T748" s="497"/>
      <c r="U748" s="497"/>
      <c r="V748" s="497"/>
      <c r="W748" s="497"/>
      <c r="X748" s="497"/>
      <c r="Y748" s="497"/>
    </row>
    <row r="749" spans="1:25" ht="23.25">
      <c r="A749" s="497"/>
      <c r="B749" s="497"/>
      <c r="C749" s="497"/>
      <c r="D749" s="497"/>
      <c r="E749" s="497"/>
      <c r="F749" s="497"/>
      <c r="G749" s="497"/>
      <c r="H749" s="497"/>
      <c r="I749" s="497"/>
      <c r="J749" s="497"/>
      <c r="K749" s="497"/>
      <c r="L749" s="497"/>
      <c r="M749" s="497"/>
      <c r="N749" s="497"/>
      <c r="O749" s="497"/>
      <c r="P749" s="497"/>
      <c r="Q749" s="497"/>
      <c r="R749" s="497"/>
      <c r="S749" s="497"/>
      <c r="T749" s="497"/>
      <c r="U749" s="497"/>
      <c r="V749" s="497"/>
      <c r="W749" s="497"/>
      <c r="X749" s="497"/>
      <c r="Y749" s="497"/>
    </row>
    <row r="750" spans="1:25" ht="23.25">
      <c r="A750" s="497"/>
      <c r="B750" s="497"/>
      <c r="C750" s="497"/>
      <c r="D750" s="497"/>
      <c r="E750" s="497"/>
      <c r="F750" s="497"/>
      <c r="G750" s="497"/>
      <c r="H750" s="497"/>
      <c r="I750" s="497"/>
      <c r="J750" s="497"/>
      <c r="K750" s="497"/>
      <c r="L750" s="497"/>
      <c r="M750" s="497"/>
      <c r="N750" s="497"/>
      <c r="O750" s="497"/>
      <c r="P750" s="497"/>
      <c r="Q750" s="497"/>
      <c r="R750" s="497"/>
      <c r="S750" s="497"/>
      <c r="T750" s="497"/>
      <c r="U750" s="497"/>
      <c r="V750" s="497"/>
      <c r="W750" s="497"/>
      <c r="X750" s="497"/>
      <c r="Y750" s="497"/>
    </row>
    <row r="751" spans="1:25" ht="23.25">
      <c r="A751" s="497"/>
      <c r="B751" s="497"/>
      <c r="C751" s="497"/>
      <c r="D751" s="497"/>
      <c r="E751" s="497"/>
      <c r="F751" s="497"/>
      <c r="G751" s="497"/>
      <c r="H751" s="497"/>
      <c r="I751" s="497"/>
      <c r="J751" s="497"/>
      <c r="K751" s="497"/>
      <c r="L751" s="497"/>
      <c r="M751" s="497"/>
      <c r="N751" s="497"/>
      <c r="O751" s="497"/>
      <c r="P751" s="497"/>
      <c r="Q751" s="497"/>
      <c r="R751" s="497"/>
      <c r="S751" s="497"/>
      <c r="T751" s="497"/>
      <c r="U751" s="497"/>
      <c r="V751" s="497"/>
      <c r="W751" s="497"/>
      <c r="X751" s="497"/>
      <c r="Y751" s="497"/>
    </row>
    <row r="752" spans="1:25" ht="23.25">
      <c r="A752" s="497"/>
      <c r="B752" s="497"/>
      <c r="C752" s="497"/>
      <c r="D752" s="497"/>
      <c r="E752" s="497"/>
      <c r="F752" s="497"/>
      <c r="G752" s="497"/>
      <c r="H752" s="497"/>
      <c r="I752" s="497"/>
      <c r="J752" s="497"/>
      <c r="K752" s="497"/>
      <c r="L752" s="497"/>
      <c r="M752" s="497"/>
      <c r="N752" s="497"/>
      <c r="O752" s="497"/>
      <c r="P752" s="497"/>
      <c r="Q752" s="497"/>
      <c r="R752" s="497"/>
      <c r="S752" s="497"/>
      <c r="T752" s="497"/>
      <c r="U752" s="497"/>
      <c r="V752" s="497"/>
      <c r="W752" s="497"/>
      <c r="X752" s="497"/>
      <c r="Y752" s="497"/>
    </row>
    <row r="753" spans="1:25" ht="23.25">
      <c r="A753" s="497"/>
      <c r="B753" s="497"/>
      <c r="C753" s="497"/>
      <c r="D753" s="497"/>
      <c r="E753" s="497"/>
      <c r="F753" s="497"/>
      <c r="G753" s="497"/>
      <c r="H753" s="497"/>
      <c r="I753" s="497"/>
      <c r="J753" s="497"/>
      <c r="K753" s="497"/>
      <c r="L753" s="497"/>
      <c r="M753" s="497"/>
      <c r="N753" s="497"/>
      <c r="O753" s="497"/>
      <c r="P753" s="497"/>
      <c r="Q753" s="497"/>
      <c r="R753" s="497"/>
      <c r="S753" s="497"/>
      <c r="T753" s="497"/>
      <c r="U753" s="497"/>
      <c r="V753" s="497"/>
      <c r="W753" s="497"/>
      <c r="X753" s="497"/>
      <c r="Y753" s="497"/>
    </row>
    <row r="754" spans="1:25" ht="23.25">
      <c r="A754" s="497"/>
      <c r="B754" s="497"/>
      <c r="C754" s="497"/>
      <c r="D754" s="497"/>
      <c r="E754" s="497"/>
      <c r="F754" s="497"/>
      <c r="G754" s="497"/>
      <c r="H754" s="497"/>
      <c r="I754" s="497"/>
      <c r="J754" s="497"/>
      <c r="K754" s="497"/>
      <c r="L754" s="497"/>
      <c r="M754" s="497"/>
      <c r="N754" s="497"/>
      <c r="O754" s="497"/>
      <c r="P754" s="497"/>
      <c r="Q754" s="497"/>
      <c r="R754" s="497"/>
      <c r="S754" s="497"/>
      <c r="T754" s="497"/>
      <c r="U754" s="497"/>
      <c r="V754" s="497"/>
      <c r="W754" s="497"/>
      <c r="X754" s="497"/>
      <c r="Y754" s="497"/>
    </row>
    <row r="755" spans="1:25" ht="23.25">
      <c r="A755" s="497"/>
      <c r="B755" s="497"/>
      <c r="C755" s="497"/>
      <c r="D755" s="497"/>
      <c r="E755" s="497"/>
      <c r="F755" s="497"/>
      <c r="G755" s="497"/>
      <c r="H755" s="497"/>
      <c r="I755" s="497"/>
      <c r="J755" s="497"/>
      <c r="K755" s="497"/>
      <c r="L755" s="497"/>
      <c r="M755" s="497"/>
      <c r="N755" s="497"/>
      <c r="O755" s="497"/>
      <c r="P755" s="497"/>
      <c r="Q755" s="497"/>
      <c r="R755" s="497"/>
      <c r="S755" s="497"/>
      <c r="T755" s="497"/>
      <c r="U755" s="497"/>
      <c r="V755" s="497"/>
      <c r="W755" s="497"/>
      <c r="X755" s="497"/>
      <c r="Y755" s="497"/>
    </row>
    <row r="756" spans="1:25" ht="23.25">
      <c r="A756" s="497"/>
      <c r="B756" s="497"/>
      <c r="C756" s="497"/>
      <c r="D756" s="497"/>
      <c r="E756" s="497"/>
      <c r="F756" s="497"/>
      <c r="G756" s="497"/>
      <c r="H756" s="497"/>
      <c r="I756" s="497"/>
      <c r="J756" s="497"/>
      <c r="K756" s="497"/>
      <c r="L756" s="497"/>
      <c r="M756" s="497"/>
      <c r="N756" s="497"/>
      <c r="O756" s="497"/>
      <c r="P756" s="497"/>
      <c r="Q756" s="497"/>
      <c r="R756" s="497"/>
      <c r="S756" s="497"/>
      <c r="T756" s="497"/>
      <c r="U756" s="497"/>
      <c r="V756" s="497"/>
      <c r="W756" s="497"/>
      <c r="X756" s="497"/>
      <c r="Y756" s="497"/>
    </row>
    <row r="757" spans="1:25" ht="23.25">
      <c r="A757" s="497"/>
      <c r="B757" s="497"/>
      <c r="C757" s="497"/>
      <c r="D757" s="497"/>
      <c r="E757" s="497"/>
      <c r="F757" s="497"/>
      <c r="G757" s="497"/>
      <c r="H757" s="497"/>
      <c r="I757" s="497"/>
      <c r="J757" s="497"/>
      <c r="K757" s="497"/>
      <c r="L757" s="497"/>
      <c r="M757" s="497"/>
      <c r="N757" s="497"/>
      <c r="O757" s="497"/>
      <c r="P757" s="497"/>
      <c r="Q757" s="497"/>
      <c r="R757" s="497"/>
      <c r="S757" s="497"/>
      <c r="T757" s="497"/>
      <c r="U757" s="497"/>
      <c r="V757" s="497"/>
      <c r="W757" s="497"/>
      <c r="X757" s="497"/>
      <c r="Y757" s="497"/>
    </row>
    <row r="758" spans="1:25" ht="23.25">
      <c r="A758" s="497"/>
      <c r="B758" s="497"/>
      <c r="C758" s="497"/>
      <c r="D758" s="497"/>
      <c r="E758" s="497"/>
      <c r="F758" s="497"/>
      <c r="G758" s="497"/>
      <c r="H758" s="497"/>
      <c r="I758" s="497"/>
      <c r="J758" s="497"/>
      <c r="K758" s="497"/>
      <c r="L758" s="497"/>
      <c r="M758" s="497"/>
      <c r="N758" s="497"/>
      <c r="O758" s="497"/>
      <c r="P758" s="497"/>
      <c r="Q758" s="497"/>
      <c r="R758" s="497"/>
      <c r="S758" s="497"/>
      <c r="T758" s="497"/>
      <c r="U758" s="497"/>
      <c r="V758" s="497"/>
      <c r="W758" s="497"/>
      <c r="X758" s="497"/>
      <c r="Y758" s="497"/>
    </row>
    <row r="759" spans="1:25" ht="23.25">
      <c r="A759" s="497"/>
      <c r="B759" s="497"/>
      <c r="C759" s="497"/>
      <c r="D759" s="497"/>
      <c r="E759" s="497"/>
      <c r="F759" s="497"/>
      <c r="G759" s="497"/>
      <c r="H759" s="497"/>
      <c r="I759" s="497"/>
      <c r="J759" s="497"/>
      <c r="K759" s="497"/>
      <c r="L759" s="497"/>
      <c r="M759" s="497"/>
      <c r="N759" s="497"/>
      <c r="O759" s="497"/>
      <c r="P759" s="497"/>
      <c r="Q759" s="497"/>
      <c r="R759" s="497"/>
      <c r="S759" s="497"/>
      <c r="T759" s="497"/>
      <c r="U759" s="497"/>
      <c r="V759" s="497"/>
      <c r="W759" s="497"/>
      <c r="X759" s="497"/>
      <c r="Y759" s="497"/>
    </row>
    <row r="760" spans="1:25" ht="23.25">
      <c r="A760" s="497"/>
      <c r="B760" s="497"/>
      <c r="C760" s="497"/>
      <c r="D760" s="497"/>
      <c r="E760" s="497"/>
      <c r="F760" s="497"/>
      <c r="G760" s="497"/>
      <c r="H760" s="497"/>
      <c r="I760" s="497"/>
      <c r="J760" s="497"/>
      <c r="K760" s="497"/>
      <c r="L760" s="497"/>
      <c r="M760" s="497"/>
      <c r="N760" s="497"/>
      <c r="O760" s="497"/>
      <c r="P760" s="497"/>
      <c r="Q760" s="497"/>
      <c r="R760" s="497"/>
      <c r="S760" s="497"/>
      <c r="T760" s="497"/>
      <c r="U760" s="497"/>
      <c r="V760" s="497"/>
      <c r="W760" s="497"/>
      <c r="X760" s="497"/>
      <c r="Y760" s="497"/>
    </row>
    <row r="761" spans="1:25" ht="23.25">
      <c r="A761" s="497"/>
      <c r="B761" s="497"/>
      <c r="C761" s="497"/>
      <c r="D761" s="497"/>
      <c r="E761" s="497"/>
      <c r="F761" s="497"/>
      <c r="G761" s="497"/>
      <c r="H761" s="497"/>
      <c r="I761" s="497"/>
      <c r="J761" s="497"/>
      <c r="K761" s="497"/>
      <c r="L761" s="497"/>
      <c r="M761" s="497"/>
      <c r="N761" s="497"/>
      <c r="O761" s="497"/>
      <c r="P761" s="497"/>
      <c r="Q761" s="497"/>
      <c r="R761" s="497"/>
      <c r="S761" s="497"/>
      <c r="T761" s="497"/>
      <c r="U761" s="497"/>
      <c r="V761" s="497"/>
      <c r="W761" s="497"/>
      <c r="X761" s="497"/>
      <c r="Y761" s="497"/>
    </row>
    <row r="762" spans="1:25" ht="23.25">
      <c r="A762" s="497"/>
      <c r="B762" s="497"/>
      <c r="C762" s="497"/>
      <c r="D762" s="497"/>
      <c r="E762" s="497"/>
      <c r="F762" s="497"/>
      <c r="G762" s="497"/>
      <c r="H762" s="497"/>
      <c r="I762" s="497"/>
      <c r="J762" s="497"/>
      <c r="K762" s="497"/>
      <c r="L762" s="497"/>
      <c r="M762" s="497"/>
      <c r="N762" s="497"/>
      <c r="O762" s="497"/>
      <c r="P762" s="497"/>
      <c r="Q762" s="497"/>
      <c r="R762" s="497"/>
      <c r="S762" s="497"/>
      <c r="T762" s="497"/>
      <c r="U762" s="497"/>
      <c r="V762" s="497"/>
      <c r="W762" s="497"/>
      <c r="X762" s="497"/>
      <c r="Y762" s="497"/>
    </row>
    <row r="763" spans="1:25" ht="23.25">
      <c r="A763" s="497"/>
      <c r="B763" s="497"/>
      <c r="C763" s="497"/>
      <c r="D763" s="497"/>
      <c r="E763" s="497"/>
      <c r="F763" s="497"/>
      <c r="G763" s="497"/>
      <c r="H763" s="497"/>
      <c r="I763" s="497"/>
      <c r="J763" s="497"/>
      <c r="K763" s="497"/>
      <c r="L763" s="497"/>
      <c r="M763" s="497"/>
      <c r="N763" s="497"/>
      <c r="O763" s="497"/>
      <c r="P763" s="497"/>
      <c r="Q763" s="497"/>
      <c r="R763" s="497"/>
      <c r="S763" s="497"/>
      <c r="T763" s="497"/>
      <c r="U763" s="497"/>
      <c r="V763" s="497"/>
      <c r="W763" s="497"/>
      <c r="X763" s="497"/>
      <c r="Y763" s="497"/>
    </row>
    <row r="764" spans="1:25" ht="23.25">
      <c r="A764" s="497"/>
      <c r="B764" s="497"/>
      <c r="C764" s="497"/>
      <c r="D764" s="497"/>
      <c r="E764" s="497"/>
      <c r="F764" s="497"/>
      <c r="G764" s="497"/>
      <c r="H764" s="497"/>
      <c r="I764" s="497"/>
      <c r="J764" s="497"/>
      <c r="K764" s="497"/>
      <c r="L764" s="497"/>
      <c r="M764" s="497"/>
      <c r="N764" s="497"/>
      <c r="O764" s="497"/>
      <c r="P764" s="497"/>
      <c r="Q764" s="497"/>
      <c r="R764" s="497"/>
      <c r="S764" s="497"/>
      <c r="T764" s="497"/>
      <c r="U764" s="497"/>
      <c r="V764" s="497"/>
      <c r="W764" s="497"/>
      <c r="X764" s="497"/>
      <c r="Y764" s="497"/>
    </row>
    <row r="765" spans="1:25" ht="23.25">
      <c r="A765" s="497"/>
      <c r="B765" s="497"/>
      <c r="C765" s="497"/>
      <c r="D765" s="497"/>
      <c r="E765" s="497"/>
      <c r="F765" s="497"/>
      <c r="G765" s="497"/>
      <c r="H765" s="497"/>
      <c r="I765" s="497"/>
      <c r="J765" s="497"/>
      <c r="K765" s="497"/>
      <c r="L765" s="497"/>
      <c r="M765" s="497"/>
      <c r="N765" s="497"/>
      <c r="O765" s="497"/>
      <c r="P765" s="497"/>
      <c r="Q765" s="497"/>
      <c r="R765" s="497"/>
      <c r="S765" s="497"/>
      <c r="T765" s="497"/>
      <c r="U765" s="497"/>
      <c r="V765" s="497"/>
      <c r="W765" s="497"/>
      <c r="X765" s="497"/>
      <c r="Y765" s="497"/>
    </row>
    <row r="766" spans="1:25" ht="23.25">
      <c r="A766" s="497"/>
      <c r="B766" s="497"/>
      <c r="C766" s="497"/>
      <c r="D766" s="497"/>
      <c r="E766" s="497"/>
      <c r="F766" s="497"/>
      <c r="G766" s="497"/>
      <c r="H766" s="497"/>
      <c r="I766" s="497"/>
      <c r="J766" s="497"/>
      <c r="K766" s="497"/>
      <c r="L766" s="497"/>
      <c r="M766" s="497"/>
      <c r="N766" s="497"/>
      <c r="O766" s="497"/>
      <c r="P766" s="497"/>
      <c r="Q766" s="497"/>
      <c r="R766" s="497"/>
      <c r="S766" s="497"/>
      <c r="T766" s="497"/>
      <c r="U766" s="497"/>
      <c r="V766" s="497"/>
      <c r="W766" s="497"/>
      <c r="X766" s="497"/>
      <c r="Y766" s="497"/>
    </row>
    <row r="767" spans="1:25" ht="23.25">
      <c r="A767" s="497"/>
      <c r="B767" s="497"/>
      <c r="C767" s="497"/>
      <c r="D767" s="497"/>
      <c r="E767" s="497"/>
      <c r="F767" s="497"/>
      <c r="G767" s="497"/>
      <c r="H767" s="497"/>
      <c r="I767" s="497"/>
      <c r="J767" s="497"/>
      <c r="K767" s="497"/>
      <c r="L767" s="497"/>
      <c r="M767" s="497"/>
      <c r="N767" s="497"/>
      <c r="O767" s="497"/>
      <c r="P767" s="497"/>
      <c r="Q767" s="497"/>
      <c r="R767" s="497"/>
      <c r="S767" s="497"/>
      <c r="T767" s="497"/>
      <c r="U767" s="497"/>
      <c r="V767" s="497"/>
      <c r="W767" s="497"/>
      <c r="X767" s="497"/>
      <c r="Y767" s="497"/>
    </row>
    <row r="768" spans="1:25" ht="23.25">
      <c r="A768" s="497"/>
      <c r="B768" s="497"/>
      <c r="C768" s="497"/>
      <c r="D768" s="497"/>
      <c r="E768" s="497"/>
      <c r="F768" s="497"/>
      <c r="G768" s="497"/>
      <c r="H768" s="497"/>
      <c r="I768" s="497"/>
      <c r="J768" s="497"/>
      <c r="K768" s="497"/>
      <c r="L768" s="497"/>
      <c r="M768" s="497"/>
      <c r="N768" s="497"/>
      <c r="O768" s="497"/>
      <c r="P768" s="497"/>
      <c r="Q768" s="497"/>
      <c r="R768" s="497"/>
      <c r="S768" s="497"/>
      <c r="T768" s="497"/>
      <c r="U768" s="497"/>
      <c r="V768" s="497"/>
      <c r="W768" s="497"/>
      <c r="X768" s="497"/>
      <c r="Y768" s="497"/>
    </row>
    <row r="769" spans="1:25" ht="23.25">
      <c r="A769" s="497"/>
      <c r="B769" s="497"/>
      <c r="C769" s="497"/>
      <c r="D769" s="497"/>
      <c r="E769" s="497"/>
      <c r="F769" s="497"/>
      <c r="G769" s="497"/>
      <c r="H769" s="497"/>
      <c r="I769" s="497"/>
      <c r="J769" s="497"/>
      <c r="K769" s="497"/>
      <c r="L769" s="497"/>
      <c r="M769" s="497"/>
      <c r="N769" s="497"/>
      <c r="O769" s="497"/>
      <c r="P769" s="497"/>
      <c r="Q769" s="497"/>
      <c r="R769" s="497"/>
      <c r="S769" s="497"/>
      <c r="T769" s="497"/>
      <c r="U769" s="497"/>
      <c r="V769" s="497"/>
      <c r="W769" s="497"/>
      <c r="X769" s="497"/>
      <c r="Y769" s="497"/>
    </row>
    <row r="770" spans="1:25" ht="23.25">
      <c r="A770" s="497"/>
      <c r="B770" s="497"/>
      <c r="C770" s="497"/>
      <c r="D770" s="497"/>
      <c r="E770" s="497"/>
      <c r="F770" s="497"/>
      <c r="G770" s="497"/>
      <c r="H770" s="497"/>
      <c r="I770" s="497"/>
      <c r="J770" s="497"/>
      <c r="K770" s="497"/>
      <c r="L770" s="497"/>
      <c r="M770" s="497"/>
      <c r="N770" s="497"/>
      <c r="O770" s="497"/>
      <c r="P770" s="497"/>
      <c r="Q770" s="497"/>
      <c r="R770" s="497"/>
      <c r="S770" s="497"/>
      <c r="T770" s="497"/>
      <c r="U770" s="497"/>
      <c r="V770" s="497"/>
      <c r="W770" s="497"/>
      <c r="X770" s="497"/>
      <c r="Y770" s="497"/>
    </row>
    <row r="771" spans="1:25" ht="23.25">
      <c r="A771" s="497"/>
      <c r="B771" s="497"/>
      <c r="C771" s="497"/>
      <c r="D771" s="497"/>
      <c r="E771" s="497"/>
      <c r="F771" s="497"/>
      <c r="G771" s="497"/>
      <c r="H771" s="497"/>
      <c r="I771" s="497"/>
      <c r="J771" s="497"/>
      <c r="K771" s="497"/>
      <c r="L771" s="497"/>
      <c r="M771" s="497"/>
      <c r="N771" s="497"/>
      <c r="O771" s="497"/>
      <c r="P771" s="497"/>
      <c r="Q771" s="497"/>
      <c r="R771" s="497"/>
      <c r="S771" s="497"/>
      <c r="T771" s="497"/>
      <c r="U771" s="497"/>
      <c r="V771" s="497"/>
      <c r="W771" s="497"/>
      <c r="X771" s="497"/>
      <c r="Y771" s="497"/>
    </row>
    <row r="772" spans="1:25" ht="23.25">
      <c r="A772" s="497"/>
      <c r="B772" s="497"/>
      <c r="C772" s="497"/>
      <c r="D772" s="497"/>
      <c r="E772" s="497"/>
      <c r="F772" s="497"/>
      <c r="G772" s="497"/>
      <c r="H772" s="497"/>
      <c r="I772" s="497"/>
      <c r="J772" s="497"/>
      <c r="K772" s="497"/>
      <c r="L772" s="497"/>
      <c r="M772" s="497"/>
      <c r="N772" s="497"/>
      <c r="O772" s="497"/>
      <c r="P772" s="497"/>
      <c r="Q772" s="497"/>
      <c r="R772" s="497"/>
      <c r="S772" s="497"/>
      <c r="T772" s="497"/>
      <c r="U772" s="497"/>
      <c r="V772" s="497"/>
      <c r="W772" s="497"/>
      <c r="X772" s="497"/>
      <c r="Y772" s="497"/>
    </row>
    <row r="773" spans="1:25" ht="23.25">
      <c r="A773" s="497"/>
      <c r="B773" s="497"/>
      <c r="C773" s="497"/>
      <c r="D773" s="497"/>
      <c r="E773" s="497"/>
      <c r="F773" s="497"/>
      <c r="G773" s="497"/>
      <c r="H773" s="497"/>
      <c r="I773" s="497"/>
      <c r="J773" s="497"/>
      <c r="K773" s="497"/>
      <c r="L773" s="497"/>
      <c r="M773" s="497"/>
      <c r="N773" s="497"/>
      <c r="O773" s="497"/>
      <c r="P773" s="497"/>
      <c r="Q773" s="497"/>
      <c r="R773" s="497"/>
      <c r="S773" s="497"/>
      <c r="T773" s="497"/>
      <c r="U773" s="497"/>
      <c r="V773" s="497"/>
      <c r="W773" s="497"/>
      <c r="X773" s="497"/>
      <c r="Y773" s="497"/>
    </row>
    <row r="774" spans="1:25" ht="23.25">
      <c r="A774" s="497"/>
      <c r="B774" s="497"/>
      <c r="C774" s="497"/>
      <c r="D774" s="497"/>
      <c r="E774" s="497"/>
      <c r="F774" s="497"/>
      <c r="G774" s="497"/>
      <c r="H774" s="497"/>
      <c r="I774" s="497"/>
      <c r="J774" s="497"/>
      <c r="K774" s="497"/>
      <c r="L774" s="497"/>
      <c r="M774" s="497"/>
      <c r="N774" s="497"/>
      <c r="O774" s="497"/>
      <c r="P774" s="497"/>
      <c r="Q774" s="497"/>
      <c r="R774" s="497"/>
      <c r="S774" s="497"/>
      <c r="T774" s="497"/>
      <c r="U774" s="497"/>
      <c r="V774" s="497"/>
      <c r="W774" s="497"/>
      <c r="X774" s="497"/>
      <c r="Y774" s="497"/>
    </row>
    <row r="775" spans="1:25" ht="23.25">
      <c r="A775" s="497"/>
      <c r="B775" s="497"/>
      <c r="C775" s="497"/>
      <c r="D775" s="497"/>
      <c r="E775" s="497"/>
      <c r="F775" s="497"/>
      <c r="G775" s="497"/>
      <c r="H775" s="497"/>
      <c r="I775" s="497"/>
      <c r="J775" s="497"/>
      <c r="K775" s="497"/>
      <c r="L775" s="497"/>
      <c r="M775" s="497"/>
      <c r="N775" s="497"/>
      <c r="O775" s="497"/>
      <c r="P775" s="497"/>
      <c r="Q775" s="497"/>
      <c r="R775" s="497"/>
      <c r="S775" s="497"/>
      <c r="T775" s="497"/>
      <c r="U775" s="497"/>
      <c r="V775" s="497"/>
      <c r="W775" s="497"/>
      <c r="X775" s="497"/>
      <c r="Y775" s="497"/>
    </row>
    <row r="776" spans="1:25" ht="23.25">
      <c r="A776" s="497"/>
      <c r="B776" s="497"/>
      <c r="C776" s="497"/>
      <c r="D776" s="497"/>
      <c r="E776" s="497"/>
      <c r="F776" s="497"/>
      <c r="G776" s="497"/>
      <c r="H776" s="497"/>
      <c r="I776" s="497"/>
      <c r="J776" s="497"/>
      <c r="K776" s="497"/>
      <c r="L776" s="497"/>
      <c r="M776" s="497"/>
      <c r="N776" s="497"/>
      <c r="O776" s="497"/>
      <c r="P776" s="497"/>
      <c r="Q776" s="497"/>
      <c r="R776" s="497"/>
      <c r="S776" s="497"/>
      <c r="T776" s="497"/>
      <c r="U776" s="497"/>
      <c r="V776" s="497"/>
      <c r="W776" s="497"/>
      <c r="X776" s="497"/>
      <c r="Y776" s="497"/>
    </row>
    <row r="777" spans="1:25" ht="23.25">
      <c r="A777" s="497"/>
      <c r="B777" s="497"/>
      <c r="C777" s="497"/>
      <c r="D777" s="497"/>
      <c r="E777" s="497"/>
      <c r="F777" s="497"/>
      <c r="G777" s="497"/>
      <c r="H777" s="497"/>
      <c r="I777" s="497"/>
      <c r="J777" s="497"/>
      <c r="K777" s="497"/>
      <c r="L777" s="497"/>
      <c r="M777" s="497"/>
      <c r="N777" s="497"/>
      <c r="O777" s="497"/>
      <c r="P777" s="497"/>
      <c r="Q777" s="497"/>
      <c r="R777" s="497"/>
      <c r="S777" s="497"/>
      <c r="T777" s="497"/>
      <c r="U777" s="497"/>
      <c r="V777" s="497"/>
      <c r="W777" s="497"/>
      <c r="X777" s="497"/>
      <c r="Y777" s="497"/>
    </row>
    <row r="778" spans="1:25" ht="23.25">
      <c r="A778" s="497"/>
      <c r="B778" s="497"/>
      <c r="C778" s="497"/>
      <c r="D778" s="497"/>
      <c r="E778" s="497"/>
      <c r="F778" s="497"/>
      <c r="G778" s="497"/>
      <c r="H778" s="497"/>
      <c r="I778" s="497"/>
      <c r="J778" s="497"/>
      <c r="K778" s="497"/>
      <c r="L778" s="497"/>
      <c r="M778" s="497"/>
      <c r="N778" s="497"/>
      <c r="O778" s="497"/>
      <c r="P778" s="497"/>
      <c r="Q778" s="497"/>
      <c r="R778" s="497"/>
      <c r="S778" s="497"/>
      <c r="T778" s="497"/>
      <c r="U778" s="497"/>
      <c r="V778" s="497"/>
      <c r="W778" s="497"/>
      <c r="X778" s="497"/>
      <c r="Y778" s="497"/>
    </row>
    <row r="779" spans="1:25" ht="23.25">
      <c r="A779" s="497"/>
      <c r="B779" s="497"/>
      <c r="C779" s="497"/>
      <c r="D779" s="497"/>
      <c r="E779" s="497"/>
      <c r="F779" s="497"/>
      <c r="G779" s="497"/>
      <c r="H779" s="497"/>
      <c r="I779" s="497"/>
      <c r="J779" s="497"/>
      <c r="K779" s="497"/>
      <c r="L779" s="497"/>
      <c r="M779" s="497"/>
      <c r="N779" s="497"/>
      <c r="O779" s="497"/>
      <c r="P779" s="497"/>
      <c r="Q779" s="497"/>
      <c r="R779" s="497"/>
      <c r="S779" s="497"/>
      <c r="T779" s="497"/>
      <c r="U779" s="497"/>
      <c r="V779" s="497"/>
      <c r="W779" s="497"/>
      <c r="X779" s="497"/>
      <c r="Y779" s="497"/>
    </row>
    <row r="780" spans="1:25" ht="23.25">
      <c r="A780" s="497"/>
      <c r="B780" s="497"/>
      <c r="C780" s="497"/>
      <c r="D780" s="497"/>
      <c r="E780" s="497"/>
      <c r="F780" s="497"/>
      <c r="G780" s="497"/>
      <c r="H780" s="497"/>
      <c r="I780" s="497"/>
      <c r="J780" s="497"/>
      <c r="K780" s="497"/>
      <c r="L780" s="497"/>
      <c r="M780" s="497"/>
      <c r="N780" s="497"/>
      <c r="O780" s="497"/>
      <c r="P780" s="497"/>
      <c r="Q780" s="497"/>
      <c r="R780" s="497"/>
      <c r="S780" s="497"/>
      <c r="T780" s="497"/>
      <c r="U780" s="497"/>
      <c r="V780" s="497"/>
      <c r="W780" s="497"/>
      <c r="X780" s="497"/>
      <c r="Y780" s="497"/>
    </row>
    <row r="781" spans="1:25" ht="23.25">
      <c r="A781" s="497"/>
      <c r="B781" s="497"/>
      <c r="C781" s="497"/>
      <c r="D781" s="497"/>
      <c r="E781" s="497"/>
      <c r="F781" s="497"/>
      <c r="G781" s="497"/>
      <c r="H781" s="497"/>
      <c r="I781" s="497"/>
      <c r="J781" s="497"/>
      <c r="K781" s="497"/>
      <c r="L781" s="497"/>
      <c r="M781" s="497"/>
      <c r="N781" s="497"/>
      <c r="O781" s="497"/>
      <c r="P781" s="497"/>
      <c r="Q781" s="497"/>
      <c r="R781" s="497"/>
      <c r="S781" s="497"/>
      <c r="T781" s="497"/>
      <c r="U781" s="497"/>
      <c r="V781" s="497"/>
      <c r="W781" s="497"/>
      <c r="X781" s="497"/>
      <c r="Y781" s="497"/>
    </row>
    <row r="782" spans="1:25" ht="23.25">
      <c r="A782" s="497"/>
      <c r="B782" s="497"/>
      <c r="C782" s="497"/>
      <c r="D782" s="497"/>
      <c r="E782" s="497"/>
      <c r="F782" s="497"/>
      <c r="G782" s="497"/>
      <c r="H782" s="497"/>
      <c r="I782" s="497"/>
      <c r="J782" s="497"/>
      <c r="K782" s="497"/>
      <c r="L782" s="497"/>
      <c r="M782" s="497"/>
      <c r="N782" s="497"/>
      <c r="O782" s="497"/>
      <c r="P782" s="497"/>
      <c r="Q782" s="497"/>
      <c r="R782" s="497"/>
      <c r="S782" s="497"/>
      <c r="T782" s="497"/>
      <c r="U782" s="497"/>
      <c r="V782" s="497"/>
      <c r="W782" s="497"/>
      <c r="X782" s="497"/>
      <c r="Y782" s="497"/>
    </row>
    <row r="783" spans="1:25" ht="23.25">
      <c r="A783" s="497"/>
      <c r="B783" s="497"/>
      <c r="C783" s="497"/>
      <c r="D783" s="497"/>
      <c r="E783" s="497"/>
      <c r="F783" s="497"/>
      <c r="G783" s="497"/>
      <c r="H783" s="497"/>
      <c r="I783" s="497"/>
      <c r="J783" s="497"/>
      <c r="K783" s="497"/>
      <c r="L783" s="497"/>
      <c r="M783" s="497"/>
      <c r="N783" s="497"/>
      <c r="O783" s="497"/>
      <c r="P783" s="497"/>
      <c r="Q783" s="497"/>
      <c r="R783" s="497"/>
      <c r="S783" s="497"/>
      <c r="T783" s="497"/>
      <c r="U783" s="497"/>
      <c r="V783" s="497"/>
      <c r="W783" s="497"/>
      <c r="X783" s="497"/>
      <c r="Y783" s="497"/>
    </row>
    <row r="784" spans="1:25" ht="23.25">
      <c r="A784" s="497"/>
      <c r="B784" s="497"/>
      <c r="C784" s="497"/>
      <c r="D784" s="497"/>
      <c r="E784" s="497"/>
      <c r="F784" s="497"/>
      <c r="G784" s="497"/>
      <c r="H784" s="497"/>
      <c r="I784" s="497"/>
      <c r="J784" s="497"/>
      <c r="K784" s="497"/>
      <c r="L784" s="497"/>
      <c r="M784" s="497"/>
      <c r="N784" s="497"/>
      <c r="O784" s="497"/>
      <c r="P784" s="497"/>
      <c r="Q784" s="497"/>
      <c r="R784" s="497"/>
      <c r="S784" s="497"/>
      <c r="T784" s="497"/>
      <c r="U784" s="497"/>
      <c r="V784" s="497"/>
      <c r="W784" s="497"/>
      <c r="X784" s="497"/>
      <c r="Y784" s="497"/>
    </row>
    <row r="785" spans="1:25" ht="23.25">
      <c r="A785" s="497"/>
      <c r="B785" s="497"/>
      <c r="C785" s="497"/>
      <c r="D785" s="497"/>
      <c r="E785" s="497"/>
      <c r="F785" s="497"/>
      <c r="G785" s="497"/>
      <c r="H785" s="497"/>
      <c r="I785" s="497"/>
      <c r="J785" s="497"/>
      <c r="K785" s="497"/>
      <c r="L785" s="497"/>
      <c r="M785" s="497"/>
      <c r="N785" s="497"/>
      <c r="O785" s="497"/>
      <c r="P785" s="497"/>
      <c r="Q785" s="497"/>
      <c r="R785" s="497"/>
      <c r="S785" s="497"/>
      <c r="T785" s="497"/>
      <c r="U785" s="497"/>
      <c r="V785" s="497"/>
      <c r="W785" s="497"/>
      <c r="X785" s="497"/>
      <c r="Y785" s="497"/>
    </row>
    <row r="786" spans="1:25" ht="23.25">
      <c r="A786" s="497"/>
      <c r="B786" s="497"/>
      <c r="C786" s="497"/>
      <c r="D786" s="497"/>
      <c r="E786" s="497"/>
      <c r="F786" s="497"/>
      <c r="G786" s="497"/>
      <c r="H786" s="497"/>
      <c r="I786" s="497"/>
      <c r="J786" s="497"/>
      <c r="K786" s="497"/>
      <c r="L786" s="497"/>
      <c r="M786" s="497"/>
      <c r="N786" s="497"/>
      <c r="O786" s="497"/>
      <c r="P786" s="497"/>
      <c r="Q786" s="497"/>
      <c r="R786" s="497"/>
      <c r="S786" s="497"/>
      <c r="T786" s="497"/>
      <c r="U786" s="497"/>
      <c r="V786" s="497"/>
      <c r="W786" s="497"/>
      <c r="X786" s="497"/>
      <c r="Y786" s="497"/>
    </row>
    <row r="787" spans="1:25" ht="23.25">
      <c r="A787" s="497"/>
      <c r="B787" s="497"/>
      <c r="C787" s="497"/>
      <c r="D787" s="497"/>
      <c r="E787" s="497"/>
      <c r="F787" s="497"/>
      <c r="G787" s="497"/>
      <c r="H787" s="497"/>
      <c r="I787" s="497"/>
      <c r="J787" s="497"/>
      <c r="K787" s="497"/>
      <c r="L787" s="497"/>
      <c r="M787" s="497"/>
      <c r="N787" s="497"/>
      <c r="O787" s="497"/>
      <c r="P787" s="497"/>
      <c r="Q787" s="497"/>
      <c r="R787" s="497"/>
      <c r="S787" s="497"/>
      <c r="T787" s="497"/>
      <c r="U787" s="497"/>
      <c r="V787" s="497"/>
      <c r="W787" s="497"/>
      <c r="X787" s="497"/>
      <c r="Y787" s="497"/>
    </row>
    <row r="788" spans="1:25" ht="23.25">
      <c r="A788" s="497"/>
      <c r="B788" s="497"/>
      <c r="C788" s="497"/>
      <c r="D788" s="497"/>
      <c r="E788" s="497"/>
      <c r="F788" s="497"/>
      <c r="G788" s="497"/>
      <c r="H788" s="497"/>
      <c r="I788" s="497"/>
      <c r="J788" s="497"/>
      <c r="K788" s="497"/>
      <c r="L788" s="497"/>
      <c r="M788" s="497"/>
      <c r="N788" s="497"/>
      <c r="O788" s="497"/>
      <c r="P788" s="497"/>
      <c r="Q788" s="497"/>
      <c r="R788" s="497"/>
      <c r="S788" s="497"/>
      <c r="T788" s="497"/>
      <c r="U788" s="497"/>
      <c r="V788" s="497"/>
      <c r="W788" s="497"/>
      <c r="X788" s="497"/>
      <c r="Y788" s="497"/>
    </row>
    <row r="789" spans="1:25" ht="23.25">
      <c r="A789" s="497"/>
      <c r="B789" s="497"/>
      <c r="C789" s="497"/>
      <c r="D789" s="497"/>
      <c r="E789" s="497"/>
      <c r="F789" s="497"/>
      <c r="G789" s="497"/>
      <c r="H789" s="497"/>
      <c r="I789" s="497"/>
      <c r="J789" s="497"/>
      <c r="K789" s="497"/>
      <c r="L789" s="497"/>
      <c r="M789" s="497"/>
      <c r="N789" s="497"/>
      <c r="O789" s="497"/>
      <c r="P789" s="497"/>
      <c r="Q789" s="497"/>
      <c r="R789" s="497"/>
      <c r="S789" s="497"/>
      <c r="T789" s="497"/>
      <c r="U789" s="497"/>
      <c r="V789" s="497"/>
      <c r="W789" s="497"/>
      <c r="X789" s="497"/>
      <c r="Y789" s="497"/>
    </row>
    <row r="790" spans="1:25" ht="23.25">
      <c r="A790" s="497"/>
      <c r="B790" s="497"/>
      <c r="C790" s="497"/>
      <c r="D790" s="497"/>
      <c r="E790" s="497"/>
      <c r="F790" s="497"/>
      <c r="G790" s="497"/>
      <c r="H790" s="497"/>
      <c r="I790" s="497"/>
      <c r="J790" s="497"/>
      <c r="K790" s="497"/>
      <c r="L790" s="497"/>
      <c r="M790" s="497"/>
      <c r="N790" s="497"/>
      <c r="O790" s="497"/>
      <c r="P790" s="497"/>
      <c r="Q790" s="497"/>
      <c r="R790" s="497"/>
      <c r="S790" s="497"/>
      <c r="T790" s="497"/>
      <c r="U790" s="497"/>
      <c r="V790" s="497"/>
      <c r="W790" s="497"/>
      <c r="X790" s="497"/>
      <c r="Y790" s="497"/>
    </row>
    <row r="791" spans="1:25" ht="23.25">
      <c r="A791" s="497"/>
      <c r="B791" s="497"/>
      <c r="C791" s="497"/>
      <c r="D791" s="497"/>
      <c r="E791" s="497"/>
      <c r="F791" s="497"/>
      <c r="G791" s="497"/>
      <c r="H791" s="497"/>
      <c r="I791" s="497"/>
      <c r="J791" s="497"/>
      <c r="K791" s="497"/>
      <c r="L791" s="497"/>
      <c r="M791" s="497"/>
      <c r="N791" s="497"/>
      <c r="O791" s="497"/>
      <c r="P791" s="497"/>
      <c r="Q791" s="497"/>
      <c r="R791" s="497"/>
      <c r="S791" s="497"/>
      <c r="T791" s="497"/>
      <c r="U791" s="497"/>
      <c r="V791" s="497"/>
      <c r="W791" s="497"/>
      <c r="X791" s="497"/>
      <c r="Y791" s="497"/>
    </row>
    <row r="792" spans="1:25" ht="23.25">
      <c r="A792" s="497"/>
      <c r="B792" s="497"/>
      <c r="C792" s="497"/>
      <c r="D792" s="497"/>
      <c r="E792" s="497"/>
      <c r="F792" s="497"/>
      <c r="G792" s="497"/>
      <c r="H792" s="497"/>
      <c r="I792" s="497"/>
      <c r="J792" s="497"/>
      <c r="K792" s="497"/>
      <c r="L792" s="497"/>
      <c r="M792" s="497"/>
      <c r="N792" s="497"/>
      <c r="O792" s="497"/>
      <c r="P792" s="497"/>
      <c r="Q792" s="497"/>
      <c r="R792" s="497"/>
      <c r="S792" s="497"/>
      <c r="T792" s="497"/>
      <c r="U792" s="497"/>
      <c r="V792" s="497"/>
      <c r="W792" s="497"/>
      <c r="X792" s="497"/>
      <c r="Y792" s="497"/>
    </row>
    <row r="793" spans="1:25" ht="23.25">
      <c r="A793" s="497"/>
      <c r="B793" s="497"/>
      <c r="C793" s="497"/>
      <c r="D793" s="497"/>
      <c r="E793" s="497"/>
      <c r="F793" s="497"/>
      <c r="G793" s="497"/>
      <c r="H793" s="497"/>
      <c r="I793" s="497"/>
      <c r="J793" s="497"/>
      <c r="K793" s="497"/>
      <c r="L793" s="497"/>
      <c r="M793" s="497"/>
      <c r="N793" s="497"/>
      <c r="O793" s="497"/>
      <c r="P793" s="497"/>
      <c r="Q793" s="497"/>
      <c r="R793" s="497"/>
      <c r="S793" s="497"/>
      <c r="T793" s="497"/>
      <c r="U793" s="497"/>
      <c r="V793" s="497"/>
      <c r="W793" s="497"/>
      <c r="X793" s="497"/>
      <c r="Y793" s="497"/>
    </row>
    <row r="794" spans="1:25" ht="23.25">
      <c r="A794" s="497"/>
      <c r="B794" s="497"/>
      <c r="C794" s="497"/>
      <c r="D794" s="497"/>
      <c r="E794" s="497"/>
      <c r="F794" s="497"/>
      <c r="G794" s="497"/>
      <c r="H794" s="497"/>
      <c r="I794" s="497"/>
      <c r="J794" s="497"/>
      <c r="K794" s="497"/>
      <c r="L794" s="497"/>
      <c r="M794" s="497"/>
      <c r="N794" s="497"/>
      <c r="O794" s="497"/>
      <c r="P794" s="497"/>
      <c r="Q794" s="497"/>
      <c r="R794" s="497"/>
      <c r="S794" s="497"/>
      <c r="T794" s="497"/>
      <c r="U794" s="497"/>
      <c r="V794" s="497"/>
      <c r="W794" s="497"/>
      <c r="X794" s="497"/>
      <c r="Y794" s="497"/>
    </row>
    <row r="795" spans="1:25" ht="23.25">
      <c r="A795" s="497"/>
      <c r="B795" s="497"/>
      <c r="C795" s="497"/>
      <c r="D795" s="497"/>
      <c r="E795" s="497"/>
      <c r="F795" s="497"/>
      <c r="G795" s="497"/>
      <c r="H795" s="497"/>
      <c r="I795" s="497"/>
      <c r="J795" s="497"/>
      <c r="K795" s="497"/>
      <c r="L795" s="497"/>
      <c r="M795" s="497"/>
      <c r="N795" s="497"/>
      <c r="O795" s="497"/>
      <c r="P795" s="497"/>
      <c r="Q795" s="497"/>
      <c r="R795" s="497"/>
      <c r="S795" s="497"/>
      <c r="T795" s="497"/>
      <c r="U795" s="497"/>
      <c r="V795" s="497"/>
      <c r="W795" s="497"/>
      <c r="X795" s="497"/>
      <c r="Y795" s="497"/>
    </row>
    <row r="796" spans="1:25" ht="23.25">
      <c r="A796" s="497"/>
      <c r="B796" s="497"/>
      <c r="C796" s="497"/>
      <c r="D796" s="497"/>
      <c r="E796" s="497"/>
      <c r="F796" s="497"/>
      <c r="G796" s="497"/>
      <c r="H796" s="497"/>
      <c r="I796" s="497"/>
      <c r="J796" s="497"/>
      <c r="K796" s="497"/>
      <c r="L796" s="497"/>
      <c r="M796" s="497"/>
      <c r="N796" s="497"/>
      <c r="O796" s="497"/>
      <c r="P796" s="497"/>
      <c r="Q796" s="497"/>
      <c r="R796" s="497"/>
      <c r="S796" s="497"/>
      <c r="T796" s="497"/>
      <c r="U796" s="497"/>
      <c r="V796" s="497"/>
      <c r="W796" s="497"/>
      <c r="X796" s="497"/>
      <c r="Y796" s="497"/>
    </row>
    <row r="797" spans="1:25" ht="23.25">
      <c r="A797" s="497"/>
      <c r="B797" s="497"/>
      <c r="C797" s="497"/>
      <c r="D797" s="497"/>
      <c r="E797" s="497"/>
      <c r="F797" s="497"/>
      <c r="G797" s="497"/>
      <c r="H797" s="497"/>
      <c r="I797" s="497"/>
      <c r="J797" s="497"/>
      <c r="K797" s="497"/>
      <c r="L797" s="497"/>
      <c r="M797" s="497"/>
      <c r="N797" s="497"/>
      <c r="O797" s="497"/>
      <c r="P797" s="497"/>
      <c r="Q797" s="497"/>
      <c r="R797" s="497"/>
      <c r="S797" s="497"/>
      <c r="T797" s="497"/>
      <c r="U797" s="497"/>
      <c r="V797" s="497"/>
      <c r="W797" s="497"/>
      <c r="X797" s="497"/>
      <c r="Y797" s="497"/>
    </row>
    <row r="798" spans="1:25" ht="23.25">
      <c r="A798" s="497"/>
      <c r="B798" s="497"/>
      <c r="C798" s="497"/>
      <c r="D798" s="497"/>
      <c r="E798" s="497"/>
      <c r="F798" s="497"/>
      <c r="G798" s="497"/>
      <c r="H798" s="497"/>
      <c r="I798" s="497"/>
      <c r="J798" s="497"/>
      <c r="K798" s="497"/>
      <c r="L798" s="497"/>
      <c r="M798" s="497"/>
      <c r="N798" s="497"/>
      <c r="O798" s="497"/>
      <c r="P798" s="497"/>
      <c r="Q798" s="497"/>
      <c r="R798" s="497"/>
      <c r="S798" s="497"/>
      <c r="T798" s="497"/>
      <c r="U798" s="497"/>
      <c r="V798" s="497"/>
      <c r="W798" s="497"/>
      <c r="X798" s="497"/>
      <c r="Y798" s="497"/>
    </row>
    <row r="799" spans="1:25" ht="23.25">
      <c r="A799" s="497"/>
      <c r="B799" s="497"/>
      <c r="C799" s="497"/>
      <c r="D799" s="497"/>
      <c r="E799" s="497"/>
      <c r="F799" s="497"/>
      <c r="G799" s="497"/>
      <c r="H799" s="497"/>
      <c r="I799" s="497"/>
      <c r="J799" s="497"/>
      <c r="K799" s="497"/>
      <c r="L799" s="497"/>
      <c r="M799" s="497"/>
      <c r="N799" s="497"/>
      <c r="O799" s="497"/>
      <c r="P799" s="497"/>
      <c r="Q799" s="497"/>
      <c r="R799" s="497"/>
      <c r="S799" s="497"/>
      <c r="T799" s="497"/>
      <c r="U799" s="497"/>
      <c r="V799" s="497"/>
      <c r="W799" s="497"/>
      <c r="X799" s="497"/>
      <c r="Y799" s="497"/>
    </row>
    <row r="800" spans="1:25" ht="23.25">
      <c r="A800" s="497"/>
      <c r="B800" s="497"/>
      <c r="C800" s="497"/>
      <c r="D800" s="497"/>
      <c r="E800" s="497"/>
      <c r="F800" s="497"/>
      <c r="G800" s="497"/>
      <c r="H800" s="497"/>
      <c r="I800" s="497"/>
      <c r="J800" s="497"/>
      <c r="K800" s="497"/>
      <c r="L800" s="497"/>
      <c r="M800" s="497"/>
      <c r="N800" s="497"/>
      <c r="O800" s="497"/>
      <c r="P800" s="497"/>
      <c r="Q800" s="497"/>
      <c r="R800" s="497"/>
      <c r="S800" s="497"/>
      <c r="T800" s="497"/>
      <c r="U800" s="497"/>
      <c r="V800" s="497"/>
      <c r="W800" s="497"/>
      <c r="X800" s="497"/>
      <c r="Y800" s="497"/>
    </row>
    <row r="801" spans="1:25" ht="23.25">
      <c r="A801" s="497"/>
      <c r="B801" s="497"/>
      <c r="C801" s="497"/>
      <c r="D801" s="497"/>
      <c r="E801" s="497"/>
      <c r="F801" s="497"/>
      <c r="G801" s="497"/>
      <c r="H801" s="497"/>
      <c r="I801" s="497"/>
      <c r="J801" s="497"/>
      <c r="K801" s="497"/>
      <c r="L801" s="497"/>
      <c r="M801" s="497"/>
      <c r="N801" s="497"/>
      <c r="O801" s="497"/>
      <c r="P801" s="497"/>
      <c r="Q801" s="497"/>
      <c r="R801" s="497"/>
      <c r="S801" s="497"/>
      <c r="T801" s="497"/>
      <c r="U801" s="497"/>
      <c r="V801" s="497"/>
      <c r="W801" s="497"/>
      <c r="X801" s="497"/>
      <c r="Y801" s="497"/>
    </row>
    <row r="802" spans="1:25" ht="23.25">
      <c r="A802" s="497"/>
      <c r="B802" s="497"/>
      <c r="C802" s="497"/>
      <c r="D802" s="497"/>
      <c r="E802" s="497"/>
      <c r="F802" s="497"/>
      <c r="G802" s="497"/>
      <c r="H802" s="497"/>
      <c r="I802" s="497"/>
      <c r="J802" s="497"/>
      <c r="K802" s="497"/>
      <c r="L802" s="497"/>
      <c r="M802" s="497"/>
      <c r="N802" s="497"/>
      <c r="O802" s="497"/>
      <c r="P802" s="497"/>
      <c r="Q802" s="497"/>
      <c r="R802" s="497"/>
      <c r="S802" s="497"/>
      <c r="T802" s="497"/>
      <c r="U802" s="497"/>
      <c r="V802" s="497"/>
      <c r="W802" s="497"/>
      <c r="X802" s="497"/>
      <c r="Y802" s="497"/>
    </row>
    <row r="803" spans="1:25" ht="23.25">
      <c r="A803" s="497"/>
      <c r="B803" s="497"/>
      <c r="C803" s="497"/>
      <c r="D803" s="497"/>
      <c r="E803" s="497"/>
      <c r="F803" s="497"/>
      <c r="G803" s="497"/>
      <c r="H803" s="497"/>
      <c r="I803" s="497"/>
      <c r="J803" s="497"/>
      <c r="K803" s="497"/>
      <c r="L803" s="497"/>
      <c r="M803" s="497"/>
      <c r="N803" s="497"/>
      <c r="O803" s="497"/>
      <c r="P803" s="497"/>
      <c r="Q803" s="497"/>
      <c r="R803" s="497"/>
      <c r="S803" s="497"/>
      <c r="T803" s="497"/>
      <c r="U803" s="497"/>
      <c r="V803" s="497"/>
      <c r="W803" s="497"/>
      <c r="X803" s="497"/>
      <c r="Y803" s="497"/>
    </row>
    <row r="804" spans="1:25" ht="23.25">
      <c r="A804" s="497"/>
      <c r="B804" s="497"/>
      <c r="C804" s="497"/>
      <c r="D804" s="497"/>
      <c r="E804" s="497"/>
      <c r="F804" s="497"/>
      <c r="G804" s="497"/>
      <c r="H804" s="497"/>
      <c r="I804" s="497"/>
      <c r="J804" s="497"/>
      <c r="K804" s="497"/>
      <c r="L804" s="497"/>
      <c r="M804" s="497"/>
      <c r="N804" s="497"/>
      <c r="O804" s="497"/>
      <c r="P804" s="497"/>
      <c r="Q804" s="497"/>
      <c r="R804" s="497"/>
      <c r="S804" s="497"/>
      <c r="T804" s="497"/>
      <c r="U804" s="497"/>
      <c r="V804" s="497"/>
      <c r="W804" s="497"/>
      <c r="X804" s="497"/>
      <c r="Y804" s="497"/>
    </row>
    <row r="805" spans="1:25" ht="23.25">
      <c r="A805" s="497"/>
      <c r="B805" s="497"/>
      <c r="C805" s="497"/>
      <c r="D805" s="497"/>
      <c r="E805" s="497"/>
      <c r="F805" s="497"/>
      <c r="G805" s="497"/>
      <c r="H805" s="497"/>
      <c r="I805" s="497"/>
      <c r="J805" s="497"/>
      <c r="K805" s="497"/>
      <c r="L805" s="497"/>
      <c r="M805" s="497"/>
      <c r="N805" s="497"/>
      <c r="O805" s="497"/>
      <c r="P805" s="497"/>
      <c r="Q805" s="497"/>
      <c r="R805" s="497"/>
      <c r="S805" s="497"/>
      <c r="T805" s="497"/>
      <c r="U805" s="497"/>
      <c r="V805" s="497"/>
      <c r="W805" s="497"/>
      <c r="X805" s="497"/>
      <c r="Y805" s="497"/>
    </row>
    <row r="806" spans="1:25" ht="23.25">
      <c r="A806" s="497"/>
      <c r="B806" s="497"/>
      <c r="C806" s="497"/>
      <c r="D806" s="497"/>
      <c r="E806" s="497"/>
      <c r="F806" s="497"/>
      <c r="G806" s="497"/>
      <c r="H806" s="497"/>
      <c r="I806" s="497"/>
      <c r="J806" s="497"/>
      <c r="K806" s="497"/>
      <c r="L806" s="497"/>
      <c r="M806" s="497"/>
      <c r="N806" s="497"/>
      <c r="O806" s="497"/>
      <c r="P806" s="497"/>
      <c r="Q806" s="497"/>
      <c r="R806" s="497"/>
      <c r="S806" s="497"/>
      <c r="T806" s="497"/>
      <c r="U806" s="497"/>
      <c r="V806" s="497"/>
      <c r="W806" s="497"/>
      <c r="X806" s="497"/>
      <c r="Y806" s="497"/>
    </row>
    <row r="807" spans="1:25" ht="23.25">
      <c r="A807" s="497"/>
      <c r="B807" s="497"/>
      <c r="C807" s="497"/>
      <c r="D807" s="497"/>
      <c r="E807" s="497"/>
      <c r="F807" s="497"/>
      <c r="G807" s="497"/>
      <c r="H807" s="497"/>
      <c r="I807" s="497"/>
      <c r="J807" s="497"/>
      <c r="K807" s="497"/>
      <c r="L807" s="497"/>
      <c r="M807" s="497"/>
      <c r="N807" s="497"/>
      <c r="O807" s="497"/>
      <c r="P807" s="497"/>
      <c r="Q807" s="497"/>
      <c r="R807" s="497"/>
      <c r="S807" s="497"/>
      <c r="T807" s="497"/>
      <c r="U807" s="497"/>
      <c r="V807" s="497"/>
      <c r="W807" s="497"/>
      <c r="X807" s="497"/>
      <c r="Y807" s="497"/>
    </row>
    <row r="808" spans="1:25" ht="23.25">
      <c r="A808" s="497"/>
      <c r="B808" s="497"/>
      <c r="C808" s="497"/>
      <c r="D808" s="497"/>
      <c r="E808" s="497"/>
      <c r="F808" s="497"/>
      <c r="G808" s="497"/>
      <c r="H808" s="497"/>
      <c r="I808" s="497"/>
      <c r="J808" s="497"/>
      <c r="K808" s="497"/>
      <c r="L808" s="497"/>
      <c r="M808" s="497"/>
      <c r="N808" s="497"/>
      <c r="O808" s="497"/>
      <c r="P808" s="497"/>
      <c r="Q808" s="497"/>
      <c r="R808" s="497"/>
      <c r="S808" s="497"/>
      <c r="T808" s="497"/>
      <c r="U808" s="497"/>
      <c r="V808" s="497"/>
      <c r="W808" s="497"/>
      <c r="X808" s="497"/>
      <c r="Y808" s="497"/>
    </row>
    <row r="809" spans="1:25" ht="23.25">
      <c r="A809" s="497"/>
      <c r="B809" s="497"/>
      <c r="C809" s="497"/>
      <c r="D809" s="497"/>
      <c r="E809" s="497"/>
      <c r="F809" s="497"/>
      <c r="G809" s="497"/>
      <c r="H809" s="497"/>
      <c r="I809" s="497"/>
      <c r="J809" s="497"/>
      <c r="K809" s="497"/>
      <c r="L809" s="497"/>
      <c r="M809" s="497"/>
      <c r="N809" s="497"/>
      <c r="O809" s="497"/>
      <c r="P809" s="497"/>
      <c r="Q809" s="497"/>
      <c r="R809" s="497"/>
      <c r="S809" s="497"/>
      <c r="T809" s="497"/>
      <c r="U809" s="497"/>
      <c r="V809" s="497"/>
      <c r="W809" s="497"/>
      <c r="X809" s="497"/>
      <c r="Y809" s="497"/>
    </row>
    <row r="810" spans="1:25" ht="23.25">
      <c r="A810" s="497"/>
      <c r="B810" s="497"/>
      <c r="C810" s="497"/>
      <c r="D810" s="497"/>
      <c r="E810" s="497"/>
      <c r="F810" s="497"/>
      <c r="G810" s="497"/>
      <c r="H810" s="497"/>
      <c r="I810" s="497"/>
      <c r="J810" s="497"/>
      <c r="K810" s="497"/>
      <c r="L810" s="497"/>
      <c r="M810" s="497"/>
      <c r="N810" s="497"/>
      <c r="O810" s="497"/>
      <c r="P810" s="497"/>
      <c r="Q810" s="497"/>
      <c r="R810" s="497"/>
      <c r="S810" s="497"/>
      <c r="T810" s="497"/>
      <c r="U810" s="497"/>
      <c r="V810" s="497"/>
      <c r="W810" s="497"/>
      <c r="X810" s="497"/>
      <c r="Y810" s="497"/>
    </row>
    <row r="811" spans="1:25" ht="23.25">
      <c r="A811" s="497"/>
      <c r="B811" s="497"/>
      <c r="C811" s="497"/>
      <c r="D811" s="497"/>
      <c r="E811" s="497"/>
      <c r="F811" s="497"/>
      <c r="G811" s="497"/>
      <c r="H811" s="497"/>
      <c r="I811" s="497"/>
      <c r="J811" s="497"/>
      <c r="K811" s="497"/>
      <c r="L811" s="497"/>
      <c r="M811" s="497"/>
      <c r="N811" s="497"/>
      <c r="O811" s="497"/>
      <c r="P811" s="497"/>
      <c r="Q811" s="497"/>
      <c r="R811" s="497"/>
      <c r="S811" s="497"/>
      <c r="T811" s="497"/>
      <c r="U811" s="497"/>
      <c r="V811" s="497"/>
      <c r="W811" s="497"/>
      <c r="X811" s="497"/>
      <c r="Y811" s="497"/>
    </row>
    <row r="812" spans="1:25" ht="23.25">
      <c r="A812" s="497"/>
      <c r="B812" s="497"/>
      <c r="C812" s="497"/>
      <c r="D812" s="497"/>
      <c r="E812" s="497"/>
      <c r="F812" s="497"/>
      <c r="G812" s="497"/>
      <c r="H812" s="497"/>
      <c r="I812" s="497"/>
      <c r="J812" s="497"/>
      <c r="K812" s="497"/>
      <c r="L812" s="497"/>
      <c r="M812" s="497"/>
      <c r="N812" s="497"/>
      <c r="O812" s="497"/>
      <c r="P812" s="497"/>
      <c r="Q812" s="497"/>
      <c r="R812" s="497"/>
      <c r="S812" s="497"/>
      <c r="T812" s="497"/>
      <c r="U812" s="497"/>
      <c r="V812" s="497"/>
      <c r="W812" s="497"/>
      <c r="X812" s="497"/>
      <c r="Y812" s="497"/>
    </row>
    <row r="813" spans="1:25" ht="23.25">
      <c r="A813" s="497"/>
      <c r="B813" s="497"/>
      <c r="C813" s="497"/>
      <c r="D813" s="497"/>
      <c r="E813" s="497"/>
      <c r="F813" s="497"/>
      <c r="G813" s="497"/>
      <c r="H813" s="497"/>
      <c r="I813" s="497"/>
      <c r="J813" s="497"/>
      <c r="K813" s="497"/>
      <c r="L813" s="497"/>
      <c r="M813" s="497"/>
      <c r="N813" s="497"/>
      <c r="O813" s="497"/>
      <c r="P813" s="497"/>
      <c r="Q813" s="497"/>
      <c r="R813" s="497"/>
      <c r="S813" s="497"/>
      <c r="T813" s="497"/>
      <c r="U813" s="497"/>
      <c r="V813" s="497"/>
      <c r="W813" s="497"/>
      <c r="X813" s="497"/>
      <c r="Y813" s="497"/>
    </row>
    <row r="814" spans="1:25" ht="23.25">
      <c r="A814" s="497"/>
      <c r="B814" s="497"/>
      <c r="C814" s="497"/>
      <c r="D814" s="497"/>
      <c r="E814" s="497"/>
      <c r="F814" s="497"/>
      <c r="G814" s="497"/>
      <c r="H814" s="497"/>
      <c r="I814" s="497"/>
      <c r="J814" s="497"/>
      <c r="K814" s="497"/>
      <c r="L814" s="497"/>
      <c r="M814" s="497"/>
      <c r="N814" s="497"/>
      <c r="O814" s="497"/>
      <c r="P814" s="497"/>
      <c r="Q814" s="497"/>
      <c r="R814" s="497"/>
      <c r="S814" s="497"/>
      <c r="T814" s="497"/>
      <c r="U814" s="497"/>
      <c r="V814" s="497"/>
      <c r="W814" s="497"/>
      <c r="X814" s="497"/>
      <c r="Y814" s="497"/>
    </row>
    <row r="815" spans="1:25" ht="23.25">
      <c r="A815" s="497"/>
      <c r="B815" s="497"/>
      <c r="C815" s="497"/>
      <c r="D815" s="497"/>
      <c r="E815" s="497"/>
      <c r="F815" s="497"/>
      <c r="G815" s="497"/>
      <c r="H815" s="497"/>
      <c r="I815" s="497"/>
      <c r="J815" s="497"/>
      <c r="K815" s="497"/>
      <c r="L815" s="497"/>
      <c r="M815" s="497"/>
      <c r="N815" s="497"/>
      <c r="O815" s="497"/>
      <c r="P815" s="497"/>
      <c r="Q815" s="497"/>
      <c r="R815" s="497"/>
      <c r="S815" s="497"/>
      <c r="T815" s="497"/>
      <c r="U815" s="497"/>
      <c r="V815" s="497"/>
      <c r="W815" s="497"/>
      <c r="X815" s="497"/>
      <c r="Y815" s="497"/>
    </row>
    <row r="816" spans="1:25" ht="23.25">
      <c r="A816" s="497"/>
      <c r="B816" s="497"/>
      <c r="C816" s="497"/>
      <c r="D816" s="497"/>
      <c r="E816" s="497"/>
      <c r="F816" s="497"/>
      <c r="G816" s="497"/>
      <c r="H816" s="497"/>
      <c r="I816" s="497"/>
      <c r="J816" s="497"/>
      <c r="K816" s="497"/>
      <c r="L816" s="497"/>
      <c r="M816" s="497"/>
      <c r="N816" s="497"/>
      <c r="O816" s="497"/>
      <c r="P816" s="497"/>
      <c r="Q816" s="497"/>
      <c r="R816" s="497"/>
      <c r="S816" s="497"/>
      <c r="T816" s="497"/>
      <c r="U816" s="497"/>
      <c r="V816" s="497"/>
      <c r="W816" s="497"/>
      <c r="X816" s="497"/>
      <c r="Y816" s="497"/>
    </row>
    <row r="817" spans="1:25" ht="23.25">
      <c r="A817" s="497"/>
      <c r="B817" s="497"/>
      <c r="C817" s="497"/>
      <c r="D817" s="497"/>
      <c r="E817" s="497"/>
      <c r="F817" s="497"/>
      <c r="G817" s="497"/>
      <c r="H817" s="497"/>
      <c r="I817" s="497"/>
      <c r="J817" s="497"/>
      <c r="K817" s="497"/>
      <c r="L817" s="497"/>
      <c r="M817" s="497"/>
      <c r="N817" s="497"/>
      <c r="O817" s="497"/>
      <c r="P817" s="497"/>
      <c r="Q817" s="497"/>
      <c r="R817" s="497"/>
      <c r="S817" s="497"/>
      <c r="T817" s="497"/>
      <c r="U817" s="497"/>
      <c r="V817" s="497"/>
      <c r="W817" s="497"/>
      <c r="X817" s="497"/>
      <c r="Y817" s="497"/>
    </row>
    <row r="818" spans="1:25" ht="23.25">
      <c r="A818" s="497"/>
      <c r="B818" s="497"/>
      <c r="C818" s="497"/>
      <c r="D818" s="497"/>
      <c r="E818" s="497"/>
      <c r="F818" s="497"/>
      <c r="G818" s="497"/>
      <c r="H818" s="497"/>
      <c r="I818" s="497"/>
      <c r="J818" s="497"/>
      <c r="K818" s="497"/>
      <c r="L818" s="497"/>
      <c r="M818" s="497"/>
      <c r="N818" s="497"/>
      <c r="O818" s="497"/>
      <c r="P818" s="497"/>
      <c r="Q818" s="497"/>
      <c r="R818" s="497"/>
      <c r="S818" s="497"/>
      <c r="T818" s="497"/>
      <c r="U818" s="497"/>
      <c r="V818" s="497"/>
      <c r="W818" s="497"/>
      <c r="X818" s="497"/>
      <c r="Y818" s="497"/>
    </row>
    <row r="819" spans="1:25" ht="23.25">
      <c r="A819" s="497"/>
      <c r="B819" s="497"/>
      <c r="C819" s="497"/>
      <c r="D819" s="497"/>
      <c r="E819" s="497"/>
      <c r="F819" s="497"/>
      <c r="G819" s="497"/>
      <c r="H819" s="497"/>
      <c r="I819" s="497"/>
      <c r="J819" s="497"/>
      <c r="K819" s="497"/>
      <c r="L819" s="497"/>
      <c r="M819" s="497"/>
      <c r="N819" s="497"/>
      <c r="O819" s="497"/>
      <c r="P819" s="497"/>
      <c r="Q819" s="497"/>
      <c r="R819" s="497"/>
      <c r="S819" s="497"/>
      <c r="T819" s="497"/>
      <c r="U819" s="497"/>
      <c r="V819" s="497"/>
      <c r="W819" s="497"/>
      <c r="X819" s="497"/>
      <c r="Y819" s="497"/>
    </row>
    <row r="820" spans="1:25" ht="23.25">
      <c r="A820" s="497"/>
      <c r="B820" s="497"/>
      <c r="C820" s="497"/>
      <c r="D820" s="497"/>
      <c r="E820" s="497"/>
      <c r="F820" s="497"/>
      <c r="G820" s="497"/>
      <c r="H820" s="497"/>
      <c r="I820" s="497"/>
      <c r="J820" s="497"/>
      <c r="K820" s="497"/>
      <c r="L820" s="497"/>
      <c r="M820" s="497"/>
      <c r="N820" s="497"/>
      <c r="O820" s="497"/>
      <c r="P820" s="497"/>
      <c r="Q820" s="497"/>
      <c r="R820" s="497"/>
      <c r="S820" s="497"/>
      <c r="T820" s="497"/>
      <c r="U820" s="497"/>
      <c r="V820" s="497"/>
      <c r="W820" s="497"/>
      <c r="X820" s="497"/>
      <c r="Y820" s="497"/>
    </row>
    <row r="821" spans="1:25" ht="23.25">
      <c r="A821" s="497"/>
      <c r="B821" s="497"/>
      <c r="C821" s="497"/>
      <c r="D821" s="497"/>
      <c r="E821" s="497"/>
      <c r="F821" s="497"/>
      <c r="G821" s="497"/>
      <c r="H821" s="497"/>
      <c r="I821" s="497"/>
      <c r="J821" s="497"/>
      <c r="K821" s="497"/>
      <c r="L821" s="497"/>
      <c r="M821" s="497"/>
      <c r="N821" s="497"/>
      <c r="O821" s="497"/>
      <c r="P821" s="497"/>
      <c r="Q821" s="497"/>
      <c r="R821" s="497"/>
      <c r="S821" s="497"/>
      <c r="T821" s="497"/>
      <c r="U821" s="497"/>
      <c r="V821" s="497"/>
      <c r="W821" s="497"/>
      <c r="X821" s="497"/>
      <c r="Y821" s="497"/>
    </row>
    <row r="822" spans="1:25" ht="23.25">
      <c r="A822" s="497"/>
      <c r="B822" s="497"/>
      <c r="C822" s="497"/>
      <c r="D822" s="497"/>
      <c r="E822" s="497"/>
      <c r="F822" s="497"/>
      <c r="G822" s="497"/>
      <c r="H822" s="497"/>
      <c r="I822" s="497"/>
      <c r="J822" s="497"/>
      <c r="K822" s="497"/>
      <c r="L822" s="497"/>
      <c r="M822" s="497"/>
      <c r="N822" s="497"/>
      <c r="O822" s="497"/>
      <c r="P822" s="497"/>
      <c r="Q822" s="497"/>
      <c r="R822" s="497"/>
      <c r="S822" s="497"/>
      <c r="T822" s="497"/>
      <c r="U822" s="497"/>
      <c r="V822" s="497"/>
      <c r="W822" s="497"/>
      <c r="X822" s="497"/>
      <c r="Y822" s="497"/>
    </row>
    <row r="823" spans="1:25" ht="23.25">
      <c r="A823" s="497"/>
      <c r="B823" s="497"/>
      <c r="C823" s="497"/>
      <c r="D823" s="497"/>
      <c r="E823" s="497"/>
      <c r="F823" s="497"/>
      <c r="G823" s="497"/>
      <c r="H823" s="497"/>
      <c r="I823" s="497"/>
      <c r="J823" s="497"/>
      <c r="K823" s="497"/>
      <c r="L823" s="497"/>
      <c r="M823" s="497"/>
      <c r="N823" s="497"/>
      <c r="O823" s="497"/>
      <c r="P823" s="497"/>
      <c r="Q823" s="497"/>
      <c r="R823" s="497"/>
      <c r="S823" s="497"/>
      <c r="T823" s="497"/>
      <c r="U823" s="497"/>
      <c r="V823" s="497"/>
      <c r="W823" s="497"/>
      <c r="X823" s="497"/>
      <c r="Y823" s="497"/>
    </row>
    <row r="824" spans="1:25" ht="23.25">
      <c r="A824" s="497"/>
      <c r="B824" s="497"/>
      <c r="C824" s="497"/>
      <c r="D824" s="497"/>
      <c r="E824" s="497"/>
      <c r="F824" s="497"/>
      <c r="G824" s="497"/>
      <c r="H824" s="497"/>
      <c r="I824" s="497"/>
      <c r="J824" s="497"/>
      <c r="K824" s="497"/>
      <c r="L824" s="497"/>
      <c r="M824" s="497"/>
      <c r="N824" s="497"/>
      <c r="O824" s="497"/>
      <c r="P824" s="497"/>
      <c r="Q824" s="497"/>
      <c r="R824" s="497"/>
      <c r="S824" s="497"/>
      <c r="T824" s="497"/>
      <c r="U824" s="497"/>
      <c r="V824" s="497"/>
      <c r="W824" s="497"/>
      <c r="X824" s="497"/>
      <c r="Y824" s="497"/>
    </row>
    <row r="825" spans="1:25" ht="23.25">
      <c r="A825" s="497"/>
      <c r="B825" s="497"/>
      <c r="C825" s="497"/>
      <c r="D825" s="497"/>
      <c r="E825" s="497"/>
      <c r="F825" s="497"/>
      <c r="G825" s="497"/>
      <c r="H825" s="497"/>
      <c r="I825" s="497"/>
      <c r="J825" s="497"/>
      <c r="K825" s="497"/>
      <c r="L825" s="497"/>
      <c r="M825" s="497"/>
      <c r="N825" s="497"/>
      <c r="O825" s="497"/>
      <c r="P825" s="497"/>
      <c r="Q825" s="497"/>
      <c r="R825" s="497"/>
      <c r="S825" s="497"/>
      <c r="T825" s="497"/>
      <c r="U825" s="497"/>
      <c r="V825" s="497"/>
      <c r="W825" s="497"/>
      <c r="X825" s="497"/>
      <c r="Y825" s="497"/>
    </row>
    <row r="826" spans="1:25" ht="23.25">
      <c r="A826" s="497"/>
      <c r="B826" s="497"/>
      <c r="C826" s="497"/>
      <c r="D826" s="497"/>
      <c r="E826" s="497"/>
      <c r="F826" s="497"/>
      <c r="G826" s="497"/>
      <c r="H826" s="497"/>
      <c r="I826" s="497"/>
      <c r="J826" s="497"/>
      <c r="K826" s="497"/>
      <c r="L826" s="497"/>
      <c r="M826" s="497"/>
      <c r="N826" s="497"/>
      <c r="O826" s="497"/>
      <c r="P826" s="497"/>
      <c r="Q826" s="497"/>
      <c r="R826" s="497"/>
      <c r="S826" s="497"/>
      <c r="T826" s="497"/>
      <c r="U826" s="497"/>
      <c r="V826" s="497"/>
      <c r="W826" s="497"/>
      <c r="X826" s="497"/>
      <c r="Y826" s="497"/>
    </row>
    <row r="827" spans="1:25" ht="23.25">
      <c r="A827" s="497"/>
      <c r="B827" s="497"/>
      <c r="C827" s="497"/>
      <c r="D827" s="497"/>
      <c r="E827" s="497"/>
      <c r="F827" s="497"/>
      <c r="G827" s="497"/>
      <c r="H827" s="497"/>
      <c r="I827" s="497"/>
      <c r="J827" s="497"/>
      <c r="K827" s="497"/>
      <c r="L827" s="497"/>
      <c r="M827" s="497"/>
      <c r="N827" s="497"/>
      <c r="O827" s="497"/>
      <c r="P827" s="497"/>
      <c r="Q827" s="497"/>
      <c r="R827" s="497"/>
      <c r="S827" s="497"/>
      <c r="T827" s="497"/>
      <c r="U827" s="497"/>
      <c r="V827" s="497"/>
      <c r="W827" s="497"/>
      <c r="X827" s="497"/>
      <c r="Y827" s="497"/>
    </row>
    <row r="828" spans="1:25" ht="23.25">
      <c r="A828" s="497"/>
      <c r="B828" s="497"/>
      <c r="C828" s="497"/>
      <c r="D828" s="497"/>
      <c r="E828" s="497"/>
      <c r="F828" s="497"/>
      <c r="G828" s="497"/>
      <c r="H828" s="497"/>
      <c r="I828" s="497"/>
      <c r="J828" s="497"/>
      <c r="K828" s="497"/>
      <c r="L828" s="497"/>
      <c r="M828" s="497"/>
      <c r="N828" s="497"/>
      <c r="O828" s="497"/>
      <c r="P828" s="497"/>
      <c r="Q828" s="497"/>
      <c r="R828" s="497"/>
      <c r="S828" s="497"/>
      <c r="T828" s="497"/>
      <c r="U828" s="497"/>
      <c r="V828" s="497"/>
      <c r="W828" s="497"/>
      <c r="X828" s="497"/>
      <c r="Y828" s="497"/>
    </row>
    <row r="829" spans="1:25" ht="23.25">
      <c r="A829" s="497"/>
      <c r="B829" s="497"/>
      <c r="C829" s="497"/>
      <c r="D829" s="497"/>
      <c r="E829" s="497"/>
      <c r="F829" s="497"/>
      <c r="G829" s="497"/>
      <c r="H829" s="497"/>
      <c r="I829" s="497"/>
      <c r="J829" s="497"/>
      <c r="K829" s="497"/>
      <c r="L829" s="497"/>
      <c r="M829" s="497"/>
      <c r="N829" s="497"/>
      <c r="O829" s="497"/>
      <c r="P829" s="497"/>
      <c r="Q829" s="497"/>
      <c r="R829" s="497"/>
      <c r="S829" s="497"/>
      <c r="T829" s="497"/>
      <c r="U829" s="497"/>
      <c r="V829" s="497"/>
      <c r="W829" s="497"/>
      <c r="X829" s="497"/>
      <c r="Y829" s="497"/>
    </row>
    <row r="830" spans="1:25" ht="23.25">
      <c r="A830" s="497"/>
      <c r="B830" s="497"/>
      <c r="C830" s="497"/>
      <c r="D830" s="497"/>
      <c r="E830" s="497"/>
      <c r="F830" s="497"/>
      <c r="G830" s="497"/>
      <c r="H830" s="497"/>
      <c r="I830" s="497"/>
      <c r="J830" s="497"/>
      <c r="K830" s="497"/>
      <c r="L830" s="497"/>
      <c r="M830" s="497"/>
      <c r="N830" s="497"/>
      <c r="O830" s="497"/>
      <c r="P830" s="497"/>
      <c r="Q830" s="497"/>
      <c r="R830" s="497"/>
      <c r="S830" s="497"/>
      <c r="T830" s="497"/>
      <c r="U830" s="497"/>
      <c r="V830" s="497"/>
      <c r="W830" s="497"/>
      <c r="X830" s="497"/>
      <c r="Y830" s="497"/>
    </row>
    <row r="831" spans="1:25" ht="23.25">
      <c r="A831" s="497"/>
      <c r="B831" s="497"/>
      <c r="C831" s="497"/>
      <c r="D831" s="497"/>
      <c r="E831" s="497"/>
      <c r="F831" s="497"/>
      <c r="G831" s="497"/>
      <c r="H831" s="497"/>
      <c r="I831" s="497"/>
      <c r="J831" s="497"/>
      <c r="K831" s="497"/>
      <c r="L831" s="497"/>
      <c r="M831" s="497"/>
      <c r="N831" s="497"/>
      <c r="O831" s="497"/>
      <c r="P831" s="497"/>
      <c r="Q831" s="497"/>
      <c r="R831" s="497"/>
      <c r="S831" s="497"/>
      <c r="T831" s="497"/>
      <c r="U831" s="497"/>
      <c r="V831" s="497"/>
      <c r="W831" s="497"/>
      <c r="X831" s="497"/>
      <c r="Y831" s="497"/>
    </row>
    <row r="832" spans="1:25" ht="23.25">
      <c r="A832" s="497"/>
      <c r="B832" s="497"/>
      <c r="C832" s="497"/>
      <c r="D832" s="497"/>
      <c r="E832" s="497"/>
      <c r="F832" s="497"/>
      <c r="G832" s="497"/>
      <c r="H832" s="497"/>
      <c r="I832" s="497"/>
      <c r="J832" s="497"/>
      <c r="K832" s="497"/>
      <c r="L832" s="497"/>
      <c r="M832" s="497"/>
      <c r="N832" s="497"/>
      <c r="O832" s="497"/>
      <c r="P832" s="497"/>
      <c r="Q832" s="497"/>
      <c r="R832" s="497"/>
      <c r="S832" s="497"/>
      <c r="T832" s="497"/>
      <c r="U832" s="497"/>
      <c r="V832" s="497"/>
      <c r="W832" s="497"/>
      <c r="X832" s="497"/>
      <c r="Y832" s="497"/>
    </row>
    <row r="833" spans="1:25" ht="23.25">
      <c r="A833" s="497"/>
      <c r="B833" s="497"/>
      <c r="C833" s="497"/>
      <c r="D833" s="497"/>
      <c r="E833" s="497"/>
      <c r="F833" s="497"/>
      <c r="G833" s="497"/>
      <c r="H833" s="497"/>
      <c r="I833" s="497"/>
      <c r="J833" s="497"/>
      <c r="K833" s="497"/>
      <c r="L833" s="497"/>
      <c r="M833" s="497"/>
      <c r="N833" s="497"/>
      <c r="O833" s="497"/>
      <c r="P833" s="497"/>
      <c r="Q833" s="497"/>
      <c r="R833" s="497"/>
      <c r="S833" s="497"/>
      <c r="T833" s="497"/>
      <c r="U833" s="497"/>
      <c r="V833" s="497"/>
      <c r="W833" s="497"/>
      <c r="X833" s="497"/>
      <c r="Y833" s="497"/>
    </row>
    <row r="834" spans="1:25" ht="23.25">
      <c r="A834" s="497"/>
      <c r="B834" s="497"/>
      <c r="C834" s="497"/>
      <c r="D834" s="497"/>
      <c r="E834" s="497"/>
      <c r="F834" s="497"/>
      <c r="G834" s="497"/>
      <c r="H834" s="497"/>
      <c r="I834" s="497"/>
      <c r="J834" s="497"/>
      <c r="K834" s="497"/>
      <c r="L834" s="497"/>
      <c r="M834" s="497"/>
      <c r="N834" s="497"/>
      <c r="O834" s="497"/>
      <c r="P834" s="497"/>
      <c r="Q834" s="497"/>
      <c r="R834" s="497"/>
      <c r="S834" s="497"/>
      <c r="T834" s="497"/>
      <c r="U834" s="497"/>
      <c r="V834" s="497"/>
      <c r="W834" s="497"/>
      <c r="X834" s="497"/>
      <c r="Y834" s="497"/>
    </row>
    <row r="835" spans="1:25" ht="23.25">
      <c r="A835" s="497"/>
      <c r="B835" s="497"/>
      <c r="C835" s="497"/>
      <c r="D835" s="497"/>
      <c r="E835" s="497"/>
      <c r="F835" s="497"/>
      <c r="G835" s="497"/>
      <c r="H835" s="497"/>
      <c r="I835" s="497"/>
      <c r="J835" s="497"/>
      <c r="K835" s="497"/>
      <c r="L835" s="497"/>
      <c r="M835" s="497"/>
      <c r="N835" s="497"/>
      <c r="O835" s="497"/>
      <c r="P835" s="497"/>
      <c r="Q835" s="497"/>
      <c r="R835" s="497"/>
      <c r="S835" s="497"/>
      <c r="T835" s="497"/>
      <c r="U835" s="497"/>
      <c r="V835" s="497"/>
      <c r="W835" s="497"/>
      <c r="X835" s="497"/>
      <c r="Y835" s="497"/>
    </row>
    <row r="836" spans="1:25" ht="23.25">
      <c r="A836" s="497"/>
      <c r="B836" s="497"/>
      <c r="C836" s="497"/>
      <c r="D836" s="497"/>
      <c r="E836" s="497"/>
      <c r="F836" s="497"/>
      <c r="G836" s="497"/>
      <c r="H836" s="497"/>
      <c r="I836" s="497"/>
      <c r="J836" s="497"/>
      <c r="K836" s="497"/>
      <c r="L836" s="497"/>
      <c r="M836" s="497"/>
      <c r="N836" s="497"/>
      <c r="O836" s="497"/>
      <c r="P836" s="497"/>
      <c r="Q836" s="497"/>
      <c r="R836" s="497"/>
      <c r="S836" s="497"/>
      <c r="T836" s="497"/>
      <c r="U836" s="497"/>
      <c r="V836" s="497"/>
      <c r="W836" s="497"/>
      <c r="X836" s="497"/>
      <c r="Y836" s="497"/>
    </row>
    <row r="837" spans="1:25" ht="23.25">
      <c r="A837" s="497"/>
      <c r="B837" s="497"/>
      <c r="C837" s="497"/>
      <c r="D837" s="497"/>
      <c r="E837" s="497"/>
      <c r="F837" s="497"/>
      <c r="G837" s="497"/>
      <c r="H837" s="497"/>
      <c r="I837" s="497"/>
      <c r="J837" s="497"/>
      <c r="K837" s="497"/>
      <c r="L837" s="497"/>
      <c r="M837" s="497"/>
      <c r="N837" s="497"/>
      <c r="O837" s="497"/>
      <c r="P837" s="497"/>
      <c r="Q837" s="497"/>
      <c r="R837" s="497"/>
      <c r="S837" s="497"/>
      <c r="T837" s="497"/>
      <c r="U837" s="497"/>
      <c r="V837" s="497"/>
      <c r="W837" s="497"/>
      <c r="X837" s="497"/>
      <c r="Y837" s="497"/>
    </row>
    <row r="838" spans="1:25" ht="23.25">
      <c r="A838" s="497"/>
      <c r="B838" s="497"/>
      <c r="C838" s="497"/>
      <c r="D838" s="497"/>
      <c r="E838" s="497"/>
      <c r="F838" s="497"/>
      <c r="G838" s="497"/>
      <c r="H838" s="497"/>
      <c r="I838" s="497"/>
      <c r="J838" s="497"/>
      <c r="K838" s="497"/>
      <c r="L838" s="497"/>
      <c r="M838" s="497"/>
      <c r="N838" s="497"/>
      <c r="O838" s="497"/>
      <c r="P838" s="497"/>
      <c r="Q838" s="497"/>
      <c r="R838" s="497"/>
      <c r="S838" s="497"/>
      <c r="T838" s="497"/>
      <c r="U838" s="497"/>
      <c r="V838" s="497"/>
      <c r="W838" s="497"/>
      <c r="X838" s="497"/>
      <c r="Y838" s="497"/>
    </row>
    <row r="839" spans="1:25" ht="23.25">
      <c r="A839" s="497"/>
      <c r="B839" s="497"/>
      <c r="C839" s="497"/>
      <c r="D839" s="497"/>
      <c r="E839" s="497"/>
      <c r="F839" s="497"/>
      <c r="G839" s="497"/>
      <c r="H839" s="497"/>
      <c r="I839" s="497"/>
      <c r="J839" s="497"/>
      <c r="K839" s="497"/>
      <c r="L839" s="497"/>
      <c r="M839" s="497"/>
      <c r="N839" s="497"/>
      <c r="O839" s="497"/>
      <c r="P839" s="497"/>
      <c r="Q839" s="497"/>
      <c r="R839" s="497"/>
      <c r="S839" s="497"/>
      <c r="T839" s="497"/>
      <c r="U839" s="497"/>
      <c r="V839" s="497"/>
      <c r="W839" s="497"/>
      <c r="X839" s="497"/>
      <c r="Y839" s="497"/>
    </row>
    <row r="840" spans="1:25" ht="23.25">
      <c r="A840" s="497"/>
      <c r="B840" s="497"/>
      <c r="C840" s="497"/>
      <c r="D840" s="497"/>
      <c r="E840" s="497"/>
      <c r="F840" s="497"/>
      <c r="G840" s="497"/>
      <c r="H840" s="497"/>
      <c r="I840" s="497"/>
      <c r="J840" s="497"/>
      <c r="K840" s="497"/>
      <c r="L840" s="497"/>
      <c r="M840" s="497"/>
      <c r="N840" s="497"/>
      <c r="O840" s="497"/>
      <c r="P840" s="497"/>
      <c r="Q840" s="497"/>
      <c r="R840" s="497"/>
      <c r="S840" s="497"/>
      <c r="T840" s="497"/>
      <c r="U840" s="497"/>
      <c r="V840" s="497"/>
      <c r="W840" s="497"/>
      <c r="X840" s="497"/>
      <c r="Y840" s="497"/>
    </row>
    <row r="841" spans="1:25" ht="23.25">
      <c r="A841" s="497"/>
      <c r="B841" s="497"/>
      <c r="C841" s="497"/>
      <c r="D841" s="497"/>
      <c r="E841" s="497"/>
      <c r="F841" s="497"/>
      <c r="G841" s="497"/>
      <c r="H841" s="497"/>
      <c r="I841" s="497"/>
      <c r="J841" s="497"/>
      <c r="K841" s="497"/>
      <c r="L841" s="497"/>
      <c r="M841" s="497"/>
      <c r="N841" s="497"/>
      <c r="O841" s="497"/>
      <c r="P841" s="497"/>
      <c r="Q841" s="497"/>
      <c r="R841" s="497"/>
      <c r="S841" s="497"/>
      <c r="T841" s="497"/>
      <c r="U841" s="497"/>
      <c r="V841" s="497"/>
      <c r="W841" s="497"/>
      <c r="X841" s="497"/>
      <c r="Y841" s="497"/>
    </row>
    <row r="842" spans="1:25" ht="23.25">
      <c r="A842" s="497"/>
      <c r="B842" s="497"/>
      <c r="C842" s="497"/>
      <c r="D842" s="497"/>
      <c r="E842" s="497"/>
      <c r="F842" s="497"/>
      <c r="G842" s="497"/>
      <c r="H842" s="497"/>
      <c r="I842" s="497"/>
      <c r="J842" s="497"/>
      <c r="K842" s="497"/>
      <c r="L842" s="497"/>
      <c r="M842" s="497"/>
      <c r="N842" s="497"/>
      <c r="O842" s="497"/>
      <c r="P842" s="497"/>
      <c r="Q842" s="497"/>
      <c r="R842" s="497"/>
      <c r="S842" s="497"/>
      <c r="T842" s="497"/>
      <c r="U842" s="497"/>
      <c r="V842" s="497"/>
      <c r="W842" s="497"/>
      <c r="X842" s="497"/>
      <c r="Y842" s="497"/>
    </row>
    <row r="843" spans="1:25" ht="23.25">
      <c r="A843" s="497"/>
      <c r="B843" s="497"/>
      <c r="C843" s="497"/>
      <c r="D843" s="497"/>
      <c r="E843" s="497"/>
      <c r="F843" s="497"/>
      <c r="G843" s="497"/>
      <c r="H843" s="497"/>
      <c r="I843" s="497"/>
      <c r="J843" s="497"/>
      <c r="K843" s="497"/>
      <c r="L843" s="497"/>
      <c r="M843" s="497"/>
      <c r="N843" s="497"/>
      <c r="O843" s="497"/>
      <c r="P843" s="497"/>
      <c r="Q843" s="497"/>
      <c r="R843" s="497"/>
      <c r="S843" s="497"/>
      <c r="T843" s="497"/>
      <c r="U843" s="497"/>
      <c r="V843" s="497"/>
      <c r="W843" s="497"/>
      <c r="X843" s="497"/>
      <c r="Y843" s="497"/>
    </row>
    <row r="844" spans="1:25" ht="23.25">
      <c r="A844" s="497"/>
      <c r="B844" s="497"/>
      <c r="C844" s="497"/>
      <c r="D844" s="497"/>
      <c r="E844" s="497"/>
      <c r="F844" s="497"/>
      <c r="G844" s="497"/>
      <c r="H844" s="497"/>
      <c r="I844" s="497"/>
      <c r="J844" s="497"/>
      <c r="K844" s="497"/>
      <c r="L844" s="497"/>
      <c r="M844" s="497"/>
      <c r="N844" s="497"/>
      <c r="O844" s="497"/>
      <c r="P844" s="497"/>
      <c r="Q844" s="497"/>
      <c r="R844" s="497"/>
      <c r="S844" s="497"/>
      <c r="T844" s="497"/>
      <c r="U844" s="497"/>
      <c r="V844" s="497"/>
      <c r="W844" s="497"/>
      <c r="X844" s="497"/>
      <c r="Y844" s="497"/>
    </row>
    <row r="845" spans="1:25" ht="23.25">
      <c r="A845" s="497"/>
      <c r="B845" s="497"/>
      <c r="C845" s="497"/>
      <c r="D845" s="497"/>
      <c r="E845" s="497"/>
      <c r="F845" s="497"/>
      <c r="G845" s="497"/>
      <c r="H845" s="497"/>
      <c r="I845" s="497"/>
      <c r="J845" s="497"/>
      <c r="K845" s="497"/>
      <c r="L845" s="497"/>
      <c r="M845" s="497"/>
      <c r="N845" s="497"/>
      <c r="O845" s="497"/>
      <c r="P845" s="497"/>
      <c r="Q845" s="497"/>
      <c r="R845" s="497"/>
      <c r="S845" s="497"/>
      <c r="T845" s="497"/>
      <c r="U845" s="497"/>
      <c r="V845" s="497"/>
      <c r="W845" s="497"/>
      <c r="X845" s="497"/>
      <c r="Y845" s="497"/>
    </row>
    <row r="846" spans="1:25" ht="23.25">
      <c r="A846" s="497"/>
      <c r="B846" s="497"/>
      <c r="C846" s="497"/>
      <c r="D846" s="497"/>
      <c r="E846" s="497"/>
      <c r="F846" s="497"/>
      <c r="G846" s="497"/>
      <c r="H846" s="497"/>
      <c r="I846" s="497"/>
      <c r="J846" s="497"/>
      <c r="K846" s="497"/>
      <c r="L846" s="497"/>
      <c r="M846" s="497"/>
      <c r="N846" s="497"/>
      <c r="O846" s="497"/>
      <c r="P846" s="497"/>
      <c r="Q846" s="497"/>
      <c r="R846" s="497"/>
      <c r="S846" s="497"/>
      <c r="T846" s="497"/>
      <c r="U846" s="497"/>
      <c r="V846" s="497"/>
      <c r="W846" s="497"/>
      <c r="X846" s="497"/>
      <c r="Y846" s="497"/>
    </row>
    <row r="847" spans="1:25" ht="23.25">
      <c r="A847" s="497"/>
      <c r="B847" s="497"/>
      <c r="C847" s="497"/>
      <c r="D847" s="497"/>
      <c r="E847" s="497"/>
      <c r="F847" s="497"/>
      <c r="G847" s="497"/>
      <c r="H847" s="497"/>
      <c r="I847" s="497"/>
      <c r="J847" s="497"/>
      <c r="K847" s="497"/>
      <c r="L847" s="497"/>
      <c r="M847" s="497"/>
      <c r="N847" s="497"/>
      <c r="O847" s="497"/>
      <c r="P847" s="497"/>
      <c r="Q847" s="497"/>
      <c r="R847" s="497"/>
      <c r="S847" s="497"/>
      <c r="T847" s="497"/>
      <c r="U847" s="497"/>
      <c r="V847" s="497"/>
      <c r="W847" s="497"/>
      <c r="X847" s="497"/>
      <c r="Y847" s="497"/>
    </row>
    <row r="848" spans="1:25" ht="23.25">
      <c r="A848" s="497"/>
      <c r="B848" s="497"/>
      <c r="C848" s="497"/>
      <c r="D848" s="497"/>
      <c r="E848" s="497"/>
      <c r="F848" s="497"/>
      <c r="G848" s="497"/>
      <c r="H848" s="497"/>
      <c r="I848" s="497"/>
      <c r="J848" s="497"/>
      <c r="K848" s="497"/>
      <c r="L848" s="497"/>
      <c r="M848" s="497"/>
      <c r="N848" s="497"/>
      <c r="O848" s="497"/>
      <c r="P848" s="497"/>
      <c r="Q848" s="497"/>
      <c r="R848" s="497"/>
      <c r="S848" s="497"/>
      <c r="T848" s="497"/>
      <c r="U848" s="497"/>
      <c r="V848" s="497"/>
      <c r="W848" s="497"/>
      <c r="X848" s="497"/>
      <c r="Y848" s="497"/>
    </row>
    <row r="849" spans="1:25" ht="23.25">
      <c r="A849" s="497"/>
      <c r="B849" s="497"/>
      <c r="C849" s="497"/>
      <c r="D849" s="497"/>
      <c r="E849" s="497"/>
      <c r="F849" s="497"/>
      <c r="G849" s="497"/>
      <c r="H849" s="497"/>
      <c r="I849" s="497"/>
      <c r="J849" s="497"/>
      <c r="K849" s="497"/>
      <c r="L849" s="497"/>
      <c r="M849" s="497"/>
      <c r="N849" s="497"/>
      <c r="O849" s="497"/>
      <c r="P849" s="497"/>
      <c r="Q849" s="497"/>
      <c r="R849" s="497"/>
      <c r="S849" s="497"/>
      <c r="T849" s="497"/>
      <c r="U849" s="497"/>
      <c r="V849" s="497"/>
      <c r="W849" s="497"/>
      <c r="X849" s="497"/>
      <c r="Y849" s="497"/>
    </row>
    <row r="850" spans="1:25" ht="23.25">
      <c r="A850" s="497"/>
      <c r="B850" s="497"/>
      <c r="C850" s="497"/>
      <c r="D850" s="497"/>
      <c r="E850" s="497"/>
      <c r="F850" s="497"/>
      <c r="G850" s="497"/>
      <c r="H850" s="497"/>
      <c r="I850" s="497"/>
      <c r="J850" s="497"/>
      <c r="K850" s="497"/>
      <c r="L850" s="497"/>
      <c r="M850" s="497"/>
      <c r="N850" s="497"/>
      <c r="O850" s="497"/>
      <c r="P850" s="497"/>
      <c r="Q850" s="497"/>
      <c r="R850" s="497"/>
      <c r="S850" s="497"/>
      <c r="T850" s="497"/>
      <c r="U850" s="497"/>
      <c r="V850" s="497"/>
      <c r="W850" s="497"/>
      <c r="X850" s="497"/>
      <c r="Y850" s="497"/>
    </row>
    <row r="851" spans="1:25" ht="23.25">
      <c r="A851" s="497"/>
      <c r="B851" s="497"/>
      <c r="C851" s="497"/>
      <c r="D851" s="497"/>
      <c r="E851" s="497"/>
      <c r="F851" s="497"/>
      <c r="G851" s="497"/>
      <c r="H851" s="497"/>
      <c r="I851" s="497"/>
      <c r="J851" s="497"/>
      <c r="K851" s="497"/>
      <c r="L851" s="497"/>
      <c r="M851" s="497"/>
      <c r="N851" s="497"/>
      <c r="O851" s="497"/>
      <c r="P851" s="497"/>
      <c r="Q851" s="497"/>
      <c r="R851" s="497"/>
      <c r="S851" s="497"/>
      <c r="T851" s="497"/>
      <c r="U851" s="497"/>
      <c r="V851" s="497"/>
      <c r="W851" s="497"/>
      <c r="X851" s="497"/>
      <c r="Y851" s="497"/>
    </row>
    <row r="852" spans="1:25" ht="23.25">
      <c r="A852" s="497"/>
      <c r="B852" s="497"/>
      <c r="C852" s="497"/>
      <c r="D852" s="497"/>
      <c r="E852" s="497"/>
      <c r="F852" s="497"/>
      <c r="G852" s="497"/>
      <c r="H852" s="497"/>
      <c r="I852" s="497"/>
      <c r="J852" s="497"/>
      <c r="K852" s="497"/>
      <c r="L852" s="497"/>
      <c r="M852" s="497"/>
      <c r="N852" s="497"/>
      <c r="O852" s="497"/>
      <c r="P852" s="497"/>
      <c r="Q852" s="497"/>
      <c r="R852" s="497"/>
      <c r="S852" s="497"/>
      <c r="T852" s="497"/>
      <c r="U852" s="497"/>
      <c r="V852" s="497"/>
      <c r="W852" s="497"/>
      <c r="X852" s="497"/>
      <c r="Y852" s="497"/>
    </row>
    <row r="853" spans="1:25" ht="23.25">
      <c r="A853" s="497"/>
      <c r="B853" s="497"/>
      <c r="C853" s="497"/>
      <c r="D853" s="497"/>
      <c r="E853" s="497"/>
      <c r="F853" s="497"/>
      <c r="G853" s="497"/>
      <c r="H853" s="497"/>
      <c r="I853" s="497"/>
      <c r="J853" s="497"/>
      <c r="K853" s="497"/>
      <c r="L853" s="497"/>
      <c r="M853" s="497"/>
      <c r="N853" s="497"/>
      <c r="O853" s="497"/>
      <c r="P853" s="497"/>
      <c r="Q853" s="497"/>
      <c r="R853" s="497"/>
      <c r="S853" s="497"/>
      <c r="T853" s="497"/>
      <c r="U853" s="497"/>
      <c r="V853" s="497"/>
      <c r="W853" s="497"/>
      <c r="X853" s="497"/>
      <c r="Y853" s="497"/>
    </row>
    <row r="854" spans="1:25" ht="23.25">
      <c r="A854" s="497"/>
      <c r="B854" s="497"/>
      <c r="C854" s="497"/>
      <c r="D854" s="497"/>
      <c r="E854" s="497"/>
      <c r="F854" s="497"/>
      <c r="G854" s="497"/>
      <c r="H854" s="497"/>
      <c r="I854" s="497"/>
      <c r="J854" s="497"/>
      <c r="K854" s="497"/>
      <c r="L854" s="497"/>
      <c r="M854" s="497"/>
      <c r="N854" s="497"/>
      <c r="O854" s="497"/>
      <c r="P854" s="497"/>
      <c r="Q854" s="497"/>
      <c r="R854" s="497"/>
      <c r="S854" s="497"/>
      <c r="T854" s="497"/>
      <c r="U854" s="497"/>
      <c r="V854" s="497"/>
      <c r="W854" s="497"/>
      <c r="X854" s="497"/>
      <c r="Y854" s="497"/>
    </row>
    <row r="855" spans="1:25" ht="23.25">
      <c r="A855" s="497"/>
      <c r="B855" s="497"/>
      <c r="C855" s="497"/>
      <c r="D855" s="497"/>
      <c r="E855" s="497"/>
      <c r="F855" s="497"/>
      <c r="G855" s="497"/>
      <c r="H855" s="497"/>
      <c r="I855" s="497"/>
      <c r="J855" s="497"/>
      <c r="K855" s="497"/>
      <c r="L855" s="497"/>
      <c r="M855" s="497"/>
      <c r="N855" s="497"/>
      <c r="O855" s="497"/>
      <c r="P855" s="497"/>
      <c r="Q855" s="497"/>
      <c r="R855" s="497"/>
      <c r="S855" s="497"/>
      <c r="T855" s="497"/>
      <c r="U855" s="497"/>
      <c r="V855" s="497"/>
      <c r="W855" s="497"/>
      <c r="X855" s="497"/>
      <c r="Y855" s="497"/>
    </row>
    <row r="856" spans="1:25" ht="23.25">
      <c r="A856" s="497"/>
      <c r="B856" s="497"/>
      <c r="C856" s="497"/>
      <c r="D856" s="497"/>
      <c r="E856" s="497"/>
      <c r="F856" s="497"/>
      <c r="G856" s="497"/>
      <c r="H856" s="497"/>
      <c r="I856" s="497"/>
      <c r="J856" s="497"/>
      <c r="K856" s="497"/>
      <c r="L856" s="497"/>
      <c r="M856" s="497"/>
      <c r="N856" s="497"/>
      <c r="O856" s="497"/>
      <c r="P856" s="497"/>
      <c r="Q856" s="497"/>
      <c r="R856" s="497"/>
      <c r="S856" s="497"/>
      <c r="T856" s="497"/>
      <c r="U856" s="497"/>
      <c r="V856" s="497"/>
      <c r="W856" s="497"/>
      <c r="X856" s="497"/>
      <c r="Y856" s="497"/>
    </row>
    <row r="857" spans="1:25" ht="23.25">
      <c r="A857" s="497"/>
      <c r="B857" s="497"/>
      <c r="C857" s="497"/>
      <c r="D857" s="497"/>
      <c r="E857" s="497"/>
      <c r="F857" s="497"/>
      <c r="G857" s="497"/>
      <c r="H857" s="497"/>
      <c r="I857" s="497"/>
      <c r="J857" s="497"/>
      <c r="K857" s="497"/>
      <c r="L857" s="497"/>
      <c r="M857" s="497"/>
      <c r="N857" s="497"/>
      <c r="O857" s="497"/>
      <c r="P857" s="497"/>
      <c r="Q857" s="497"/>
      <c r="R857" s="497"/>
      <c r="S857" s="497"/>
      <c r="T857" s="497"/>
      <c r="U857" s="497"/>
      <c r="V857" s="497"/>
      <c r="W857" s="497"/>
      <c r="X857" s="497"/>
      <c r="Y857" s="497"/>
    </row>
    <row r="858" spans="1:25" ht="23.25">
      <c r="A858" s="497"/>
      <c r="B858" s="497"/>
      <c r="C858" s="497"/>
      <c r="D858" s="497"/>
      <c r="E858" s="497"/>
      <c r="F858" s="497"/>
      <c r="G858" s="497"/>
      <c r="H858" s="497"/>
      <c r="I858" s="497"/>
      <c r="J858" s="497"/>
      <c r="K858" s="497"/>
      <c r="L858" s="497"/>
      <c r="M858" s="497"/>
      <c r="N858" s="497"/>
      <c r="O858" s="497"/>
      <c r="P858" s="497"/>
      <c r="Q858" s="497"/>
      <c r="R858" s="497"/>
      <c r="S858" s="497"/>
      <c r="T858" s="497"/>
      <c r="U858" s="497"/>
      <c r="V858" s="497"/>
      <c r="W858" s="497"/>
      <c r="X858" s="497"/>
      <c r="Y858" s="497"/>
    </row>
    <row r="859" spans="1:25" ht="23.25">
      <c r="A859" s="497"/>
      <c r="B859" s="497"/>
      <c r="C859" s="497"/>
      <c r="D859" s="497"/>
      <c r="E859" s="497"/>
      <c r="F859" s="497"/>
      <c r="G859" s="497"/>
      <c r="H859" s="497"/>
      <c r="I859" s="497"/>
      <c r="J859" s="497"/>
      <c r="K859" s="497"/>
      <c r="L859" s="497"/>
      <c r="M859" s="497"/>
      <c r="N859" s="497"/>
      <c r="O859" s="497"/>
      <c r="P859" s="497"/>
      <c r="Q859" s="497"/>
      <c r="R859" s="497"/>
      <c r="S859" s="497"/>
      <c r="T859" s="497"/>
      <c r="U859" s="497"/>
      <c r="V859" s="497"/>
      <c r="W859" s="497"/>
      <c r="X859" s="497"/>
      <c r="Y859" s="497"/>
    </row>
    <row r="860" spans="1:25" ht="23.25">
      <c r="A860" s="497"/>
      <c r="B860" s="497"/>
      <c r="C860" s="497"/>
      <c r="D860" s="497"/>
      <c r="E860" s="497"/>
      <c r="F860" s="497"/>
      <c r="G860" s="497"/>
      <c r="H860" s="497"/>
      <c r="I860" s="497"/>
      <c r="J860" s="497"/>
      <c r="K860" s="497"/>
      <c r="L860" s="497"/>
      <c r="M860" s="497"/>
      <c r="N860" s="497"/>
      <c r="O860" s="497"/>
      <c r="P860" s="497"/>
      <c r="Q860" s="497"/>
      <c r="R860" s="497"/>
      <c r="S860" s="497"/>
      <c r="T860" s="497"/>
      <c r="U860" s="497"/>
      <c r="V860" s="497"/>
      <c r="W860" s="497"/>
      <c r="X860" s="497"/>
      <c r="Y860" s="497"/>
    </row>
    <row r="861" spans="1:25" ht="23.25">
      <c r="A861" s="497"/>
      <c r="B861" s="497"/>
      <c r="C861" s="497"/>
      <c r="D861" s="497"/>
      <c r="E861" s="497"/>
      <c r="F861" s="497"/>
      <c r="G861" s="497"/>
      <c r="H861" s="497"/>
      <c r="I861" s="497"/>
      <c r="J861" s="497"/>
      <c r="K861" s="497"/>
      <c r="L861" s="497"/>
      <c r="M861" s="497"/>
      <c r="N861" s="497"/>
      <c r="O861" s="497"/>
      <c r="P861" s="497"/>
      <c r="Q861" s="497"/>
      <c r="R861" s="497"/>
      <c r="S861" s="497"/>
      <c r="T861" s="497"/>
      <c r="U861" s="497"/>
      <c r="V861" s="497"/>
      <c r="W861" s="497"/>
      <c r="X861" s="497"/>
      <c r="Y861" s="497"/>
    </row>
    <row r="862" spans="1:25" ht="23.25">
      <c r="A862" s="497"/>
      <c r="B862" s="497"/>
      <c r="C862" s="497"/>
      <c r="D862" s="497"/>
      <c r="E862" s="497"/>
      <c r="F862" s="497"/>
      <c r="G862" s="497"/>
      <c r="H862" s="497"/>
      <c r="I862" s="497"/>
      <c r="J862" s="497"/>
      <c r="K862" s="497"/>
      <c r="L862" s="497"/>
      <c r="M862" s="497"/>
      <c r="N862" s="497"/>
      <c r="O862" s="497"/>
      <c r="P862" s="497"/>
      <c r="Q862" s="497"/>
      <c r="R862" s="497"/>
      <c r="S862" s="497"/>
      <c r="T862" s="497"/>
      <c r="U862" s="497"/>
      <c r="V862" s="497"/>
      <c r="W862" s="497"/>
      <c r="X862" s="497"/>
      <c r="Y862" s="497"/>
    </row>
    <row r="863" spans="1:25" ht="23.25">
      <c r="A863" s="497"/>
      <c r="B863" s="497"/>
      <c r="C863" s="497"/>
      <c r="D863" s="497"/>
      <c r="E863" s="497"/>
      <c r="F863" s="497"/>
      <c r="G863" s="497"/>
      <c r="H863" s="497"/>
      <c r="I863" s="497"/>
      <c r="J863" s="497"/>
      <c r="K863" s="497"/>
      <c r="L863" s="497"/>
      <c r="M863" s="497"/>
      <c r="N863" s="497"/>
      <c r="O863" s="497"/>
      <c r="P863" s="497"/>
      <c r="Q863" s="497"/>
      <c r="R863" s="497"/>
      <c r="S863" s="497"/>
      <c r="T863" s="497"/>
      <c r="U863" s="497"/>
      <c r="V863" s="497"/>
      <c r="W863" s="497"/>
      <c r="X863" s="497"/>
      <c r="Y863" s="497"/>
    </row>
    <row r="864" spans="1:25" ht="23.25">
      <c r="A864" s="497"/>
      <c r="B864" s="497"/>
      <c r="C864" s="497"/>
      <c r="D864" s="497"/>
      <c r="E864" s="497"/>
      <c r="F864" s="497"/>
      <c r="G864" s="497"/>
      <c r="H864" s="497"/>
      <c r="I864" s="497"/>
      <c r="J864" s="497"/>
      <c r="K864" s="497"/>
      <c r="L864" s="497"/>
      <c r="M864" s="497"/>
      <c r="N864" s="497"/>
      <c r="O864" s="497"/>
      <c r="P864" s="497"/>
      <c r="Q864" s="497"/>
      <c r="R864" s="497"/>
      <c r="S864" s="497"/>
      <c r="T864" s="497"/>
      <c r="U864" s="497"/>
      <c r="V864" s="497"/>
      <c r="W864" s="497"/>
      <c r="X864" s="497"/>
      <c r="Y864" s="497"/>
    </row>
    <row r="865" spans="1:25" ht="23.25">
      <c r="A865" s="497"/>
      <c r="B865" s="497"/>
      <c r="C865" s="497"/>
      <c r="D865" s="497"/>
      <c r="E865" s="497"/>
      <c r="F865" s="497"/>
      <c r="G865" s="497"/>
      <c r="H865" s="497"/>
      <c r="I865" s="497"/>
      <c r="J865" s="497"/>
      <c r="K865" s="497"/>
      <c r="L865" s="497"/>
      <c r="M865" s="497"/>
      <c r="N865" s="497"/>
      <c r="O865" s="497"/>
      <c r="P865" s="497"/>
      <c r="Q865" s="497"/>
      <c r="R865" s="497"/>
      <c r="S865" s="497"/>
      <c r="T865" s="497"/>
      <c r="U865" s="497"/>
      <c r="V865" s="497"/>
      <c r="W865" s="497"/>
      <c r="X865" s="497"/>
      <c r="Y865" s="497"/>
    </row>
    <row r="866" spans="1:25" ht="23.25">
      <c r="A866" s="497"/>
      <c r="B866" s="497"/>
      <c r="C866" s="497"/>
      <c r="D866" s="497"/>
      <c r="E866" s="497"/>
      <c r="F866" s="497"/>
      <c r="G866" s="497"/>
      <c r="H866" s="497"/>
      <c r="I866" s="497"/>
      <c r="J866" s="497"/>
      <c r="K866" s="497"/>
      <c r="L866" s="497"/>
      <c r="M866" s="497"/>
      <c r="N866" s="497"/>
      <c r="O866" s="497"/>
      <c r="P866" s="497"/>
      <c r="Q866" s="497"/>
      <c r="R866" s="497"/>
      <c r="S866" s="497"/>
      <c r="T866" s="497"/>
      <c r="U866" s="497"/>
      <c r="V866" s="497"/>
      <c r="W866" s="497"/>
      <c r="X866" s="497"/>
      <c r="Y866" s="497"/>
    </row>
    <row r="867" spans="1:25" ht="23.25">
      <c r="A867" s="497"/>
      <c r="B867" s="497"/>
      <c r="C867" s="497"/>
      <c r="D867" s="497"/>
      <c r="E867" s="497"/>
      <c r="F867" s="497"/>
      <c r="G867" s="497"/>
      <c r="H867" s="497"/>
      <c r="I867" s="497"/>
      <c r="J867" s="497"/>
      <c r="K867" s="497"/>
      <c r="L867" s="497"/>
      <c r="M867" s="497"/>
      <c r="N867" s="497"/>
      <c r="O867" s="497"/>
      <c r="P867" s="497"/>
      <c r="Q867" s="497"/>
      <c r="R867" s="497"/>
      <c r="S867" s="497"/>
      <c r="T867" s="497"/>
      <c r="U867" s="497"/>
      <c r="V867" s="497"/>
      <c r="W867" s="497"/>
      <c r="X867" s="497"/>
      <c r="Y867" s="497"/>
    </row>
    <row r="868" spans="1:25" ht="23.25">
      <c r="A868" s="497"/>
      <c r="B868" s="497"/>
      <c r="C868" s="497"/>
      <c r="D868" s="497"/>
      <c r="E868" s="497"/>
      <c r="F868" s="497"/>
      <c r="G868" s="497"/>
      <c r="H868" s="497"/>
      <c r="I868" s="497"/>
      <c r="J868" s="497"/>
      <c r="K868" s="497"/>
      <c r="L868" s="497"/>
      <c r="M868" s="497"/>
      <c r="N868" s="497"/>
      <c r="O868" s="497"/>
      <c r="P868" s="497"/>
      <c r="Q868" s="497"/>
      <c r="R868" s="497"/>
      <c r="S868" s="497"/>
      <c r="T868" s="497"/>
      <c r="U868" s="497"/>
      <c r="V868" s="497"/>
      <c r="W868" s="497"/>
      <c r="X868" s="497"/>
      <c r="Y868" s="497"/>
    </row>
    <row r="869" spans="1:25" ht="23.25">
      <c r="A869" s="497"/>
      <c r="B869" s="497"/>
      <c r="C869" s="497"/>
      <c r="D869" s="497"/>
      <c r="E869" s="497"/>
      <c r="F869" s="497"/>
      <c r="G869" s="497"/>
      <c r="H869" s="497"/>
      <c r="I869" s="497"/>
      <c r="J869" s="497"/>
      <c r="K869" s="497"/>
      <c r="L869" s="497"/>
      <c r="M869" s="497"/>
      <c r="N869" s="497"/>
      <c r="O869" s="497"/>
      <c r="P869" s="497"/>
      <c r="Q869" s="497"/>
      <c r="R869" s="497"/>
      <c r="S869" s="497"/>
      <c r="T869" s="497"/>
      <c r="U869" s="497"/>
      <c r="V869" s="497"/>
      <c r="W869" s="497"/>
      <c r="X869" s="497"/>
      <c r="Y869" s="497"/>
    </row>
    <row r="870" spans="1:25" ht="23.25">
      <c r="A870" s="497"/>
      <c r="B870" s="497"/>
      <c r="C870" s="497"/>
      <c r="D870" s="497"/>
      <c r="E870" s="497"/>
      <c r="F870" s="497"/>
      <c r="G870" s="497"/>
      <c r="H870" s="497"/>
      <c r="I870" s="497"/>
      <c r="J870" s="497"/>
      <c r="K870" s="497"/>
      <c r="L870" s="497"/>
      <c r="M870" s="497"/>
      <c r="N870" s="497"/>
      <c r="O870" s="497"/>
      <c r="P870" s="497"/>
      <c r="Q870" s="497"/>
      <c r="R870" s="497"/>
      <c r="S870" s="497"/>
      <c r="T870" s="497"/>
      <c r="U870" s="497"/>
      <c r="V870" s="497"/>
      <c r="W870" s="497"/>
      <c r="X870" s="497"/>
      <c r="Y870" s="497"/>
    </row>
    <row r="871" spans="1:25" ht="23.25">
      <c r="A871" s="497"/>
      <c r="B871" s="497"/>
      <c r="C871" s="497"/>
      <c r="D871" s="497"/>
      <c r="E871" s="497"/>
      <c r="F871" s="497"/>
      <c r="G871" s="497"/>
      <c r="H871" s="497"/>
      <c r="I871" s="497"/>
      <c r="J871" s="497"/>
      <c r="K871" s="497"/>
      <c r="L871" s="497"/>
      <c r="M871" s="497"/>
      <c r="N871" s="497"/>
      <c r="O871" s="497"/>
      <c r="P871" s="497"/>
      <c r="Q871" s="497"/>
      <c r="R871" s="497"/>
      <c r="S871" s="497"/>
      <c r="T871" s="497"/>
      <c r="U871" s="497"/>
      <c r="V871" s="497"/>
      <c r="W871" s="497"/>
      <c r="X871" s="497"/>
      <c r="Y871" s="497"/>
    </row>
    <row r="872" spans="1:25" ht="23.25">
      <c r="A872" s="497"/>
      <c r="B872" s="497"/>
      <c r="C872" s="497"/>
      <c r="D872" s="497"/>
      <c r="E872" s="497"/>
      <c r="F872" s="497"/>
      <c r="G872" s="497"/>
      <c r="H872" s="497"/>
      <c r="I872" s="497"/>
      <c r="J872" s="497"/>
      <c r="K872" s="497"/>
      <c r="L872" s="497"/>
      <c r="M872" s="497"/>
      <c r="N872" s="497"/>
      <c r="O872" s="497"/>
      <c r="P872" s="497"/>
      <c r="Q872" s="497"/>
      <c r="R872" s="497"/>
      <c r="S872" s="497"/>
      <c r="T872" s="497"/>
      <c r="U872" s="497"/>
      <c r="V872" s="497"/>
      <c r="W872" s="497"/>
      <c r="X872" s="497"/>
      <c r="Y872" s="497"/>
    </row>
    <row r="873" spans="1:25" ht="23.25">
      <c r="A873" s="497"/>
      <c r="B873" s="497"/>
      <c r="C873" s="497"/>
      <c r="D873" s="497"/>
      <c r="E873" s="497"/>
      <c r="F873" s="497"/>
      <c r="G873" s="497"/>
      <c r="H873" s="497"/>
      <c r="I873" s="497"/>
      <c r="J873" s="497"/>
      <c r="K873" s="497"/>
      <c r="L873" s="497"/>
      <c r="M873" s="497"/>
      <c r="N873" s="497"/>
      <c r="O873" s="497"/>
      <c r="P873" s="497"/>
      <c r="Q873" s="497"/>
      <c r="R873" s="497"/>
      <c r="S873" s="497"/>
      <c r="T873" s="497"/>
      <c r="U873" s="497"/>
      <c r="V873" s="497"/>
      <c r="W873" s="497"/>
      <c r="X873" s="497"/>
      <c r="Y873" s="497"/>
    </row>
    <row r="874" spans="1:25" ht="23.25">
      <c r="A874" s="497"/>
      <c r="B874" s="497"/>
      <c r="C874" s="497"/>
      <c r="D874" s="497"/>
      <c r="E874" s="497"/>
      <c r="F874" s="497"/>
      <c r="G874" s="497"/>
      <c r="H874" s="497"/>
      <c r="I874" s="497"/>
      <c r="J874" s="497"/>
      <c r="K874" s="497"/>
      <c r="L874" s="497"/>
      <c r="M874" s="497"/>
      <c r="N874" s="497"/>
      <c r="O874" s="497"/>
      <c r="P874" s="497"/>
      <c r="Q874" s="497"/>
      <c r="R874" s="497"/>
      <c r="S874" s="497"/>
      <c r="T874" s="497"/>
      <c r="U874" s="497"/>
      <c r="V874" s="497"/>
      <c r="W874" s="497"/>
      <c r="X874" s="497"/>
      <c r="Y874" s="497"/>
    </row>
    <row r="875" spans="1:25" ht="23.25">
      <c r="A875" s="497"/>
      <c r="B875" s="497"/>
      <c r="C875" s="497"/>
      <c r="D875" s="497"/>
      <c r="E875" s="497"/>
      <c r="F875" s="497"/>
      <c r="G875" s="497"/>
      <c r="H875" s="497"/>
      <c r="I875" s="497"/>
      <c r="J875" s="497"/>
      <c r="K875" s="497"/>
      <c r="L875" s="497"/>
      <c r="M875" s="497"/>
      <c r="N875" s="497"/>
      <c r="O875" s="497"/>
      <c r="P875" s="497"/>
      <c r="Q875" s="497"/>
      <c r="R875" s="497"/>
      <c r="S875" s="497"/>
      <c r="T875" s="497"/>
      <c r="U875" s="497"/>
      <c r="V875" s="497"/>
      <c r="W875" s="497"/>
      <c r="X875" s="497"/>
      <c r="Y875" s="497"/>
    </row>
    <row r="876" spans="1:25" ht="23.25">
      <c r="A876" s="497"/>
      <c r="B876" s="497"/>
      <c r="C876" s="497"/>
      <c r="D876" s="497"/>
      <c r="E876" s="497"/>
      <c r="F876" s="497"/>
      <c r="G876" s="497"/>
      <c r="H876" s="497"/>
      <c r="I876" s="497"/>
      <c r="J876" s="497"/>
      <c r="K876" s="497"/>
      <c r="L876" s="497"/>
      <c r="M876" s="497"/>
      <c r="N876" s="497"/>
      <c r="O876" s="497"/>
      <c r="P876" s="497"/>
      <c r="Q876" s="497"/>
      <c r="R876" s="497"/>
      <c r="S876" s="497"/>
      <c r="T876" s="497"/>
      <c r="U876" s="497"/>
      <c r="V876" s="497"/>
      <c r="W876" s="497"/>
      <c r="X876" s="497"/>
      <c r="Y876" s="497"/>
    </row>
    <row r="877" spans="1:25" ht="23.25">
      <c r="A877" s="497"/>
      <c r="B877" s="497"/>
      <c r="C877" s="497"/>
      <c r="D877" s="497"/>
      <c r="E877" s="497"/>
      <c r="F877" s="497"/>
      <c r="G877" s="497"/>
      <c r="H877" s="497"/>
      <c r="I877" s="497"/>
      <c r="J877" s="497"/>
      <c r="K877" s="497"/>
      <c r="L877" s="497"/>
      <c r="M877" s="497"/>
      <c r="N877" s="497"/>
      <c r="O877" s="497"/>
      <c r="P877" s="497"/>
      <c r="Q877" s="497"/>
      <c r="R877" s="497"/>
      <c r="S877" s="497"/>
      <c r="T877" s="497"/>
      <c r="U877" s="497"/>
      <c r="V877" s="497"/>
      <c r="W877" s="497"/>
      <c r="X877" s="497"/>
      <c r="Y877" s="497"/>
    </row>
    <row r="878" spans="1:25" ht="23.25">
      <c r="A878" s="497"/>
      <c r="B878" s="497"/>
      <c r="C878" s="497"/>
      <c r="D878" s="497"/>
      <c r="E878" s="497"/>
      <c r="F878" s="497"/>
      <c r="G878" s="497"/>
      <c r="H878" s="497"/>
      <c r="I878" s="497"/>
      <c r="J878" s="497"/>
      <c r="K878" s="497"/>
      <c r="L878" s="497"/>
      <c r="M878" s="497"/>
      <c r="N878" s="497"/>
      <c r="O878" s="497"/>
      <c r="P878" s="497"/>
      <c r="Q878" s="497"/>
      <c r="R878" s="497"/>
      <c r="S878" s="497"/>
      <c r="T878" s="497"/>
      <c r="U878" s="497"/>
      <c r="V878" s="497"/>
      <c r="W878" s="497"/>
      <c r="X878" s="497"/>
      <c r="Y878" s="497"/>
    </row>
    <row r="879" spans="1:25" ht="23.25">
      <c r="A879" s="497"/>
      <c r="B879" s="497"/>
      <c r="C879" s="497"/>
      <c r="D879" s="497"/>
      <c r="E879" s="497"/>
      <c r="F879" s="497"/>
      <c r="G879" s="497"/>
      <c r="H879" s="497"/>
      <c r="I879" s="497"/>
      <c r="J879" s="497"/>
      <c r="K879" s="497"/>
      <c r="L879" s="497"/>
      <c r="M879" s="497"/>
      <c r="N879" s="497"/>
      <c r="O879" s="497"/>
      <c r="P879" s="497"/>
      <c r="Q879" s="497"/>
      <c r="R879" s="497"/>
      <c r="S879" s="497"/>
      <c r="T879" s="497"/>
      <c r="U879" s="497"/>
      <c r="V879" s="497"/>
      <c r="W879" s="497"/>
      <c r="X879" s="497"/>
      <c r="Y879" s="497"/>
    </row>
    <row r="880" spans="1:25" ht="23.25">
      <c r="A880" s="497"/>
      <c r="B880" s="497"/>
      <c r="C880" s="497"/>
      <c r="D880" s="497"/>
      <c r="E880" s="497"/>
      <c r="F880" s="497"/>
      <c r="G880" s="497"/>
      <c r="H880" s="497"/>
      <c r="I880" s="497"/>
      <c r="J880" s="497"/>
      <c r="K880" s="497"/>
      <c r="L880" s="497"/>
      <c r="M880" s="497"/>
      <c r="N880" s="497"/>
      <c r="O880" s="497"/>
      <c r="P880" s="497"/>
      <c r="Q880" s="497"/>
      <c r="R880" s="497"/>
      <c r="S880" s="497"/>
      <c r="T880" s="497"/>
      <c r="U880" s="497"/>
      <c r="V880" s="497"/>
      <c r="W880" s="497"/>
      <c r="X880" s="497"/>
      <c r="Y880" s="497"/>
    </row>
    <row r="881" spans="1:25" ht="23.25">
      <c r="A881" s="497"/>
      <c r="B881" s="497"/>
      <c r="C881" s="497"/>
      <c r="D881" s="497"/>
      <c r="E881" s="497"/>
      <c r="F881" s="497"/>
      <c r="G881" s="497"/>
      <c r="H881" s="497"/>
      <c r="I881" s="497"/>
      <c r="J881" s="497"/>
      <c r="K881" s="497"/>
      <c r="L881" s="497"/>
      <c r="M881" s="497"/>
      <c r="N881" s="497"/>
      <c r="O881" s="497"/>
      <c r="P881" s="497"/>
      <c r="Q881" s="497"/>
      <c r="R881" s="497"/>
      <c r="S881" s="497"/>
      <c r="T881" s="497"/>
      <c r="U881" s="497"/>
      <c r="V881" s="497"/>
      <c r="W881" s="497"/>
      <c r="X881" s="497"/>
      <c r="Y881" s="497"/>
    </row>
    <row r="882" spans="1:25" ht="23.25">
      <c r="A882" s="497"/>
      <c r="B882" s="497"/>
      <c r="C882" s="497"/>
      <c r="D882" s="497"/>
      <c r="E882" s="497"/>
      <c r="F882" s="497"/>
      <c r="G882" s="497"/>
      <c r="H882" s="497"/>
      <c r="I882" s="497"/>
      <c r="J882" s="497"/>
      <c r="K882" s="497"/>
      <c r="L882" s="497"/>
      <c r="M882" s="497"/>
      <c r="N882" s="497"/>
      <c r="O882" s="497"/>
      <c r="P882" s="497"/>
      <c r="Q882" s="497"/>
      <c r="R882" s="497"/>
      <c r="S882" s="497"/>
      <c r="T882" s="497"/>
      <c r="U882" s="497"/>
      <c r="V882" s="497"/>
      <c r="W882" s="497"/>
      <c r="X882" s="497"/>
      <c r="Y882" s="497"/>
    </row>
    <row r="883" spans="1:25" ht="23.25">
      <c r="A883" s="497"/>
      <c r="B883" s="497"/>
      <c r="C883" s="497"/>
      <c r="D883" s="497"/>
      <c r="E883" s="497"/>
      <c r="F883" s="497"/>
      <c r="G883" s="497"/>
      <c r="H883" s="497"/>
      <c r="I883" s="497"/>
      <c r="J883" s="497"/>
      <c r="K883" s="497"/>
      <c r="L883" s="497"/>
      <c r="M883" s="497"/>
      <c r="N883" s="497"/>
      <c r="O883" s="497"/>
      <c r="P883" s="497"/>
      <c r="Q883" s="497"/>
      <c r="R883" s="497"/>
      <c r="S883" s="497"/>
      <c r="T883" s="497"/>
      <c r="U883" s="497"/>
      <c r="V883" s="497"/>
      <c r="W883" s="497"/>
      <c r="X883" s="497"/>
      <c r="Y883" s="497"/>
    </row>
    <row r="884" spans="1:25" ht="23.25">
      <c r="A884" s="497"/>
      <c r="B884" s="497"/>
      <c r="C884" s="497"/>
      <c r="D884" s="497"/>
      <c r="E884" s="497"/>
      <c r="F884" s="497"/>
      <c r="G884" s="497"/>
      <c r="H884" s="497"/>
      <c r="I884" s="497"/>
      <c r="J884" s="497"/>
      <c r="K884" s="497"/>
      <c r="L884" s="497"/>
      <c r="M884" s="497"/>
      <c r="N884" s="497"/>
      <c r="O884" s="497"/>
      <c r="P884" s="497"/>
      <c r="Q884" s="497"/>
      <c r="R884" s="497"/>
      <c r="S884" s="497"/>
      <c r="T884" s="497"/>
      <c r="U884" s="497"/>
      <c r="V884" s="497"/>
      <c r="W884" s="497"/>
      <c r="X884" s="497"/>
      <c r="Y884" s="497"/>
    </row>
    <row r="885" spans="1:25" ht="23.25">
      <c r="A885" s="497"/>
      <c r="B885" s="497"/>
      <c r="C885" s="497"/>
      <c r="D885" s="497"/>
      <c r="E885" s="497"/>
      <c r="F885" s="497"/>
      <c r="G885" s="497"/>
      <c r="H885" s="497"/>
      <c r="I885" s="497"/>
      <c r="J885" s="497"/>
      <c r="K885" s="497"/>
      <c r="L885" s="497"/>
      <c r="M885" s="497"/>
      <c r="N885" s="497"/>
      <c r="O885" s="497"/>
      <c r="P885" s="497"/>
      <c r="Q885" s="497"/>
      <c r="R885" s="497"/>
      <c r="S885" s="497"/>
      <c r="T885" s="497"/>
      <c r="U885" s="497"/>
      <c r="V885" s="497"/>
      <c r="W885" s="497"/>
      <c r="X885" s="497"/>
      <c r="Y885" s="497"/>
    </row>
    <row r="886" spans="1:25" ht="23.25">
      <c r="A886" s="497"/>
      <c r="B886" s="497"/>
      <c r="C886" s="497"/>
      <c r="D886" s="497"/>
      <c r="E886" s="497"/>
      <c r="F886" s="497"/>
      <c r="G886" s="497"/>
      <c r="H886" s="497"/>
      <c r="I886" s="497"/>
      <c r="J886" s="497"/>
      <c r="K886" s="497"/>
      <c r="L886" s="497"/>
      <c r="M886" s="497"/>
      <c r="N886" s="497"/>
      <c r="O886" s="497"/>
      <c r="P886" s="497"/>
      <c r="Q886" s="497"/>
      <c r="R886" s="497"/>
      <c r="S886" s="497"/>
      <c r="T886" s="497"/>
      <c r="U886" s="497"/>
      <c r="V886" s="497"/>
      <c r="W886" s="497"/>
      <c r="X886" s="497"/>
      <c r="Y886" s="497"/>
    </row>
    <row r="887" spans="1:25" ht="23.25">
      <c r="A887" s="497"/>
      <c r="B887" s="497"/>
      <c r="C887" s="497"/>
      <c r="D887" s="497"/>
      <c r="E887" s="497"/>
      <c r="F887" s="497"/>
      <c r="G887" s="497"/>
      <c r="H887" s="497"/>
      <c r="I887" s="497"/>
      <c r="J887" s="497"/>
      <c r="K887" s="497"/>
      <c r="L887" s="497"/>
      <c r="M887" s="497"/>
      <c r="N887" s="497"/>
      <c r="O887" s="497"/>
      <c r="P887" s="497"/>
      <c r="Q887" s="497"/>
      <c r="R887" s="497"/>
      <c r="S887" s="497"/>
      <c r="T887" s="497"/>
      <c r="U887" s="497"/>
      <c r="V887" s="497"/>
      <c r="W887" s="497"/>
      <c r="X887" s="497"/>
      <c r="Y887" s="497"/>
    </row>
    <row r="888" spans="1:25" ht="23.25">
      <c r="A888" s="497"/>
      <c r="B888" s="497"/>
      <c r="C888" s="497"/>
      <c r="D888" s="497"/>
      <c r="E888" s="497"/>
      <c r="F888" s="497"/>
      <c r="G888" s="497"/>
      <c r="H888" s="497"/>
      <c r="I888" s="497"/>
      <c r="J888" s="497"/>
      <c r="K888" s="497"/>
      <c r="L888" s="497"/>
      <c r="M888" s="497"/>
      <c r="N888" s="497"/>
      <c r="O888" s="497"/>
      <c r="P888" s="497"/>
      <c r="Q888" s="497"/>
      <c r="R888" s="497"/>
      <c r="S888" s="497"/>
      <c r="T888" s="497"/>
      <c r="U888" s="497"/>
      <c r="V888" s="497"/>
      <c r="W888" s="497"/>
      <c r="X888" s="497"/>
      <c r="Y888" s="497"/>
    </row>
    <row r="889" spans="1:25" ht="23.25">
      <c r="A889" s="497"/>
      <c r="B889" s="497"/>
      <c r="C889" s="497"/>
      <c r="D889" s="497"/>
      <c r="E889" s="497"/>
      <c r="F889" s="497"/>
      <c r="G889" s="497"/>
      <c r="H889" s="497"/>
      <c r="I889" s="497"/>
      <c r="J889" s="497"/>
      <c r="K889" s="497"/>
      <c r="L889" s="497"/>
      <c r="M889" s="497"/>
      <c r="N889" s="497"/>
      <c r="O889" s="497"/>
      <c r="P889" s="497"/>
      <c r="Q889" s="497"/>
      <c r="R889" s="497"/>
      <c r="S889" s="497"/>
      <c r="T889" s="497"/>
      <c r="U889" s="497"/>
      <c r="V889" s="497"/>
      <c r="W889" s="497"/>
      <c r="X889" s="497"/>
      <c r="Y889" s="497"/>
    </row>
    <row r="890" spans="1:25" ht="23.25">
      <c r="A890" s="497"/>
      <c r="B890" s="497"/>
      <c r="C890" s="497"/>
      <c r="D890" s="497"/>
      <c r="E890" s="497"/>
      <c r="F890" s="497"/>
      <c r="G890" s="497"/>
      <c r="H890" s="497"/>
      <c r="I890" s="497"/>
      <c r="J890" s="497"/>
      <c r="K890" s="497"/>
      <c r="L890" s="497"/>
      <c r="M890" s="497"/>
      <c r="N890" s="497"/>
      <c r="O890" s="497"/>
      <c r="P890" s="497"/>
      <c r="Q890" s="497"/>
      <c r="R890" s="497"/>
      <c r="S890" s="497"/>
      <c r="T890" s="497"/>
      <c r="U890" s="497"/>
      <c r="V890" s="497"/>
      <c r="W890" s="497"/>
      <c r="X890" s="497"/>
      <c r="Y890" s="497"/>
    </row>
    <row r="891" spans="1:25" ht="23.25">
      <c r="A891" s="497"/>
      <c r="B891" s="497"/>
      <c r="C891" s="497"/>
      <c r="D891" s="497"/>
      <c r="E891" s="497"/>
      <c r="F891" s="497"/>
      <c r="G891" s="497"/>
      <c r="H891" s="497"/>
      <c r="I891" s="497"/>
      <c r="J891" s="497"/>
      <c r="K891" s="497"/>
      <c r="L891" s="497"/>
      <c r="M891" s="497"/>
      <c r="N891" s="497"/>
      <c r="O891" s="497"/>
      <c r="P891" s="497"/>
      <c r="Q891" s="497"/>
      <c r="R891" s="497"/>
      <c r="S891" s="497"/>
      <c r="T891" s="497"/>
      <c r="U891" s="497"/>
      <c r="V891" s="497"/>
      <c r="W891" s="497"/>
      <c r="X891" s="497"/>
      <c r="Y891" s="497"/>
    </row>
    <row r="892" spans="1:25" ht="23.25">
      <c r="A892" s="497"/>
      <c r="B892" s="497"/>
      <c r="C892" s="497"/>
      <c r="D892" s="497"/>
      <c r="E892" s="497"/>
      <c r="F892" s="497"/>
      <c r="G892" s="497"/>
      <c r="H892" s="497"/>
      <c r="I892" s="497"/>
      <c r="J892" s="497"/>
      <c r="K892" s="497"/>
      <c r="L892" s="497"/>
      <c r="M892" s="497"/>
      <c r="N892" s="497"/>
      <c r="O892" s="497"/>
      <c r="P892" s="497"/>
      <c r="Q892" s="497"/>
      <c r="R892" s="497"/>
      <c r="S892" s="497"/>
      <c r="T892" s="497"/>
      <c r="U892" s="497"/>
      <c r="V892" s="497"/>
      <c r="W892" s="497"/>
      <c r="X892" s="497"/>
      <c r="Y892" s="497"/>
    </row>
    <row r="893" spans="1:25" ht="23.25">
      <c r="A893" s="497"/>
      <c r="B893" s="497"/>
      <c r="C893" s="497"/>
      <c r="D893" s="497"/>
      <c r="E893" s="497"/>
      <c r="F893" s="497"/>
      <c r="G893" s="497"/>
      <c r="H893" s="497"/>
      <c r="I893" s="497"/>
      <c r="J893" s="497"/>
      <c r="K893" s="497"/>
      <c r="L893" s="497"/>
      <c r="M893" s="497"/>
      <c r="N893" s="497"/>
      <c r="O893" s="497"/>
      <c r="P893" s="497"/>
      <c r="Q893" s="497"/>
      <c r="R893" s="497"/>
      <c r="S893" s="497"/>
      <c r="T893" s="497"/>
      <c r="U893" s="497"/>
      <c r="V893" s="497"/>
      <c r="W893" s="497"/>
      <c r="X893" s="497"/>
      <c r="Y893" s="497"/>
    </row>
    <row r="894" spans="1:25" ht="23.25">
      <c r="A894" s="497"/>
      <c r="B894" s="497"/>
      <c r="C894" s="497"/>
      <c r="D894" s="497"/>
      <c r="E894" s="497"/>
      <c r="F894" s="497"/>
      <c r="G894" s="497"/>
      <c r="H894" s="497"/>
      <c r="I894" s="497"/>
      <c r="J894" s="497"/>
      <c r="K894" s="497"/>
      <c r="L894" s="497"/>
      <c r="M894" s="497"/>
      <c r="N894" s="497"/>
      <c r="O894" s="497"/>
      <c r="P894" s="497"/>
      <c r="Q894" s="497"/>
      <c r="R894" s="497"/>
      <c r="S894" s="497"/>
      <c r="T894" s="497"/>
      <c r="U894" s="497"/>
      <c r="V894" s="497"/>
      <c r="W894" s="497"/>
      <c r="X894" s="497"/>
      <c r="Y894" s="497"/>
    </row>
    <row r="895" spans="1:25" ht="23.25">
      <c r="A895" s="497"/>
      <c r="B895" s="497"/>
      <c r="C895" s="497"/>
      <c r="D895" s="497"/>
      <c r="E895" s="497"/>
      <c r="F895" s="497"/>
      <c r="G895" s="497"/>
      <c r="H895" s="497"/>
      <c r="I895" s="497"/>
      <c r="J895" s="497"/>
      <c r="K895" s="497"/>
      <c r="L895" s="497"/>
      <c r="M895" s="497"/>
      <c r="N895" s="497"/>
      <c r="O895" s="497"/>
      <c r="P895" s="497"/>
      <c r="Q895" s="497"/>
      <c r="R895" s="497"/>
      <c r="S895" s="497"/>
      <c r="T895" s="497"/>
      <c r="U895" s="497"/>
      <c r="V895" s="497"/>
      <c r="W895" s="497"/>
      <c r="X895" s="497"/>
      <c r="Y895" s="497"/>
    </row>
    <row r="896" spans="1:25" ht="23.25">
      <c r="A896" s="497"/>
      <c r="B896" s="497"/>
      <c r="C896" s="497"/>
      <c r="D896" s="497"/>
      <c r="E896" s="497"/>
      <c r="F896" s="497"/>
      <c r="G896" s="497"/>
      <c r="H896" s="497"/>
      <c r="I896" s="497"/>
      <c r="J896" s="497"/>
      <c r="K896" s="497"/>
      <c r="L896" s="497"/>
      <c r="M896" s="497"/>
      <c r="N896" s="497"/>
      <c r="O896" s="497"/>
      <c r="P896" s="497"/>
      <c r="Q896" s="497"/>
      <c r="R896" s="497"/>
      <c r="S896" s="497"/>
      <c r="T896" s="497"/>
      <c r="U896" s="497"/>
      <c r="V896" s="497"/>
      <c r="W896" s="497"/>
      <c r="X896" s="497"/>
      <c r="Y896" s="497"/>
    </row>
    <row r="897" spans="1:25" ht="23.25">
      <c r="A897" s="497"/>
      <c r="B897" s="497"/>
      <c r="C897" s="497"/>
      <c r="D897" s="497"/>
      <c r="E897" s="497"/>
      <c r="F897" s="497"/>
      <c r="G897" s="497"/>
      <c r="H897" s="497"/>
      <c r="I897" s="497"/>
      <c r="J897" s="497"/>
      <c r="K897" s="497"/>
      <c r="L897" s="497"/>
      <c r="M897" s="497"/>
      <c r="N897" s="497"/>
      <c r="O897" s="497"/>
      <c r="P897" s="497"/>
      <c r="Q897" s="497"/>
      <c r="R897" s="497"/>
      <c r="S897" s="497"/>
      <c r="T897" s="497"/>
      <c r="U897" s="497"/>
      <c r="V897" s="497"/>
      <c r="W897" s="497"/>
      <c r="X897" s="497"/>
      <c r="Y897" s="497"/>
    </row>
    <row r="898" spans="1:25" ht="23.25">
      <c r="A898" s="497"/>
      <c r="B898" s="497"/>
      <c r="C898" s="497"/>
      <c r="D898" s="497"/>
      <c r="E898" s="497"/>
      <c r="F898" s="497"/>
      <c r="G898" s="497"/>
      <c r="H898" s="497"/>
      <c r="I898" s="497"/>
      <c r="J898" s="497"/>
      <c r="K898" s="497"/>
      <c r="L898" s="497"/>
      <c r="M898" s="497"/>
      <c r="N898" s="497"/>
      <c r="O898" s="497"/>
      <c r="P898" s="497"/>
      <c r="Q898" s="497"/>
      <c r="R898" s="497"/>
      <c r="S898" s="497"/>
      <c r="T898" s="497"/>
      <c r="U898" s="497"/>
      <c r="V898" s="497"/>
      <c r="W898" s="497"/>
      <c r="X898" s="497"/>
      <c r="Y898" s="497"/>
    </row>
    <row r="899" spans="1:25" ht="23.25">
      <c r="A899" s="497"/>
      <c r="B899" s="497"/>
      <c r="C899" s="497"/>
      <c r="D899" s="497"/>
      <c r="E899" s="497"/>
      <c r="F899" s="497"/>
      <c r="G899" s="497"/>
      <c r="H899" s="497"/>
      <c r="I899" s="497"/>
      <c r="J899" s="497"/>
      <c r="K899" s="497"/>
      <c r="L899" s="497"/>
      <c r="M899" s="497"/>
      <c r="N899" s="497"/>
      <c r="O899" s="497"/>
      <c r="P899" s="497"/>
      <c r="Q899" s="497"/>
      <c r="R899" s="497"/>
      <c r="S899" s="497"/>
      <c r="T899" s="497"/>
      <c r="U899" s="497"/>
      <c r="V899" s="497"/>
      <c r="W899" s="497"/>
      <c r="X899" s="497"/>
      <c r="Y899" s="497"/>
    </row>
    <row r="900" spans="1:25" ht="23.25">
      <c r="A900" s="497"/>
      <c r="B900" s="497"/>
      <c r="C900" s="497"/>
      <c r="D900" s="497"/>
      <c r="E900" s="497"/>
      <c r="F900" s="497"/>
      <c r="G900" s="497"/>
      <c r="H900" s="497"/>
      <c r="I900" s="497"/>
      <c r="J900" s="497"/>
      <c r="K900" s="497"/>
      <c r="L900" s="497"/>
      <c r="M900" s="497"/>
      <c r="N900" s="497"/>
      <c r="O900" s="497"/>
      <c r="P900" s="497"/>
      <c r="Q900" s="497"/>
      <c r="R900" s="497"/>
      <c r="S900" s="497"/>
      <c r="T900" s="497"/>
      <c r="U900" s="497"/>
      <c r="V900" s="497"/>
      <c r="W900" s="497"/>
      <c r="X900" s="497"/>
      <c r="Y900" s="497"/>
    </row>
    <row r="901" spans="1:25" ht="23.25">
      <c r="A901" s="497"/>
      <c r="B901" s="497"/>
      <c r="C901" s="497"/>
      <c r="D901" s="497"/>
      <c r="E901" s="497"/>
      <c r="F901" s="497"/>
      <c r="G901" s="497"/>
      <c r="H901" s="497"/>
      <c r="I901" s="497"/>
      <c r="J901" s="497"/>
      <c r="K901" s="497"/>
      <c r="L901" s="497"/>
      <c r="M901" s="497"/>
      <c r="N901" s="497"/>
      <c r="O901" s="497"/>
      <c r="P901" s="497"/>
      <c r="Q901" s="497"/>
      <c r="R901" s="497"/>
      <c r="S901" s="497"/>
      <c r="T901" s="497"/>
      <c r="U901" s="497"/>
      <c r="V901" s="497"/>
      <c r="W901" s="497"/>
      <c r="X901" s="497"/>
      <c r="Y901" s="497"/>
    </row>
    <row r="902" spans="1:25" ht="23.25">
      <c r="A902" s="497"/>
      <c r="B902" s="497"/>
      <c r="C902" s="497"/>
      <c r="D902" s="497"/>
      <c r="E902" s="497"/>
      <c r="F902" s="497"/>
      <c r="G902" s="497"/>
      <c r="H902" s="497"/>
      <c r="I902" s="497"/>
      <c r="J902" s="497"/>
      <c r="K902" s="497"/>
      <c r="L902" s="497"/>
      <c r="M902" s="497"/>
      <c r="N902" s="497"/>
      <c r="O902" s="497"/>
      <c r="P902" s="497"/>
      <c r="Q902" s="497"/>
      <c r="R902" s="497"/>
      <c r="S902" s="497"/>
      <c r="T902" s="497"/>
      <c r="U902" s="497"/>
      <c r="V902" s="497"/>
      <c r="W902" s="497"/>
      <c r="X902" s="497"/>
      <c r="Y902" s="497"/>
    </row>
    <row r="903" spans="1:25" ht="23.25">
      <c r="A903" s="497"/>
      <c r="B903" s="497"/>
      <c r="C903" s="497"/>
      <c r="D903" s="497"/>
      <c r="E903" s="497"/>
      <c r="F903" s="497"/>
      <c r="G903" s="497"/>
      <c r="H903" s="497"/>
      <c r="I903" s="497"/>
      <c r="J903" s="497"/>
      <c r="K903" s="497"/>
      <c r="L903" s="497"/>
      <c r="M903" s="497"/>
      <c r="N903" s="497"/>
      <c r="O903" s="497"/>
      <c r="P903" s="497"/>
      <c r="Q903" s="497"/>
      <c r="R903" s="497"/>
      <c r="S903" s="497"/>
      <c r="T903" s="497"/>
      <c r="U903" s="497"/>
      <c r="V903" s="497"/>
      <c r="W903" s="497"/>
      <c r="X903" s="497"/>
      <c r="Y903" s="497"/>
    </row>
    <row r="904" spans="1:25" ht="23.25">
      <c r="A904" s="497"/>
      <c r="B904" s="497"/>
      <c r="C904" s="497"/>
      <c r="D904" s="497"/>
      <c r="E904" s="497"/>
      <c r="F904" s="497"/>
      <c r="G904" s="497"/>
      <c r="H904" s="497"/>
      <c r="I904" s="497"/>
      <c r="J904" s="497"/>
      <c r="K904" s="497"/>
      <c r="L904" s="497"/>
      <c r="M904" s="497"/>
      <c r="N904" s="497"/>
      <c r="O904" s="497"/>
      <c r="P904" s="497"/>
      <c r="Q904" s="497"/>
      <c r="R904" s="497"/>
      <c r="S904" s="497"/>
      <c r="T904" s="497"/>
      <c r="U904" s="497"/>
      <c r="V904" s="497"/>
      <c r="W904" s="497"/>
      <c r="X904" s="497"/>
      <c r="Y904" s="497"/>
    </row>
    <row r="905" spans="1:25" ht="23.25">
      <c r="A905" s="497"/>
      <c r="B905" s="497"/>
      <c r="C905" s="497"/>
      <c r="D905" s="497"/>
      <c r="E905" s="497"/>
      <c r="F905" s="497"/>
      <c r="G905" s="497"/>
      <c r="H905" s="497"/>
      <c r="I905" s="497"/>
      <c r="J905" s="497"/>
      <c r="K905" s="497"/>
      <c r="L905" s="497"/>
      <c r="M905" s="497"/>
      <c r="N905" s="497"/>
      <c r="O905" s="497"/>
      <c r="P905" s="497"/>
      <c r="Q905" s="497"/>
      <c r="R905" s="497"/>
      <c r="S905" s="497"/>
      <c r="T905" s="497"/>
      <c r="U905" s="497"/>
      <c r="V905" s="497"/>
      <c r="W905" s="497"/>
      <c r="X905" s="497"/>
      <c r="Y905" s="497"/>
    </row>
    <row r="906" spans="1:25" ht="23.25">
      <c r="A906" s="497"/>
      <c r="B906" s="497"/>
      <c r="C906" s="497"/>
      <c r="D906" s="497"/>
      <c r="E906" s="497"/>
      <c r="F906" s="497"/>
      <c r="G906" s="497"/>
      <c r="H906" s="497"/>
      <c r="I906" s="497"/>
      <c r="J906" s="497"/>
      <c r="K906" s="497"/>
      <c r="L906" s="497"/>
      <c r="M906" s="497"/>
      <c r="N906" s="497"/>
      <c r="O906" s="497"/>
      <c r="P906" s="497"/>
      <c r="Q906" s="497"/>
      <c r="R906" s="497"/>
      <c r="S906" s="497"/>
      <c r="T906" s="497"/>
      <c r="U906" s="497"/>
      <c r="V906" s="497"/>
      <c r="W906" s="497"/>
      <c r="X906" s="497"/>
      <c r="Y906" s="497"/>
    </row>
    <row r="907" spans="1:25" ht="23.25">
      <c r="A907" s="497"/>
      <c r="B907" s="497"/>
      <c r="C907" s="497"/>
      <c r="D907" s="497"/>
      <c r="E907" s="497"/>
      <c r="F907" s="497"/>
      <c r="G907" s="497"/>
      <c r="H907" s="497"/>
      <c r="I907" s="497"/>
      <c r="J907" s="497"/>
      <c r="K907" s="497"/>
      <c r="L907" s="497"/>
      <c r="M907" s="497"/>
      <c r="N907" s="497"/>
      <c r="O907" s="497"/>
      <c r="P907" s="497"/>
      <c r="Q907" s="497"/>
      <c r="R907" s="497"/>
      <c r="S907" s="497"/>
      <c r="T907" s="497"/>
      <c r="U907" s="497"/>
      <c r="V907" s="497"/>
      <c r="W907" s="497"/>
      <c r="X907" s="497"/>
      <c r="Y907" s="497"/>
    </row>
    <row r="908" spans="1:25" ht="23.25">
      <c r="A908" s="497"/>
      <c r="B908" s="497"/>
      <c r="C908" s="497"/>
      <c r="D908" s="497"/>
      <c r="E908" s="497"/>
      <c r="F908" s="497"/>
      <c r="G908" s="497"/>
      <c r="H908" s="497"/>
      <c r="I908" s="497"/>
      <c r="J908" s="497"/>
      <c r="K908" s="497"/>
      <c r="L908" s="497"/>
      <c r="M908" s="497"/>
      <c r="N908" s="497"/>
      <c r="O908" s="497"/>
      <c r="P908" s="497"/>
      <c r="Q908" s="497"/>
      <c r="R908" s="497"/>
      <c r="S908" s="497"/>
      <c r="T908" s="497"/>
      <c r="U908" s="497"/>
      <c r="V908" s="497"/>
      <c r="W908" s="497"/>
      <c r="X908" s="497"/>
      <c r="Y908" s="497"/>
    </row>
    <row r="909" spans="1:25" ht="23.25">
      <c r="A909" s="497"/>
      <c r="B909" s="497"/>
      <c r="C909" s="497"/>
      <c r="D909" s="497"/>
      <c r="E909" s="497"/>
      <c r="F909" s="497"/>
      <c r="G909" s="497"/>
      <c r="H909" s="497"/>
      <c r="I909" s="497"/>
      <c r="J909" s="497"/>
      <c r="K909" s="497"/>
      <c r="L909" s="497"/>
      <c r="M909" s="497"/>
      <c r="N909" s="497"/>
      <c r="O909" s="497"/>
      <c r="P909" s="497"/>
      <c r="Q909" s="497"/>
      <c r="R909" s="497"/>
      <c r="S909" s="497"/>
      <c r="T909" s="497"/>
      <c r="U909" s="497"/>
      <c r="V909" s="497"/>
      <c r="W909" s="497"/>
      <c r="X909" s="497"/>
      <c r="Y909" s="497"/>
    </row>
    <row r="910" spans="1:25" ht="23.25">
      <c r="A910" s="497"/>
      <c r="B910" s="497"/>
      <c r="C910" s="497"/>
      <c r="D910" s="497"/>
      <c r="E910" s="497"/>
      <c r="F910" s="497"/>
      <c r="G910" s="497"/>
      <c r="H910" s="497"/>
      <c r="I910" s="497"/>
      <c r="J910" s="497"/>
      <c r="K910" s="497"/>
      <c r="L910" s="497"/>
      <c r="M910" s="497"/>
      <c r="N910" s="497"/>
      <c r="O910" s="497"/>
      <c r="P910" s="497"/>
      <c r="Q910" s="497"/>
      <c r="R910" s="497"/>
      <c r="S910" s="497"/>
      <c r="T910" s="497"/>
      <c r="U910" s="497"/>
      <c r="V910" s="497"/>
      <c r="W910" s="497"/>
      <c r="X910" s="497"/>
      <c r="Y910" s="497"/>
    </row>
    <row r="911" spans="1:25" ht="23.25">
      <c r="A911" s="497"/>
      <c r="B911" s="497"/>
      <c r="C911" s="497"/>
      <c r="D911" s="497"/>
      <c r="E911" s="497"/>
      <c r="F911" s="497"/>
      <c r="G911" s="497"/>
      <c r="H911" s="497"/>
      <c r="I911" s="497"/>
      <c r="J911" s="497"/>
      <c r="K911" s="497"/>
      <c r="L911" s="497"/>
      <c r="M911" s="497"/>
      <c r="N911" s="497"/>
      <c r="O911" s="497"/>
      <c r="P911" s="497"/>
      <c r="Q911" s="497"/>
      <c r="R911" s="497"/>
      <c r="S911" s="497"/>
      <c r="T911" s="497"/>
      <c r="U911" s="497"/>
      <c r="V911" s="497"/>
      <c r="W911" s="497"/>
      <c r="X911" s="497"/>
      <c r="Y911" s="497"/>
    </row>
    <row r="912" spans="1:25" ht="23.25">
      <c r="A912" s="497"/>
      <c r="B912" s="497"/>
      <c r="C912" s="497"/>
      <c r="D912" s="497"/>
      <c r="E912" s="497"/>
      <c r="F912" s="497"/>
      <c r="G912" s="497"/>
      <c r="H912" s="497"/>
      <c r="I912" s="497"/>
      <c r="J912" s="497"/>
      <c r="K912" s="497"/>
      <c r="L912" s="497"/>
      <c r="M912" s="497"/>
      <c r="N912" s="497"/>
      <c r="O912" s="497"/>
      <c r="P912" s="497"/>
      <c r="Q912" s="497"/>
      <c r="R912" s="497"/>
      <c r="S912" s="497"/>
      <c r="T912" s="497"/>
      <c r="U912" s="497"/>
      <c r="V912" s="497"/>
      <c r="W912" s="497"/>
      <c r="X912" s="497"/>
      <c r="Y912" s="497"/>
    </row>
    <row r="913" spans="1:25" ht="23.25">
      <c r="A913" s="497"/>
      <c r="B913" s="497"/>
      <c r="C913" s="497"/>
      <c r="D913" s="497"/>
      <c r="E913" s="497"/>
      <c r="F913" s="497"/>
      <c r="G913" s="497"/>
      <c r="H913" s="497"/>
      <c r="I913" s="497"/>
      <c r="J913" s="497"/>
      <c r="K913" s="497"/>
      <c r="L913" s="497"/>
      <c r="M913" s="497"/>
      <c r="N913" s="497"/>
      <c r="O913" s="497"/>
      <c r="P913" s="497"/>
      <c r="Q913" s="497"/>
      <c r="R913" s="497"/>
      <c r="S913" s="497"/>
      <c r="T913" s="497"/>
      <c r="U913" s="497"/>
      <c r="V913" s="497"/>
      <c r="W913" s="497"/>
      <c r="X913" s="497"/>
      <c r="Y913" s="497"/>
    </row>
    <row r="914" spans="1:25" ht="23.25">
      <c r="A914" s="497"/>
      <c r="B914" s="497"/>
      <c r="C914" s="497"/>
      <c r="D914" s="497"/>
      <c r="E914" s="497"/>
      <c r="F914" s="497"/>
      <c r="G914" s="497"/>
      <c r="H914" s="497"/>
      <c r="I914" s="497"/>
      <c r="J914" s="497"/>
      <c r="K914" s="497"/>
      <c r="L914" s="497"/>
      <c r="M914" s="497"/>
      <c r="N914" s="497"/>
      <c r="O914" s="497"/>
      <c r="P914" s="497"/>
      <c r="Q914" s="497"/>
      <c r="R914" s="497"/>
      <c r="S914" s="497"/>
      <c r="T914" s="497"/>
      <c r="U914" s="497"/>
      <c r="V914" s="497"/>
      <c r="W914" s="497"/>
      <c r="X914" s="497"/>
      <c r="Y914" s="497"/>
    </row>
    <row r="915" spans="1:25" ht="23.25">
      <c r="A915" s="497"/>
      <c r="B915" s="497"/>
      <c r="C915" s="497"/>
      <c r="D915" s="497"/>
      <c r="E915" s="497"/>
      <c r="F915" s="497"/>
      <c r="G915" s="497"/>
      <c r="H915" s="497"/>
      <c r="I915" s="497"/>
      <c r="J915" s="497"/>
      <c r="K915" s="497"/>
      <c r="L915" s="497"/>
      <c r="M915" s="497"/>
      <c r="N915" s="497"/>
      <c r="O915" s="497"/>
      <c r="P915" s="497"/>
      <c r="Q915" s="497"/>
      <c r="R915" s="497"/>
      <c r="S915" s="497"/>
      <c r="T915" s="497"/>
      <c r="U915" s="497"/>
      <c r="V915" s="497"/>
      <c r="W915" s="497"/>
      <c r="X915" s="497"/>
      <c r="Y915" s="497"/>
    </row>
    <row r="916" spans="1:25" ht="23.25">
      <c r="A916" s="497"/>
      <c r="B916" s="497"/>
      <c r="C916" s="497"/>
      <c r="D916" s="497"/>
      <c r="E916" s="497"/>
      <c r="F916" s="497"/>
      <c r="G916" s="497"/>
      <c r="H916" s="497"/>
      <c r="I916" s="497"/>
      <c r="J916" s="497"/>
      <c r="K916" s="497"/>
      <c r="L916" s="497"/>
      <c r="M916" s="497"/>
      <c r="N916" s="497"/>
      <c r="O916" s="497"/>
      <c r="P916" s="497"/>
      <c r="Q916" s="497"/>
      <c r="R916" s="497"/>
      <c r="S916" s="497"/>
      <c r="T916" s="497"/>
      <c r="U916" s="497"/>
      <c r="V916" s="497"/>
      <c r="W916" s="497"/>
      <c r="X916" s="497"/>
      <c r="Y916" s="497"/>
    </row>
    <row r="917" spans="1:25" ht="23.25">
      <c r="A917" s="497"/>
      <c r="B917" s="497"/>
      <c r="C917" s="497"/>
      <c r="D917" s="497"/>
      <c r="E917" s="497"/>
      <c r="F917" s="497"/>
      <c r="G917" s="497"/>
      <c r="H917" s="497"/>
      <c r="I917" s="497"/>
      <c r="J917" s="497"/>
      <c r="K917" s="497"/>
      <c r="L917" s="497"/>
      <c r="M917" s="497"/>
      <c r="N917" s="497"/>
      <c r="O917" s="497"/>
      <c r="P917" s="497"/>
      <c r="Q917" s="497"/>
      <c r="R917" s="497"/>
      <c r="S917" s="497"/>
      <c r="T917" s="497"/>
      <c r="U917" s="497"/>
      <c r="V917" s="497"/>
      <c r="W917" s="497"/>
      <c r="X917" s="497"/>
      <c r="Y917" s="497"/>
    </row>
    <row r="918" spans="1:25" ht="23.25">
      <c r="A918" s="497"/>
      <c r="B918" s="497"/>
      <c r="C918" s="497"/>
      <c r="D918" s="497"/>
      <c r="E918" s="497"/>
      <c r="F918" s="497"/>
      <c r="G918" s="497"/>
      <c r="H918" s="497"/>
      <c r="I918" s="497"/>
      <c r="J918" s="497"/>
      <c r="K918" s="497"/>
      <c r="L918" s="497"/>
      <c r="M918" s="497"/>
      <c r="N918" s="497"/>
      <c r="O918" s="497"/>
      <c r="P918" s="497"/>
      <c r="Q918" s="497"/>
      <c r="R918" s="497"/>
      <c r="S918" s="497"/>
      <c r="T918" s="497"/>
      <c r="U918" s="497"/>
      <c r="V918" s="497"/>
      <c r="W918" s="497"/>
      <c r="X918" s="497"/>
      <c r="Y918" s="497"/>
    </row>
    <row r="919" spans="1:25" ht="23.25">
      <c r="A919" s="497"/>
      <c r="B919" s="497"/>
      <c r="C919" s="497"/>
      <c r="D919" s="497"/>
      <c r="E919" s="497"/>
      <c r="F919" s="497"/>
      <c r="G919" s="497"/>
      <c r="H919" s="497"/>
      <c r="I919" s="497"/>
      <c r="J919" s="497"/>
      <c r="K919" s="497"/>
      <c r="L919" s="497"/>
      <c r="M919" s="497"/>
      <c r="N919" s="497"/>
      <c r="O919" s="497"/>
      <c r="P919" s="497"/>
      <c r="Q919" s="497"/>
      <c r="R919" s="497"/>
      <c r="S919" s="497"/>
      <c r="T919" s="497"/>
      <c r="U919" s="497"/>
      <c r="V919" s="497"/>
      <c r="W919" s="497"/>
      <c r="X919" s="497"/>
      <c r="Y919" s="497"/>
    </row>
    <row r="920" spans="1:25" ht="23.25">
      <c r="A920" s="497"/>
      <c r="B920" s="497"/>
      <c r="C920" s="497"/>
      <c r="D920" s="497"/>
      <c r="E920" s="497"/>
      <c r="F920" s="497"/>
      <c r="G920" s="497"/>
      <c r="H920" s="497"/>
      <c r="I920" s="497"/>
      <c r="J920" s="497"/>
      <c r="K920" s="497"/>
      <c r="L920" s="497"/>
      <c r="M920" s="497"/>
      <c r="N920" s="497"/>
      <c r="O920" s="497"/>
      <c r="P920" s="497"/>
      <c r="Q920" s="497"/>
      <c r="R920" s="497"/>
      <c r="S920" s="497"/>
      <c r="T920" s="497"/>
      <c r="U920" s="497"/>
      <c r="V920" s="497"/>
      <c r="W920" s="497"/>
      <c r="X920" s="497"/>
      <c r="Y920" s="497"/>
    </row>
    <row r="921" spans="1:25" ht="23.25">
      <c r="A921" s="497"/>
      <c r="B921" s="497"/>
      <c r="C921" s="497"/>
      <c r="D921" s="497"/>
      <c r="E921" s="497"/>
      <c r="F921" s="497"/>
      <c r="G921" s="497"/>
      <c r="H921" s="497"/>
      <c r="I921" s="497"/>
      <c r="J921" s="497"/>
      <c r="K921" s="497"/>
      <c r="L921" s="497"/>
      <c r="M921" s="497"/>
      <c r="N921" s="497"/>
      <c r="O921" s="497"/>
      <c r="P921" s="497"/>
      <c r="Q921" s="497"/>
      <c r="R921" s="497"/>
      <c r="S921" s="497"/>
      <c r="T921" s="497"/>
      <c r="U921" s="497"/>
      <c r="V921" s="497"/>
      <c r="W921" s="497"/>
      <c r="X921" s="497"/>
      <c r="Y921" s="497"/>
    </row>
    <row r="922" spans="1:25" ht="23.25">
      <c r="A922" s="497"/>
      <c r="B922" s="497"/>
      <c r="C922" s="497"/>
      <c r="D922" s="497"/>
      <c r="E922" s="497"/>
      <c r="F922" s="497"/>
      <c r="G922" s="497"/>
      <c r="H922" s="497"/>
      <c r="I922" s="497"/>
      <c r="J922" s="497"/>
      <c r="K922" s="497"/>
      <c r="L922" s="497"/>
      <c r="M922" s="497"/>
      <c r="N922" s="497"/>
      <c r="O922" s="497"/>
      <c r="P922" s="497"/>
      <c r="Q922" s="497"/>
      <c r="R922" s="497"/>
      <c r="S922" s="497"/>
      <c r="T922" s="497"/>
      <c r="U922" s="497"/>
      <c r="V922" s="497"/>
      <c r="W922" s="497"/>
      <c r="X922" s="497"/>
      <c r="Y922" s="497"/>
    </row>
    <row r="923" spans="1:25" ht="23.25">
      <c r="A923" s="497"/>
      <c r="B923" s="497"/>
      <c r="C923" s="497"/>
      <c r="D923" s="497"/>
      <c r="E923" s="497"/>
      <c r="F923" s="497"/>
      <c r="G923" s="497"/>
      <c r="H923" s="497"/>
      <c r="I923" s="497"/>
      <c r="J923" s="497"/>
      <c r="K923" s="497"/>
      <c r="L923" s="497"/>
      <c r="M923" s="497"/>
      <c r="N923" s="497"/>
      <c r="O923" s="497"/>
      <c r="P923" s="497"/>
      <c r="Q923" s="497"/>
      <c r="R923" s="497"/>
      <c r="S923" s="497"/>
      <c r="T923" s="497"/>
      <c r="U923" s="497"/>
      <c r="V923" s="497"/>
      <c r="W923" s="497"/>
      <c r="X923" s="497"/>
      <c r="Y923" s="497"/>
    </row>
    <row r="924" spans="1:25" ht="23.25">
      <c r="A924" s="497"/>
      <c r="B924" s="497"/>
      <c r="C924" s="497"/>
      <c r="D924" s="497"/>
      <c r="E924" s="497"/>
      <c r="F924" s="497"/>
      <c r="G924" s="497"/>
      <c r="H924" s="497"/>
      <c r="I924" s="497"/>
      <c r="J924" s="497"/>
      <c r="K924" s="497"/>
      <c r="L924" s="497"/>
      <c r="M924" s="497"/>
      <c r="N924" s="497"/>
      <c r="O924" s="497"/>
      <c r="P924" s="497"/>
      <c r="Q924" s="497"/>
      <c r="R924" s="497"/>
      <c r="S924" s="497"/>
      <c r="T924" s="497"/>
      <c r="U924" s="497"/>
      <c r="V924" s="497"/>
      <c r="W924" s="497"/>
      <c r="X924" s="497"/>
      <c r="Y924" s="497"/>
    </row>
    <row r="925" spans="1:25" ht="23.25">
      <c r="A925" s="497"/>
      <c r="B925" s="497"/>
      <c r="C925" s="497"/>
      <c r="D925" s="497"/>
      <c r="E925" s="497"/>
      <c r="F925" s="497"/>
      <c r="G925" s="497"/>
      <c r="H925" s="497"/>
      <c r="I925" s="497"/>
      <c r="J925" s="497"/>
      <c r="K925" s="497"/>
      <c r="L925" s="497"/>
      <c r="M925" s="497"/>
      <c r="N925" s="497"/>
      <c r="O925" s="497"/>
      <c r="P925" s="497"/>
      <c r="Q925" s="497"/>
      <c r="R925" s="497"/>
      <c r="S925" s="497"/>
      <c r="T925" s="497"/>
      <c r="U925" s="497"/>
      <c r="V925" s="497"/>
      <c r="W925" s="497"/>
      <c r="X925" s="497"/>
      <c r="Y925" s="497"/>
    </row>
    <row r="926" spans="1:25" ht="23.25">
      <c r="A926" s="497"/>
      <c r="B926" s="497"/>
      <c r="C926" s="497"/>
      <c r="D926" s="497"/>
      <c r="E926" s="497"/>
      <c r="F926" s="497"/>
      <c r="G926" s="497"/>
      <c r="H926" s="497"/>
      <c r="I926" s="497"/>
      <c r="J926" s="497"/>
      <c r="K926" s="497"/>
      <c r="L926" s="497"/>
      <c r="M926" s="497"/>
      <c r="N926" s="497"/>
      <c r="O926" s="497"/>
      <c r="P926" s="497"/>
      <c r="Q926" s="497"/>
      <c r="R926" s="497"/>
      <c r="S926" s="497"/>
      <c r="T926" s="497"/>
      <c r="U926" s="497"/>
      <c r="V926" s="497"/>
      <c r="W926" s="497"/>
      <c r="X926" s="497"/>
      <c r="Y926" s="497"/>
    </row>
    <row r="927" spans="1:25" ht="23.25">
      <c r="A927" s="497"/>
      <c r="B927" s="497"/>
      <c r="C927" s="497"/>
      <c r="D927" s="497"/>
      <c r="E927" s="497"/>
      <c r="F927" s="497"/>
      <c r="G927" s="497"/>
      <c r="H927" s="497"/>
      <c r="I927" s="497"/>
      <c r="J927" s="497"/>
      <c r="K927" s="497"/>
      <c r="L927" s="497"/>
      <c r="M927" s="497"/>
      <c r="N927" s="497"/>
      <c r="O927" s="497"/>
      <c r="P927" s="497"/>
      <c r="Q927" s="497"/>
      <c r="R927" s="497"/>
      <c r="S927" s="497"/>
      <c r="T927" s="497"/>
      <c r="U927" s="497"/>
      <c r="V927" s="497"/>
      <c r="W927" s="497"/>
      <c r="X927" s="497"/>
      <c r="Y927" s="497"/>
    </row>
    <row r="928" spans="1:25" ht="23.25">
      <c r="A928" s="497"/>
      <c r="B928" s="497"/>
      <c r="C928" s="497"/>
      <c r="D928" s="497"/>
      <c r="E928" s="497"/>
      <c r="F928" s="497"/>
      <c r="G928" s="497"/>
      <c r="H928" s="497"/>
      <c r="I928" s="497"/>
      <c r="J928" s="497"/>
      <c r="K928" s="497"/>
      <c r="L928" s="497"/>
      <c r="M928" s="497"/>
      <c r="N928" s="497"/>
      <c r="O928" s="497"/>
      <c r="P928" s="497"/>
      <c r="Q928" s="497"/>
      <c r="R928" s="497"/>
      <c r="S928" s="497"/>
      <c r="T928" s="497"/>
      <c r="U928" s="497"/>
      <c r="V928" s="497"/>
      <c r="W928" s="497"/>
      <c r="X928" s="497"/>
      <c r="Y928" s="497"/>
    </row>
    <row r="929" spans="1:25" ht="23.25">
      <c r="A929" s="497"/>
      <c r="B929" s="497"/>
      <c r="C929" s="497"/>
      <c r="D929" s="497"/>
      <c r="E929" s="497"/>
      <c r="F929" s="497"/>
      <c r="G929" s="497"/>
      <c r="H929" s="497"/>
      <c r="I929" s="497"/>
      <c r="J929" s="497"/>
      <c r="K929" s="497"/>
      <c r="L929" s="497"/>
      <c r="M929" s="497"/>
      <c r="N929" s="497"/>
      <c r="O929" s="497"/>
      <c r="P929" s="497"/>
      <c r="Q929" s="497"/>
      <c r="R929" s="497"/>
      <c r="S929" s="497"/>
      <c r="T929" s="497"/>
      <c r="U929" s="497"/>
      <c r="V929" s="497"/>
      <c r="W929" s="497"/>
      <c r="X929" s="497"/>
      <c r="Y929" s="497"/>
    </row>
    <row r="930" spans="1:25" ht="23.25">
      <c r="A930" s="497"/>
      <c r="B930" s="497"/>
      <c r="C930" s="497"/>
      <c r="D930" s="497"/>
      <c r="E930" s="497"/>
      <c r="F930" s="497"/>
      <c r="G930" s="497"/>
      <c r="H930" s="497"/>
      <c r="I930" s="497"/>
      <c r="J930" s="497"/>
      <c r="K930" s="497"/>
      <c r="L930" s="497"/>
      <c r="M930" s="497"/>
      <c r="N930" s="497"/>
      <c r="O930" s="497"/>
      <c r="P930" s="497"/>
      <c r="Q930" s="497"/>
      <c r="R930" s="497"/>
      <c r="S930" s="497"/>
      <c r="T930" s="497"/>
      <c r="U930" s="497"/>
      <c r="V930" s="497"/>
      <c r="W930" s="497"/>
      <c r="X930" s="497"/>
      <c r="Y930" s="497"/>
    </row>
    <row r="931" spans="1:25" ht="23.25">
      <c r="A931" s="497"/>
      <c r="B931" s="497"/>
      <c r="C931" s="497"/>
      <c r="D931" s="497"/>
      <c r="E931" s="497"/>
      <c r="F931" s="497"/>
      <c r="G931" s="497"/>
      <c r="H931" s="497"/>
      <c r="I931" s="497"/>
      <c r="J931" s="497"/>
      <c r="K931" s="497"/>
      <c r="L931" s="497"/>
      <c r="M931" s="497"/>
      <c r="N931" s="497"/>
      <c r="O931" s="497"/>
      <c r="P931" s="497"/>
      <c r="Q931" s="497"/>
      <c r="R931" s="497"/>
      <c r="S931" s="497"/>
      <c r="T931" s="497"/>
      <c r="U931" s="497"/>
      <c r="V931" s="497"/>
      <c r="W931" s="497"/>
      <c r="X931" s="497"/>
      <c r="Y931" s="497"/>
    </row>
    <row r="932" spans="1:25" ht="23.25">
      <c r="A932" s="497"/>
      <c r="B932" s="497"/>
      <c r="C932" s="497"/>
      <c r="D932" s="497"/>
      <c r="E932" s="497"/>
      <c r="F932" s="497"/>
      <c r="G932" s="497"/>
      <c r="H932" s="497"/>
      <c r="I932" s="497"/>
      <c r="J932" s="497"/>
      <c r="K932" s="497"/>
      <c r="L932" s="497"/>
      <c r="M932" s="497"/>
      <c r="N932" s="497"/>
      <c r="O932" s="497"/>
      <c r="P932" s="497"/>
      <c r="Q932" s="497"/>
      <c r="R932" s="497"/>
      <c r="S932" s="497"/>
      <c r="T932" s="497"/>
      <c r="U932" s="497"/>
      <c r="V932" s="497"/>
      <c r="W932" s="497"/>
      <c r="X932" s="497"/>
      <c r="Y932" s="497"/>
    </row>
    <row r="933" spans="1:25" ht="23.25">
      <c r="A933" s="497"/>
      <c r="B933" s="497"/>
      <c r="C933" s="497"/>
      <c r="D933" s="497"/>
      <c r="E933" s="497"/>
      <c r="F933" s="497"/>
      <c r="G933" s="497"/>
      <c r="H933" s="497"/>
      <c r="I933" s="497"/>
      <c r="J933" s="497"/>
      <c r="K933" s="497"/>
      <c r="L933" s="497"/>
      <c r="M933" s="497"/>
      <c r="N933" s="497"/>
      <c r="O933" s="497"/>
      <c r="P933" s="497"/>
      <c r="Q933" s="497"/>
      <c r="R933" s="497"/>
      <c r="S933" s="497"/>
      <c r="T933" s="497"/>
      <c r="U933" s="497"/>
      <c r="V933" s="497"/>
      <c r="W933" s="497"/>
      <c r="X933" s="497"/>
      <c r="Y933" s="497"/>
    </row>
    <row r="934" spans="1:25" ht="23.25">
      <c r="A934" s="497"/>
      <c r="B934" s="497"/>
      <c r="C934" s="497"/>
      <c r="D934" s="497"/>
      <c r="E934" s="497"/>
      <c r="F934" s="497"/>
      <c r="G934" s="497"/>
      <c r="H934" s="497"/>
      <c r="I934" s="497"/>
      <c r="J934" s="497"/>
      <c r="K934" s="497"/>
      <c r="L934" s="497"/>
      <c r="M934" s="497"/>
      <c r="N934" s="497"/>
      <c r="O934" s="497"/>
      <c r="P934" s="497"/>
      <c r="Q934" s="497"/>
      <c r="R934" s="497"/>
      <c r="S934" s="497"/>
      <c r="T934" s="497"/>
      <c r="U934" s="497"/>
      <c r="V934" s="497"/>
      <c r="W934" s="497"/>
      <c r="X934" s="497"/>
      <c r="Y934" s="497"/>
    </row>
    <row r="935" spans="1:25" ht="23.25">
      <c r="A935" s="497"/>
      <c r="B935" s="497"/>
      <c r="C935" s="497"/>
      <c r="D935" s="497"/>
      <c r="E935" s="497"/>
      <c r="F935" s="497"/>
      <c r="G935" s="497"/>
      <c r="H935" s="497"/>
      <c r="I935" s="497"/>
      <c r="J935" s="497"/>
      <c r="K935" s="497"/>
      <c r="L935" s="497"/>
      <c r="M935" s="497"/>
      <c r="N935" s="497"/>
      <c r="O935" s="497"/>
      <c r="P935" s="497"/>
      <c r="Q935" s="497"/>
      <c r="R935" s="497"/>
      <c r="S935" s="497"/>
      <c r="T935" s="497"/>
      <c r="U935" s="497"/>
      <c r="V935" s="497"/>
      <c r="W935" s="497"/>
      <c r="X935" s="497"/>
      <c r="Y935" s="497"/>
    </row>
    <row r="936" spans="1:25" ht="23.25">
      <c r="A936" s="497"/>
      <c r="B936" s="497"/>
      <c r="C936" s="497"/>
      <c r="D936" s="497"/>
      <c r="E936" s="497"/>
      <c r="F936" s="497"/>
      <c r="G936" s="497"/>
      <c r="H936" s="497"/>
      <c r="I936" s="497"/>
      <c r="J936" s="497"/>
      <c r="K936" s="497"/>
      <c r="L936" s="497"/>
      <c r="M936" s="497"/>
      <c r="N936" s="497"/>
      <c r="O936" s="497"/>
      <c r="P936" s="497"/>
      <c r="Q936" s="497"/>
      <c r="R936" s="497"/>
      <c r="S936" s="497"/>
      <c r="T936" s="497"/>
      <c r="U936" s="497"/>
      <c r="V936" s="497"/>
      <c r="W936" s="497"/>
      <c r="X936" s="497"/>
      <c r="Y936" s="497"/>
    </row>
    <row r="937" spans="1:25" ht="23.25">
      <c r="A937" s="497"/>
      <c r="B937" s="497"/>
      <c r="C937" s="497"/>
      <c r="D937" s="497"/>
      <c r="E937" s="497"/>
      <c r="F937" s="497"/>
      <c r="G937" s="497"/>
      <c r="H937" s="497"/>
      <c r="I937" s="497"/>
      <c r="J937" s="497"/>
      <c r="K937" s="497"/>
      <c r="L937" s="497"/>
      <c r="M937" s="497"/>
      <c r="N937" s="497"/>
      <c r="O937" s="497"/>
      <c r="P937" s="497"/>
      <c r="Q937" s="497"/>
      <c r="R937" s="497"/>
      <c r="S937" s="497"/>
      <c r="T937" s="497"/>
      <c r="U937" s="497"/>
      <c r="V937" s="497"/>
      <c r="W937" s="497"/>
      <c r="X937" s="497"/>
      <c r="Y937" s="497"/>
    </row>
    <row r="938" spans="1:25" ht="23.25">
      <c r="A938" s="497"/>
      <c r="B938" s="497"/>
      <c r="C938" s="497"/>
      <c r="D938" s="497"/>
      <c r="E938" s="497"/>
      <c r="F938" s="497"/>
      <c r="G938" s="497"/>
      <c r="H938" s="497"/>
      <c r="I938" s="497"/>
      <c r="J938" s="497"/>
      <c r="K938" s="497"/>
      <c r="L938" s="497"/>
      <c r="M938" s="497"/>
      <c r="N938" s="497"/>
      <c r="O938" s="497"/>
      <c r="P938" s="497"/>
      <c r="Q938" s="497"/>
      <c r="R938" s="497"/>
      <c r="S938" s="497"/>
      <c r="T938" s="497"/>
      <c r="U938" s="497"/>
      <c r="V938" s="497"/>
      <c r="W938" s="497"/>
      <c r="X938" s="497"/>
      <c r="Y938" s="497"/>
    </row>
    <row r="939" spans="1:25" ht="23.25">
      <c r="A939" s="497"/>
      <c r="B939" s="497"/>
      <c r="C939" s="497"/>
      <c r="D939" s="497"/>
      <c r="E939" s="497"/>
      <c r="F939" s="497"/>
      <c r="G939" s="497"/>
      <c r="H939" s="497"/>
      <c r="I939" s="497"/>
      <c r="J939" s="497"/>
      <c r="K939" s="497"/>
      <c r="L939" s="497"/>
      <c r="M939" s="497"/>
      <c r="N939" s="497"/>
      <c r="O939" s="497"/>
      <c r="P939" s="497"/>
      <c r="Q939" s="497"/>
      <c r="R939" s="497"/>
      <c r="S939" s="497"/>
      <c r="T939" s="497"/>
      <c r="U939" s="497"/>
      <c r="V939" s="497"/>
      <c r="W939" s="497"/>
      <c r="X939" s="497"/>
      <c r="Y939" s="497"/>
    </row>
    <row r="940" spans="1:25" ht="23.25">
      <c r="A940" s="497"/>
      <c r="B940" s="497"/>
      <c r="C940" s="497"/>
      <c r="D940" s="497"/>
      <c r="E940" s="497"/>
      <c r="F940" s="497"/>
      <c r="G940" s="497"/>
      <c r="H940" s="497"/>
      <c r="I940" s="497"/>
      <c r="J940" s="497"/>
      <c r="K940" s="497"/>
      <c r="L940" s="497"/>
      <c r="M940" s="497"/>
      <c r="N940" s="497"/>
      <c r="O940" s="497"/>
      <c r="P940" s="497"/>
      <c r="Q940" s="497"/>
      <c r="R940" s="497"/>
      <c r="S940" s="497"/>
      <c r="T940" s="497"/>
      <c r="U940" s="497"/>
      <c r="V940" s="497"/>
      <c r="W940" s="497"/>
      <c r="X940" s="497"/>
      <c r="Y940" s="497"/>
    </row>
    <row r="941" spans="1:25" ht="23.25">
      <c r="A941" s="497"/>
      <c r="B941" s="497"/>
      <c r="C941" s="497"/>
      <c r="D941" s="497"/>
      <c r="E941" s="497"/>
      <c r="F941" s="497"/>
      <c r="G941" s="497"/>
      <c r="H941" s="497"/>
      <c r="I941" s="497"/>
      <c r="J941" s="497"/>
      <c r="K941" s="497"/>
      <c r="L941" s="497"/>
      <c r="M941" s="497"/>
      <c r="N941" s="497"/>
      <c r="O941" s="497"/>
      <c r="P941" s="497"/>
      <c r="Q941" s="497"/>
      <c r="R941" s="497"/>
      <c r="S941" s="497"/>
      <c r="T941" s="497"/>
      <c r="U941" s="497"/>
      <c r="V941" s="497"/>
      <c r="W941" s="497"/>
      <c r="X941" s="497"/>
      <c r="Y941" s="497"/>
    </row>
    <row r="942" spans="1:25" ht="23.25">
      <c r="A942" s="497"/>
      <c r="B942" s="497"/>
      <c r="C942" s="497"/>
      <c r="D942" s="497"/>
      <c r="E942" s="497"/>
      <c r="F942" s="497"/>
      <c r="G942" s="497"/>
      <c r="H942" s="497"/>
      <c r="I942" s="497"/>
      <c r="J942" s="497"/>
      <c r="K942" s="497"/>
      <c r="L942" s="497"/>
      <c r="M942" s="497"/>
      <c r="N942" s="497"/>
      <c r="O942" s="497"/>
      <c r="P942" s="497"/>
      <c r="Q942" s="497"/>
      <c r="R942" s="497"/>
      <c r="S942" s="497"/>
      <c r="T942" s="497"/>
      <c r="U942" s="497"/>
      <c r="V942" s="497"/>
      <c r="W942" s="497"/>
      <c r="X942" s="497"/>
      <c r="Y942" s="497"/>
    </row>
    <row r="943" spans="1:25" ht="23.25">
      <c r="A943" s="497"/>
      <c r="B943" s="497"/>
      <c r="C943" s="497"/>
      <c r="D943" s="497"/>
      <c r="E943" s="497"/>
      <c r="F943" s="497"/>
      <c r="G943" s="497"/>
      <c r="H943" s="497"/>
      <c r="I943" s="497"/>
      <c r="J943" s="497"/>
      <c r="K943" s="497"/>
      <c r="L943" s="497"/>
      <c r="M943" s="497"/>
      <c r="N943" s="497"/>
      <c r="O943" s="497"/>
      <c r="P943" s="497"/>
      <c r="Q943" s="497"/>
      <c r="R943" s="497"/>
      <c r="S943" s="497"/>
      <c r="T943" s="497"/>
      <c r="U943" s="497"/>
      <c r="V943" s="497"/>
      <c r="W943" s="497"/>
      <c r="X943" s="497"/>
      <c r="Y943" s="497"/>
    </row>
    <row r="944" spans="1:25" ht="23.25">
      <c r="A944" s="497"/>
      <c r="B944" s="497"/>
      <c r="C944" s="497"/>
      <c r="D944" s="497"/>
      <c r="E944" s="497"/>
      <c r="F944" s="497"/>
      <c r="G944" s="497"/>
      <c r="H944" s="497"/>
      <c r="I944" s="497"/>
      <c r="J944" s="497"/>
      <c r="K944" s="497"/>
      <c r="L944" s="497"/>
      <c r="M944" s="497"/>
      <c r="N944" s="497"/>
      <c r="O944" s="497"/>
      <c r="P944" s="497"/>
      <c r="Q944" s="497"/>
      <c r="R944" s="497"/>
      <c r="S944" s="497"/>
      <c r="T944" s="497"/>
      <c r="U944" s="497"/>
      <c r="V944" s="497"/>
      <c r="W944" s="497"/>
      <c r="X944" s="497"/>
      <c r="Y944" s="497"/>
    </row>
    <row r="945" spans="1:25" ht="23.25">
      <c r="A945" s="497"/>
      <c r="B945" s="497"/>
      <c r="C945" s="497"/>
      <c r="D945" s="497"/>
      <c r="E945" s="497"/>
      <c r="F945" s="497"/>
      <c r="G945" s="497"/>
      <c r="H945" s="497"/>
      <c r="I945" s="497"/>
      <c r="J945" s="497"/>
      <c r="K945" s="497"/>
      <c r="L945" s="497"/>
      <c r="M945" s="497"/>
      <c r="N945" s="497"/>
      <c r="O945" s="497"/>
      <c r="P945" s="497"/>
      <c r="Q945" s="497"/>
      <c r="R945" s="497"/>
      <c r="S945" s="497"/>
      <c r="T945" s="497"/>
      <c r="U945" s="497"/>
      <c r="V945" s="497"/>
      <c r="W945" s="497"/>
      <c r="X945" s="497"/>
      <c r="Y945" s="497"/>
    </row>
    <row r="946" spans="1:25" ht="23.25">
      <c r="A946" s="497"/>
      <c r="B946" s="497"/>
      <c r="C946" s="497"/>
      <c r="D946" s="497"/>
      <c r="E946" s="497"/>
      <c r="F946" s="497"/>
      <c r="G946" s="497"/>
      <c r="H946" s="497"/>
      <c r="I946" s="497"/>
      <c r="J946" s="497"/>
      <c r="K946" s="497"/>
      <c r="L946" s="497"/>
      <c r="M946" s="497"/>
      <c r="N946" s="497"/>
      <c r="O946" s="497"/>
      <c r="P946" s="497"/>
      <c r="Q946" s="497"/>
      <c r="R946" s="497"/>
      <c r="S946" s="497"/>
      <c r="T946" s="497"/>
      <c r="U946" s="497"/>
      <c r="V946" s="497"/>
      <c r="W946" s="497"/>
      <c r="X946" s="497"/>
      <c r="Y946" s="497"/>
    </row>
    <row r="947" spans="1:25" ht="23.25">
      <c r="A947" s="497"/>
      <c r="B947" s="497"/>
      <c r="C947" s="497"/>
      <c r="D947" s="497"/>
      <c r="E947" s="497"/>
      <c r="F947" s="497"/>
      <c r="G947" s="497"/>
      <c r="H947" s="497"/>
      <c r="I947" s="497"/>
      <c r="J947" s="497"/>
      <c r="K947" s="497"/>
      <c r="L947" s="497"/>
      <c r="M947" s="497"/>
      <c r="N947" s="497"/>
      <c r="O947" s="497"/>
      <c r="P947" s="497"/>
      <c r="Q947" s="497"/>
      <c r="R947" s="497"/>
      <c r="S947" s="497"/>
      <c r="T947" s="497"/>
      <c r="U947" s="497"/>
      <c r="V947" s="497"/>
      <c r="W947" s="497"/>
      <c r="X947" s="497"/>
      <c r="Y947" s="497"/>
    </row>
    <row r="948" spans="1:25" ht="23.25">
      <c r="A948" s="497"/>
      <c r="B948" s="497"/>
      <c r="C948" s="497"/>
      <c r="D948" s="497"/>
      <c r="E948" s="497"/>
      <c r="F948" s="497"/>
      <c r="G948" s="497"/>
      <c r="H948" s="497"/>
      <c r="I948" s="497"/>
      <c r="J948" s="497"/>
      <c r="K948" s="497"/>
      <c r="L948" s="497"/>
      <c r="M948" s="497"/>
      <c r="N948" s="497"/>
      <c r="O948" s="497"/>
      <c r="P948" s="497"/>
      <c r="Q948" s="497"/>
      <c r="R948" s="497"/>
      <c r="S948" s="497"/>
      <c r="T948" s="497"/>
      <c r="U948" s="497"/>
      <c r="V948" s="497"/>
      <c r="W948" s="497"/>
      <c r="X948" s="497"/>
      <c r="Y948" s="497"/>
    </row>
    <row r="949" spans="1:25" ht="23.25">
      <c r="A949" s="497"/>
      <c r="B949" s="497"/>
      <c r="C949" s="497"/>
      <c r="D949" s="497"/>
      <c r="E949" s="497"/>
      <c r="F949" s="497"/>
      <c r="G949" s="497"/>
      <c r="H949" s="497"/>
      <c r="I949" s="497"/>
      <c r="J949" s="497"/>
      <c r="K949" s="497"/>
      <c r="L949" s="497"/>
      <c r="M949" s="497"/>
      <c r="N949" s="497"/>
      <c r="O949" s="497"/>
      <c r="P949" s="497"/>
      <c r="Q949" s="497"/>
      <c r="R949" s="497"/>
      <c r="S949" s="497"/>
      <c r="T949" s="497"/>
      <c r="U949" s="497"/>
      <c r="V949" s="497"/>
      <c r="W949" s="497"/>
      <c r="X949" s="497"/>
      <c r="Y949" s="497"/>
    </row>
    <row r="950" spans="1:25" ht="23.25">
      <c r="A950" s="497"/>
      <c r="B950" s="497"/>
      <c r="C950" s="497"/>
      <c r="D950" s="497"/>
      <c r="E950" s="497"/>
      <c r="F950" s="497"/>
      <c r="G950" s="497"/>
      <c r="H950" s="497"/>
      <c r="I950" s="497"/>
      <c r="J950" s="497"/>
      <c r="K950" s="497"/>
      <c r="L950" s="497"/>
      <c r="M950" s="497"/>
      <c r="N950" s="497"/>
      <c r="O950" s="497"/>
      <c r="P950" s="497"/>
      <c r="Q950" s="497"/>
      <c r="R950" s="497"/>
      <c r="S950" s="497"/>
      <c r="T950" s="497"/>
      <c r="U950" s="497"/>
      <c r="V950" s="497"/>
      <c r="W950" s="497"/>
      <c r="X950" s="497"/>
      <c r="Y950" s="497"/>
    </row>
    <row r="951" spans="1:25" ht="23.25">
      <c r="A951" s="497"/>
      <c r="B951" s="497"/>
      <c r="C951" s="497"/>
      <c r="D951" s="497"/>
      <c r="E951" s="497"/>
      <c r="F951" s="497"/>
      <c r="G951" s="497"/>
      <c r="H951" s="497"/>
      <c r="I951" s="497"/>
      <c r="J951" s="497"/>
      <c r="K951" s="497"/>
      <c r="L951" s="497"/>
      <c r="M951" s="497"/>
      <c r="N951" s="497"/>
      <c r="O951" s="497"/>
      <c r="P951" s="497"/>
      <c r="Q951" s="497"/>
      <c r="R951" s="497"/>
      <c r="S951" s="497"/>
      <c r="T951" s="497"/>
      <c r="U951" s="497"/>
      <c r="V951" s="497"/>
      <c r="W951" s="497"/>
      <c r="X951" s="497"/>
      <c r="Y951" s="497"/>
    </row>
    <row r="952" spans="1:25" ht="23.25">
      <c r="A952" s="497"/>
      <c r="B952" s="497"/>
      <c r="C952" s="497"/>
      <c r="D952" s="497"/>
      <c r="E952" s="497"/>
      <c r="F952" s="497"/>
      <c r="G952" s="497"/>
      <c r="H952" s="497"/>
      <c r="I952" s="497"/>
      <c r="J952" s="497"/>
      <c r="K952" s="497"/>
      <c r="L952" s="497"/>
      <c r="M952" s="497"/>
      <c r="N952" s="497"/>
      <c r="O952" s="497"/>
      <c r="P952" s="497"/>
      <c r="Q952" s="497"/>
      <c r="R952" s="497"/>
      <c r="S952" s="497"/>
      <c r="T952" s="497"/>
      <c r="U952" s="497"/>
      <c r="V952" s="497"/>
      <c r="W952" s="497"/>
      <c r="X952" s="497"/>
      <c r="Y952" s="497"/>
    </row>
    <row r="953" spans="1:25" ht="23.25">
      <c r="A953" s="497"/>
      <c r="B953" s="497"/>
      <c r="C953" s="497"/>
      <c r="D953" s="497"/>
      <c r="E953" s="497"/>
      <c r="F953" s="497"/>
      <c r="G953" s="497"/>
      <c r="H953" s="497"/>
      <c r="I953" s="497"/>
      <c r="J953" s="497"/>
      <c r="K953" s="497"/>
      <c r="L953" s="497"/>
      <c r="M953" s="497"/>
      <c r="N953" s="497"/>
      <c r="O953" s="497"/>
      <c r="P953" s="497"/>
      <c r="Q953" s="497"/>
      <c r="R953" s="497"/>
      <c r="S953" s="497"/>
      <c r="T953" s="497"/>
      <c r="U953" s="497"/>
      <c r="V953" s="497"/>
      <c r="W953" s="497"/>
      <c r="X953" s="497"/>
      <c r="Y953" s="497"/>
    </row>
    <row r="954" spans="1:25" ht="23.25">
      <c r="A954" s="497"/>
      <c r="B954" s="497"/>
      <c r="C954" s="497"/>
      <c r="D954" s="497"/>
      <c r="E954" s="497"/>
      <c r="F954" s="497"/>
      <c r="G954" s="497"/>
      <c r="H954" s="497"/>
      <c r="I954" s="497"/>
      <c r="J954" s="497"/>
      <c r="K954" s="497"/>
      <c r="L954" s="497"/>
      <c r="M954" s="497"/>
      <c r="N954" s="497"/>
      <c r="O954" s="497"/>
      <c r="P954" s="497"/>
      <c r="Q954" s="497"/>
      <c r="R954" s="497"/>
      <c r="S954" s="497"/>
      <c r="T954" s="497"/>
      <c r="U954" s="497"/>
      <c r="V954" s="497"/>
      <c r="W954" s="497"/>
      <c r="X954" s="497"/>
      <c r="Y954" s="497"/>
    </row>
    <row r="955" spans="1:25" ht="23.25">
      <c r="A955" s="497"/>
      <c r="B955" s="497"/>
      <c r="C955" s="497"/>
      <c r="D955" s="497"/>
      <c r="E955" s="497"/>
      <c r="F955" s="497"/>
      <c r="G955" s="497"/>
      <c r="H955" s="497"/>
      <c r="I955" s="497"/>
      <c r="J955" s="497"/>
      <c r="K955" s="497"/>
      <c r="L955" s="497"/>
      <c r="M955" s="497"/>
      <c r="N955" s="497"/>
      <c r="O955" s="497"/>
      <c r="P955" s="497"/>
      <c r="Q955" s="497"/>
      <c r="R955" s="497"/>
      <c r="S955" s="497"/>
      <c r="T955" s="497"/>
      <c r="U955" s="497"/>
      <c r="V955" s="497"/>
      <c r="W955" s="497"/>
      <c r="X955" s="497"/>
      <c r="Y955" s="497"/>
    </row>
    <row r="956" spans="1:25" ht="23.25">
      <c r="A956" s="497"/>
      <c r="B956" s="497"/>
      <c r="C956" s="497"/>
      <c r="D956" s="497"/>
      <c r="E956" s="497"/>
      <c r="F956" s="497"/>
      <c r="G956" s="497"/>
      <c r="H956" s="497"/>
      <c r="I956" s="497"/>
      <c r="J956" s="497"/>
      <c r="K956" s="497"/>
      <c r="L956" s="497"/>
      <c r="M956" s="497"/>
      <c r="N956" s="497"/>
      <c r="O956" s="497"/>
      <c r="P956" s="497"/>
      <c r="Q956" s="497"/>
      <c r="R956" s="497"/>
      <c r="S956" s="497"/>
      <c r="T956" s="497"/>
      <c r="U956" s="497"/>
      <c r="V956" s="497"/>
      <c r="W956" s="497"/>
      <c r="X956" s="497"/>
      <c r="Y956" s="497"/>
    </row>
    <row r="957" spans="1:25" ht="23.25">
      <c r="A957" s="497"/>
      <c r="B957" s="497"/>
      <c r="C957" s="497"/>
      <c r="D957" s="497"/>
      <c r="E957" s="497"/>
      <c r="F957" s="497"/>
      <c r="G957" s="497"/>
      <c r="H957" s="497"/>
      <c r="I957" s="497"/>
      <c r="J957" s="497"/>
      <c r="K957" s="497"/>
      <c r="L957" s="497"/>
      <c r="M957" s="497"/>
      <c r="N957" s="497"/>
      <c r="O957" s="497"/>
      <c r="P957" s="497"/>
      <c r="Q957" s="497"/>
      <c r="R957" s="497"/>
      <c r="S957" s="497"/>
      <c r="T957" s="497"/>
      <c r="U957" s="497"/>
      <c r="V957" s="497"/>
      <c r="W957" s="497"/>
      <c r="X957" s="497"/>
      <c r="Y957" s="497"/>
    </row>
    <row r="958" spans="1:25" ht="23.25">
      <c r="A958" s="497"/>
      <c r="B958" s="497"/>
      <c r="C958" s="497"/>
      <c r="D958" s="497"/>
      <c r="E958" s="497"/>
      <c r="F958" s="497"/>
      <c r="G958" s="497"/>
      <c r="H958" s="497"/>
      <c r="I958" s="497"/>
      <c r="J958" s="497"/>
      <c r="K958" s="497"/>
      <c r="L958" s="497"/>
      <c r="M958" s="497"/>
      <c r="N958" s="497"/>
      <c r="O958" s="497"/>
      <c r="P958" s="497"/>
      <c r="Q958" s="497"/>
      <c r="R958" s="497"/>
      <c r="S958" s="497"/>
      <c r="T958" s="497"/>
      <c r="U958" s="497"/>
      <c r="V958" s="497"/>
      <c r="W958" s="497"/>
      <c r="X958" s="497"/>
      <c r="Y958" s="497"/>
    </row>
    <row r="959" spans="1:25" ht="23.25">
      <c r="A959" s="497"/>
      <c r="B959" s="497"/>
      <c r="C959" s="497"/>
      <c r="D959" s="497"/>
      <c r="E959" s="497"/>
      <c r="F959" s="497"/>
      <c r="G959" s="497"/>
      <c r="H959" s="497"/>
      <c r="I959" s="497"/>
      <c r="J959" s="497"/>
      <c r="K959" s="497"/>
      <c r="L959" s="497"/>
      <c r="M959" s="497"/>
      <c r="N959" s="497"/>
      <c r="O959" s="497"/>
      <c r="P959" s="497"/>
      <c r="Q959" s="497"/>
      <c r="R959" s="497"/>
      <c r="S959" s="497"/>
      <c r="T959" s="497"/>
      <c r="U959" s="497"/>
      <c r="V959" s="497"/>
      <c r="W959" s="497"/>
      <c r="X959" s="497"/>
      <c r="Y959" s="497"/>
    </row>
    <row r="960" spans="1:25" ht="23.25">
      <c r="A960" s="497"/>
      <c r="B960" s="497"/>
      <c r="C960" s="497"/>
      <c r="D960" s="497"/>
      <c r="E960" s="497"/>
      <c r="F960" s="497"/>
      <c r="G960" s="497"/>
      <c r="H960" s="497"/>
      <c r="I960" s="497"/>
      <c r="J960" s="497"/>
      <c r="K960" s="497"/>
      <c r="L960" s="497"/>
      <c r="M960" s="497"/>
      <c r="N960" s="497"/>
      <c r="O960" s="497"/>
      <c r="P960" s="497"/>
      <c r="Q960" s="497"/>
      <c r="R960" s="497"/>
      <c r="S960" s="497"/>
      <c r="T960" s="497"/>
      <c r="U960" s="497"/>
      <c r="V960" s="497"/>
      <c r="W960" s="497"/>
      <c r="X960" s="497"/>
      <c r="Y960" s="497"/>
    </row>
    <row r="961" spans="1:25" ht="23.25">
      <c r="A961" s="497"/>
      <c r="B961" s="497"/>
      <c r="C961" s="497"/>
      <c r="D961" s="497"/>
      <c r="E961" s="497"/>
      <c r="F961" s="497"/>
      <c r="G961" s="497"/>
      <c r="H961" s="497"/>
      <c r="I961" s="497"/>
      <c r="J961" s="497"/>
      <c r="K961" s="497"/>
      <c r="L961" s="497"/>
      <c r="M961" s="497"/>
      <c r="N961" s="497"/>
      <c r="O961" s="497"/>
      <c r="P961" s="497"/>
      <c r="Q961" s="497"/>
      <c r="R961" s="497"/>
      <c r="S961" s="497"/>
      <c r="T961" s="497"/>
      <c r="U961" s="497"/>
      <c r="V961" s="497"/>
      <c r="W961" s="497"/>
      <c r="X961" s="497"/>
      <c r="Y961" s="497"/>
    </row>
    <row r="962" spans="1:25" ht="23.25">
      <c r="A962" s="497"/>
      <c r="B962" s="497"/>
      <c r="C962" s="497"/>
      <c r="D962" s="497"/>
      <c r="E962" s="497"/>
      <c r="F962" s="497"/>
      <c r="G962" s="497"/>
      <c r="H962" s="497"/>
      <c r="I962" s="497"/>
      <c r="J962" s="497"/>
      <c r="K962" s="497"/>
      <c r="L962" s="497"/>
      <c r="M962" s="497"/>
      <c r="N962" s="497"/>
      <c r="O962" s="497"/>
      <c r="P962" s="497"/>
      <c r="Q962" s="497"/>
      <c r="R962" s="497"/>
      <c r="S962" s="497"/>
      <c r="T962" s="497"/>
      <c r="U962" s="497"/>
      <c r="V962" s="497"/>
      <c r="W962" s="497"/>
      <c r="X962" s="497"/>
      <c r="Y962" s="497"/>
    </row>
    <row r="963" spans="1:25" ht="23.25">
      <c r="A963" s="497"/>
      <c r="B963" s="497"/>
      <c r="C963" s="497"/>
      <c r="D963" s="497"/>
      <c r="E963" s="497"/>
      <c r="F963" s="497"/>
      <c r="G963" s="497"/>
      <c r="H963" s="497"/>
      <c r="I963" s="497"/>
      <c r="J963" s="497"/>
      <c r="K963" s="497"/>
      <c r="L963" s="497"/>
      <c r="M963" s="497"/>
      <c r="N963" s="497"/>
      <c r="O963" s="497"/>
      <c r="P963" s="497"/>
      <c r="Q963" s="497"/>
      <c r="R963" s="497"/>
      <c r="S963" s="497"/>
      <c r="T963" s="497"/>
      <c r="U963" s="497"/>
      <c r="V963" s="497"/>
      <c r="W963" s="497"/>
      <c r="X963" s="497"/>
      <c r="Y963" s="497"/>
    </row>
    <row r="964" spans="1:25" ht="23.25">
      <c r="A964" s="497"/>
      <c r="B964" s="497"/>
      <c r="C964" s="497"/>
      <c r="D964" s="497"/>
      <c r="E964" s="497"/>
      <c r="F964" s="497"/>
      <c r="G964" s="497"/>
      <c r="H964" s="497"/>
      <c r="I964" s="497"/>
      <c r="J964" s="497"/>
      <c r="K964" s="497"/>
      <c r="L964" s="497"/>
      <c r="M964" s="497"/>
      <c r="N964" s="497"/>
      <c r="O964" s="497"/>
      <c r="P964" s="497"/>
      <c r="Q964" s="497"/>
      <c r="R964" s="497"/>
      <c r="S964" s="497"/>
      <c r="T964" s="497"/>
      <c r="U964" s="497"/>
      <c r="V964" s="497"/>
      <c r="W964" s="497"/>
      <c r="X964" s="497"/>
      <c r="Y964" s="497"/>
    </row>
    <row r="965" spans="1:25" ht="23.25">
      <c r="A965" s="497"/>
      <c r="B965" s="497"/>
      <c r="C965" s="497"/>
      <c r="D965" s="497"/>
      <c r="E965" s="497"/>
      <c r="F965" s="497"/>
      <c r="G965" s="497"/>
      <c r="H965" s="497"/>
      <c r="I965" s="497"/>
      <c r="J965" s="497"/>
      <c r="K965" s="497"/>
      <c r="L965" s="497"/>
      <c r="M965" s="497"/>
      <c r="N965" s="497"/>
      <c r="O965" s="497"/>
      <c r="P965" s="497"/>
      <c r="Q965" s="497"/>
      <c r="R965" s="497"/>
      <c r="S965" s="497"/>
      <c r="T965" s="497"/>
      <c r="U965" s="497"/>
      <c r="V965" s="497"/>
      <c r="W965" s="497"/>
      <c r="X965" s="497"/>
      <c r="Y965" s="497"/>
    </row>
    <row r="966" spans="1:25" ht="23.25">
      <c r="A966" s="497"/>
      <c r="B966" s="497"/>
      <c r="C966" s="497"/>
      <c r="D966" s="497"/>
      <c r="E966" s="497"/>
      <c r="F966" s="497"/>
      <c r="G966" s="497"/>
      <c r="H966" s="497"/>
      <c r="I966" s="497"/>
      <c r="J966" s="497"/>
      <c r="K966" s="497"/>
      <c r="L966" s="497"/>
      <c r="M966" s="497"/>
      <c r="N966" s="497"/>
      <c r="O966" s="497"/>
      <c r="P966" s="497"/>
      <c r="Q966" s="497"/>
      <c r="R966" s="497"/>
      <c r="S966" s="497"/>
      <c r="T966" s="497"/>
      <c r="U966" s="497"/>
      <c r="V966" s="497"/>
      <c r="W966" s="497"/>
      <c r="X966" s="497"/>
      <c r="Y966" s="497"/>
    </row>
    <row r="967" spans="1:25" ht="23.25">
      <c r="A967" s="497"/>
      <c r="B967" s="497"/>
      <c r="C967" s="497"/>
      <c r="D967" s="497"/>
      <c r="E967" s="497"/>
      <c r="F967" s="497"/>
      <c r="G967" s="497"/>
      <c r="H967" s="497"/>
      <c r="I967" s="497"/>
      <c r="J967" s="497"/>
      <c r="K967" s="497"/>
      <c r="L967" s="497"/>
      <c r="M967" s="497"/>
      <c r="N967" s="497"/>
      <c r="O967" s="497"/>
      <c r="P967" s="497"/>
      <c r="Q967" s="497"/>
      <c r="R967" s="497"/>
      <c r="S967" s="497"/>
      <c r="T967" s="497"/>
      <c r="U967" s="497"/>
      <c r="V967" s="497"/>
      <c r="W967" s="497"/>
      <c r="X967" s="497"/>
      <c r="Y967" s="497"/>
    </row>
    <row r="968" spans="1:25" ht="23.25">
      <c r="A968" s="497"/>
      <c r="B968" s="497"/>
      <c r="C968" s="497"/>
      <c r="D968" s="497"/>
      <c r="E968" s="497"/>
      <c r="F968" s="497"/>
      <c r="G968" s="497"/>
      <c r="H968" s="497"/>
      <c r="I968" s="497"/>
      <c r="J968" s="497"/>
      <c r="K968" s="497"/>
      <c r="L968" s="497"/>
      <c r="M968" s="497"/>
      <c r="N968" s="497"/>
      <c r="O968" s="497"/>
      <c r="P968" s="497"/>
      <c r="Q968" s="497"/>
      <c r="R968" s="497"/>
      <c r="S968" s="497"/>
      <c r="T968" s="497"/>
      <c r="U968" s="497"/>
      <c r="V968" s="497"/>
      <c r="W968" s="497"/>
      <c r="X968" s="497"/>
      <c r="Y968" s="497"/>
    </row>
    <row r="969" spans="1:25" ht="23.25">
      <c r="A969" s="497"/>
      <c r="B969" s="497"/>
      <c r="C969" s="497"/>
      <c r="D969" s="497"/>
      <c r="E969" s="497"/>
      <c r="F969" s="497"/>
      <c r="G969" s="497"/>
      <c r="H969" s="497"/>
      <c r="I969" s="497"/>
      <c r="J969" s="497"/>
      <c r="K969" s="497"/>
      <c r="L969" s="497"/>
      <c r="M969" s="497"/>
      <c r="N969" s="497"/>
      <c r="O969" s="497"/>
      <c r="P969" s="497"/>
      <c r="Q969" s="497"/>
      <c r="R969" s="497"/>
      <c r="S969" s="497"/>
      <c r="T969" s="497"/>
      <c r="U969" s="497"/>
      <c r="V969" s="497"/>
      <c r="W969" s="497"/>
      <c r="X969" s="497"/>
      <c r="Y969" s="497"/>
    </row>
    <row r="970" spans="1:25" ht="23.25">
      <c r="A970" s="497"/>
      <c r="B970" s="497"/>
      <c r="C970" s="497"/>
      <c r="D970" s="497"/>
      <c r="E970" s="497"/>
      <c r="F970" s="497"/>
      <c r="G970" s="497"/>
      <c r="H970" s="497"/>
      <c r="I970" s="497"/>
      <c r="J970" s="497"/>
      <c r="K970" s="497"/>
      <c r="L970" s="497"/>
      <c r="M970" s="497"/>
      <c r="N970" s="497"/>
      <c r="O970" s="497"/>
      <c r="P970" s="497"/>
      <c r="Q970" s="497"/>
      <c r="R970" s="497"/>
      <c r="S970" s="497"/>
      <c r="T970" s="497"/>
      <c r="U970" s="497"/>
      <c r="V970" s="497"/>
      <c r="W970" s="497"/>
      <c r="X970" s="497"/>
      <c r="Y970" s="497"/>
    </row>
    <row r="971" spans="1:25" ht="23.25">
      <c r="A971" s="497"/>
      <c r="B971" s="497"/>
      <c r="C971" s="497"/>
      <c r="D971" s="497"/>
      <c r="E971" s="497"/>
      <c r="F971" s="497"/>
      <c r="G971" s="497"/>
      <c r="H971" s="497"/>
      <c r="I971" s="497"/>
      <c r="J971" s="497"/>
      <c r="K971" s="497"/>
      <c r="L971" s="497"/>
      <c r="M971" s="497"/>
      <c r="N971" s="497"/>
      <c r="O971" s="497"/>
      <c r="P971" s="497"/>
      <c r="Q971" s="497"/>
      <c r="R971" s="497"/>
      <c r="S971" s="497"/>
      <c r="T971" s="497"/>
      <c r="U971" s="497"/>
      <c r="V971" s="497"/>
      <c r="W971" s="497"/>
      <c r="X971" s="497"/>
      <c r="Y971" s="497"/>
    </row>
    <row r="972" spans="1:25" ht="23.25">
      <c r="A972" s="497"/>
      <c r="B972" s="497"/>
      <c r="C972" s="497"/>
      <c r="D972" s="497"/>
      <c r="E972" s="497"/>
      <c r="F972" s="497"/>
      <c r="G972" s="497"/>
      <c r="H972" s="497"/>
      <c r="I972" s="497"/>
      <c r="J972" s="497"/>
      <c r="K972" s="497"/>
      <c r="L972" s="497"/>
      <c r="M972" s="497"/>
      <c r="N972" s="497"/>
      <c r="O972" s="497"/>
      <c r="P972" s="497"/>
      <c r="Q972" s="497"/>
      <c r="R972" s="497"/>
      <c r="S972" s="497"/>
      <c r="T972" s="497"/>
      <c r="U972" s="497"/>
      <c r="V972" s="497"/>
      <c r="W972" s="497"/>
      <c r="X972" s="497"/>
      <c r="Y972" s="497"/>
    </row>
    <row r="973" spans="1:25" ht="23.25">
      <c r="A973" s="497"/>
      <c r="B973" s="497"/>
      <c r="C973" s="497"/>
      <c r="D973" s="497"/>
      <c r="E973" s="497"/>
      <c r="F973" s="497"/>
      <c r="G973" s="497"/>
      <c r="H973" s="497"/>
      <c r="I973" s="497"/>
      <c r="J973" s="497"/>
      <c r="K973" s="497"/>
      <c r="L973" s="497"/>
      <c r="M973" s="497"/>
      <c r="N973" s="497"/>
      <c r="O973" s="497"/>
      <c r="P973" s="497"/>
      <c r="Q973" s="497"/>
      <c r="R973" s="497"/>
      <c r="S973" s="497"/>
      <c r="T973" s="497"/>
      <c r="U973" s="497"/>
      <c r="V973" s="497"/>
      <c r="W973" s="497"/>
      <c r="X973" s="497"/>
      <c r="Y973" s="497"/>
    </row>
    <row r="974" spans="1:25" ht="23.25">
      <c r="A974" s="497"/>
      <c r="B974" s="497"/>
      <c r="C974" s="497"/>
      <c r="D974" s="497"/>
      <c r="E974" s="497"/>
      <c r="F974" s="497"/>
      <c r="G974" s="497"/>
      <c r="H974" s="497"/>
      <c r="I974" s="497"/>
      <c r="J974" s="497"/>
      <c r="K974" s="497"/>
      <c r="L974" s="497"/>
      <c r="M974" s="497"/>
      <c r="N974" s="497"/>
      <c r="O974" s="497"/>
      <c r="P974" s="497"/>
      <c r="Q974" s="497"/>
      <c r="R974" s="497"/>
      <c r="S974" s="497"/>
      <c r="T974" s="497"/>
      <c r="U974" s="497"/>
      <c r="V974" s="497"/>
      <c r="W974" s="497"/>
      <c r="X974" s="497"/>
      <c r="Y974" s="497"/>
    </row>
    <row r="975" spans="1:25" ht="23.25">
      <c r="A975" s="497"/>
      <c r="B975" s="497"/>
      <c r="C975" s="497"/>
      <c r="D975" s="497"/>
      <c r="E975" s="497"/>
      <c r="F975" s="497"/>
      <c r="G975" s="497"/>
      <c r="H975" s="497"/>
      <c r="I975" s="497"/>
      <c r="J975" s="497"/>
      <c r="K975" s="497"/>
      <c r="L975" s="497"/>
      <c r="M975" s="497"/>
      <c r="N975" s="497"/>
      <c r="O975" s="497"/>
      <c r="P975" s="497"/>
      <c r="Q975" s="497"/>
      <c r="R975" s="497"/>
      <c r="S975" s="497"/>
      <c r="T975" s="497"/>
      <c r="U975" s="497"/>
      <c r="V975" s="497"/>
      <c r="W975" s="497"/>
      <c r="X975" s="497"/>
      <c r="Y975" s="497"/>
    </row>
    <row r="976" spans="1:25" ht="23.25">
      <c r="A976" s="497"/>
      <c r="B976" s="497"/>
      <c r="C976" s="497"/>
      <c r="D976" s="497"/>
      <c r="E976" s="497"/>
      <c r="F976" s="497"/>
      <c r="G976" s="497"/>
      <c r="H976" s="497"/>
      <c r="I976" s="497"/>
      <c r="J976" s="497"/>
      <c r="K976" s="497"/>
      <c r="L976" s="497"/>
      <c r="M976" s="497"/>
      <c r="N976" s="497"/>
      <c r="O976" s="497"/>
      <c r="P976" s="497"/>
      <c r="Q976" s="497"/>
      <c r="R976" s="497"/>
      <c r="S976" s="497"/>
      <c r="T976" s="497"/>
      <c r="U976" s="497"/>
      <c r="V976" s="497"/>
      <c r="W976" s="497"/>
      <c r="X976" s="497"/>
      <c r="Y976" s="497"/>
    </row>
    <row r="977" spans="1:25" ht="23.25">
      <c r="A977" s="497"/>
      <c r="B977" s="497"/>
      <c r="C977" s="497"/>
      <c r="D977" s="497"/>
      <c r="E977" s="497"/>
      <c r="F977" s="497"/>
      <c r="G977" s="497"/>
      <c r="H977" s="497"/>
      <c r="I977" s="497"/>
      <c r="J977" s="497"/>
      <c r="K977" s="497"/>
      <c r="L977" s="497"/>
      <c r="M977" s="497"/>
      <c r="N977" s="497"/>
      <c r="O977" s="497"/>
      <c r="P977" s="497"/>
      <c r="Q977" s="497"/>
      <c r="R977" s="497"/>
      <c r="S977" s="497"/>
      <c r="T977" s="497"/>
      <c r="U977" s="497"/>
      <c r="V977" s="497"/>
      <c r="W977" s="497"/>
      <c r="X977" s="497"/>
      <c r="Y977" s="497"/>
    </row>
    <row r="978" spans="1:25" ht="23.25">
      <c r="A978" s="497"/>
      <c r="B978" s="497"/>
      <c r="C978" s="497"/>
      <c r="D978" s="497"/>
      <c r="E978" s="497"/>
      <c r="F978" s="497"/>
      <c r="G978" s="497"/>
      <c r="H978" s="497"/>
      <c r="I978" s="497"/>
      <c r="J978" s="497"/>
      <c r="K978" s="497"/>
      <c r="L978" s="497"/>
      <c r="M978" s="497"/>
      <c r="N978" s="497"/>
      <c r="O978" s="497"/>
      <c r="P978" s="497"/>
      <c r="Q978" s="497"/>
      <c r="R978" s="497"/>
      <c r="S978" s="497"/>
      <c r="T978" s="497"/>
      <c r="U978" s="497"/>
      <c r="V978" s="497"/>
      <c r="W978" s="497"/>
      <c r="X978" s="497"/>
      <c r="Y978" s="497"/>
    </row>
    <row r="979" spans="1:25" ht="23.25">
      <c r="A979" s="497"/>
      <c r="B979" s="497"/>
      <c r="C979" s="497"/>
      <c r="D979" s="497"/>
      <c r="E979" s="497"/>
      <c r="F979" s="497"/>
      <c r="G979" s="497"/>
      <c r="H979" s="497"/>
      <c r="I979" s="497"/>
      <c r="J979" s="497"/>
      <c r="K979" s="497"/>
      <c r="L979" s="497"/>
      <c r="M979" s="497"/>
      <c r="N979" s="497"/>
      <c r="O979" s="497"/>
      <c r="P979" s="497"/>
      <c r="Q979" s="497"/>
      <c r="R979" s="497"/>
      <c r="S979" s="497"/>
      <c r="T979" s="497"/>
      <c r="U979" s="497"/>
      <c r="V979" s="497"/>
      <c r="W979" s="497"/>
      <c r="X979" s="497"/>
      <c r="Y979" s="497"/>
    </row>
    <row r="980" spans="1:25" ht="23.25">
      <c r="A980" s="497"/>
      <c r="B980" s="497"/>
      <c r="C980" s="497"/>
      <c r="D980" s="497"/>
      <c r="E980" s="497"/>
      <c r="F980" s="497"/>
      <c r="G980" s="497"/>
      <c r="H980" s="497"/>
      <c r="I980" s="497"/>
      <c r="J980" s="497"/>
      <c r="K980" s="497"/>
      <c r="L980" s="497"/>
      <c r="M980" s="497"/>
      <c r="N980" s="497"/>
      <c r="O980" s="497"/>
      <c r="P980" s="497"/>
      <c r="Q980" s="497"/>
      <c r="R980" s="497"/>
      <c r="S980" s="497"/>
      <c r="T980" s="497"/>
      <c r="U980" s="497"/>
      <c r="V980" s="497"/>
      <c r="W980" s="497"/>
      <c r="X980" s="497"/>
      <c r="Y980" s="497"/>
    </row>
    <row r="981" spans="1:25" ht="23.25">
      <c r="A981" s="497"/>
      <c r="B981" s="497"/>
      <c r="C981" s="497"/>
      <c r="D981" s="497"/>
      <c r="E981" s="497"/>
      <c r="F981" s="497"/>
      <c r="G981" s="497"/>
      <c r="H981" s="497"/>
      <c r="I981" s="497"/>
      <c r="J981" s="497"/>
      <c r="K981" s="497"/>
      <c r="L981" s="497"/>
      <c r="M981" s="497"/>
      <c r="N981" s="497"/>
      <c r="O981" s="497"/>
      <c r="P981" s="497"/>
      <c r="Q981" s="497"/>
      <c r="R981" s="497"/>
      <c r="S981" s="497"/>
      <c r="T981" s="497"/>
      <c r="U981" s="497"/>
      <c r="V981" s="497"/>
      <c r="W981" s="497"/>
      <c r="X981" s="497"/>
      <c r="Y981" s="497"/>
    </row>
    <row r="982" spans="1:25" ht="23.25">
      <c r="A982" s="497"/>
      <c r="B982" s="497"/>
      <c r="C982" s="497"/>
      <c r="D982" s="497"/>
      <c r="E982" s="497"/>
      <c r="F982" s="497"/>
      <c r="G982" s="497"/>
      <c r="H982" s="497"/>
      <c r="I982" s="497"/>
      <c r="J982" s="497"/>
      <c r="K982" s="497"/>
      <c r="L982" s="497"/>
      <c r="M982" s="497"/>
      <c r="N982" s="497"/>
      <c r="O982" s="497"/>
      <c r="P982" s="497"/>
      <c r="Q982" s="497"/>
      <c r="R982" s="497"/>
      <c r="S982" s="497"/>
      <c r="T982" s="497"/>
      <c r="U982" s="497"/>
      <c r="V982" s="497"/>
      <c r="W982" s="497"/>
      <c r="X982" s="497"/>
      <c r="Y982" s="497"/>
    </row>
    <row r="983" spans="1:25" ht="23.25">
      <c r="A983" s="497"/>
      <c r="B983" s="497"/>
      <c r="C983" s="497"/>
      <c r="D983" s="497"/>
      <c r="E983" s="497"/>
      <c r="F983" s="497"/>
      <c r="G983" s="497"/>
      <c r="H983" s="497"/>
      <c r="I983" s="497"/>
      <c r="J983" s="497"/>
      <c r="K983" s="497"/>
      <c r="L983" s="497"/>
      <c r="M983" s="497"/>
      <c r="N983" s="497"/>
      <c r="O983" s="497"/>
      <c r="P983" s="497"/>
      <c r="Q983" s="497"/>
      <c r="R983" s="497"/>
      <c r="S983" s="497"/>
      <c r="T983" s="497"/>
      <c r="U983" s="497"/>
      <c r="V983" s="497"/>
      <c r="W983" s="497"/>
      <c r="X983" s="497"/>
      <c r="Y983" s="497"/>
    </row>
    <row r="984" spans="1:25" ht="23.25">
      <c r="A984" s="497"/>
      <c r="B984" s="497"/>
      <c r="C984" s="497"/>
      <c r="D984" s="497"/>
      <c r="E984" s="497"/>
      <c r="F984" s="497"/>
      <c r="G984" s="497"/>
      <c r="H984" s="497"/>
      <c r="I984" s="497"/>
      <c r="J984" s="497"/>
      <c r="K984" s="497"/>
      <c r="L984" s="497"/>
      <c r="M984" s="497"/>
      <c r="N984" s="497"/>
      <c r="O984" s="497"/>
      <c r="P984" s="497"/>
      <c r="Q984" s="497"/>
      <c r="R984" s="497"/>
      <c r="S984" s="497"/>
      <c r="T984" s="497"/>
      <c r="U984" s="497"/>
      <c r="V984" s="497"/>
      <c r="W984" s="497"/>
      <c r="X984" s="497"/>
      <c r="Y984" s="497"/>
    </row>
    <row r="985" spans="1:25" ht="23.25">
      <c r="A985" s="497"/>
      <c r="B985" s="497"/>
      <c r="C985" s="497"/>
      <c r="D985" s="497"/>
      <c r="E985" s="497"/>
      <c r="F985" s="497"/>
      <c r="G985" s="497"/>
      <c r="H985" s="497"/>
      <c r="I985" s="497"/>
      <c r="J985" s="497"/>
      <c r="K985" s="497"/>
      <c r="L985" s="497"/>
      <c r="M985" s="497"/>
      <c r="N985" s="497"/>
      <c r="O985" s="497"/>
      <c r="P985" s="497"/>
      <c r="Q985" s="497"/>
      <c r="R985" s="497"/>
      <c r="S985" s="497"/>
      <c r="T985" s="497"/>
      <c r="U985" s="497"/>
      <c r="V985" s="497"/>
      <c r="W985" s="497"/>
      <c r="X985" s="497"/>
      <c r="Y985" s="497"/>
    </row>
    <row r="986" spans="1:25" ht="23.25">
      <c r="A986" s="497"/>
      <c r="B986" s="497"/>
      <c r="C986" s="497"/>
      <c r="D986" s="497"/>
      <c r="E986" s="497"/>
      <c r="F986" s="497"/>
      <c r="G986" s="497"/>
      <c r="H986" s="497"/>
      <c r="I986" s="497"/>
      <c r="J986" s="497"/>
      <c r="K986" s="497"/>
      <c r="L986" s="497"/>
      <c r="M986" s="497"/>
      <c r="N986" s="497"/>
      <c r="O986" s="497"/>
      <c r="P986" s="497"/>
      <c r="Q986" s="497"/>
      <c r="R986" s="497"/>
      <c r="S986" s="497"/>
      <c r="T986" s="497"/>
      <c r="U986" s="497"/>
      <c r="V986" s="497"/>
      <c r="W986" s="497"/>
      <c r="X986" s="497"/>
      <c r="Y986" s="497"/>
    </row>
    <row r="987" spans="1:25" ht="23.25">
      <c r="A987" s="497"/>
      <c r="B987" s="497"/>
      <c r="C987" s="497"/>
      <c r="D987" s="497"/>
      <c r="E987" s="497"/>
      <c r="F987" s="497"/>
      <c r="G987" s="497"/>
      <c r="H987" s="497"/>
      <c r="I987" s="497"/>
      <c r="J987" s="497"/>
      <c r="K987" s="497"/>
      <c r="L987" s="497"/>
      <c r="M987" s="497"/>
      <c r="N987" s="497"/>
      <c r="O987" s="497"/>
      <c r="P987" s="497"/>
      <c r="Q987" s="497"/>
      <c r="R987" s="497"/>
      <c r="S987" s="497"/>
      <c r="T987" s="497"/>
      <c r="U987" s="497"/>
      <c r="V987" s="497"/>
      <c r="W987" s="497"/>
      <c r="X987" s="497"/>
      <c r="Y987" s="497"/>
    </row>
    <row r="988" spans="1:25" ht="23.25">
      <c r="A988" s="497"/>
      <c r="B988" s="497"/>
      <c r="C988" s="497"/>
      <c r="D988" s="497"/>
      <c r="E988" s="497"/>
      <c r="F988" s="497"/>
      <c r="G988" s="497"/>
      <c r="H988" s="497"/>
      <c r="I988" s="497"/>
      <c r="J988" s="497"/>
      <c r="K988" s="497"/>
      <c r="L988" s="497"/>
      <c r="M988" s="497"/>
      <c r="N988" s="497"/>
      <c r="O988" s="497"/>
      <c r="P988" s="497"/>
      <c r="Q988" s="497"/>
      <c r="R988" s="497"/>
      <c r="S988" s="497"/>
      <c r="T988" s="497"/>
      <c r="U988" s="497"/>
      <c r="V988" s="497"/>
      <c r="W988" s="497"/>
      <c r="X988" s="497"/>
      <c r="Y988" s="497"/>
    </row>
    <row r="989" spans="1:25" ht="23.25">
      <c r="A989" s="497"/>
      <c r="B989" s="497"/>
      <c r="C989" s="497"/>
      <c r="D989" s="497"/>
      <c r="E989" s="497"/>
      <c r="F989" s="497"/>
      <c r="G989" s="497"/>
      <c r="H989" s="497"/>
      <c r="I989" s="497"/>
      <c r="J989" s="497"/>
      <c r="K989" s="497"/>
      <c r="L989" s="497"/>
      <c r="M989" s="497"/>
      <c r="N989" s="497"/>
      <c r="O989" s="497"/>
      <c r="P989" s="497"/>
      <c r="Q989" s="497"/>
      <c r="R989" s="497"/>
      <c r="S989" s="497"/>
      <c r="T989" s="497"/>
      <c r="U989" s="497"/>
      <c r="V989" s="497"/>
      <c r="W989" s="497"/>
      <c r="X989" s="497"/>
      <c r="Y989" s="497"/>
    </row>
    <row r="990" spans="1:25" ht="23.25">
      <c r="A990" s="497"/>
      <c r="B990" s="497"/>
      <c r="C990" s="497"/>
      <c r="D990" s="497"/>
      <c r="E990" s="497"/>
      <c r="F990" s="497"/>
      <c r="G990" s="497"/>
      <c r="H990" s="497"/>
      <c r="I990" s="497"/>
      <c r="J990" s="497"/>
      <c r="K990" s="497"/>
      <c r="L990" s="497"/>
      <c r="M990" s="497"/>
      <c r="N990" s="497"/>
      <c r="O990" s="497"/>
      <c r="P990" s="497"/>
      <c r="Q990" s="497"/>
      <c r="R990" s="497"/>
      <c r="S990" s="497"/>
      <c r="T990" s="497"/>
      <c r="U990" s="497"/>
      <c r="V990" s="497"/>
      <c r="W990" s="497"/>
      <c r="X990" s="497"/>
      <c r="Y990" s="497"/>
    </row>
    <row r="991" spans="1:25" ht="23.25">
      <c r="A991" s="497"/>
      <c r="B991" s="497"/>
      <c r="C991" s="497"/>
      <c r="D991" s="497"/>
      <c r="E991" s="497"/>
      <c r="F991" s="497"/>
      <c r="G991" s="497"/>
      <c r="H991" s="497"/>
      <c r="I991" s="497"/>
      <c r="J991" s="497"/>
      <c r="K991" s="497"/>
      <c r="L991" s="497"/>
      <c r="M991" s="497"/>
      <c r="N991" s="497"/>
      <c r="O991" s="497"/>
      <c r="P991" s="497"/>
      <c r="Q991" s="497"/>
      <c r="R991" s="497"/>
      <c r="S991" s="497"/>
      <c r="T991" s="497"/>
      <c r="U991" s="497"/>
      <c r="V991" s="497"/>
      <c r="W991" s="497"/>
      <c r="X991" s="497"/>
      <c r="Y991" s="497"/>
    </row>
    <row r="992" spans="1:25" ht="23.25">
      <c r="A992" s="497"/>
      <c r="B992" s="497"/>
      <c r="C992" s="497"/>
      <c r="D992" s="497"/>
      <c r="E992" s="497"/>
      <c r="F992" s="497"/>
      <c r="G992" s="497"/>
      <c r="H992" s="497"/>
      <c r="I992" s="497"/>
      <c r="J992" s="497"/>
      <c r="K992" s="497"/>
      <c r="L992" s="497"/>
      <c r="M992" s="497"/>
      <c r="N992" s="497"/>
      <c r="O992" s="497"/>
      <c r="P992" s="497"/>
      <c r="Q992" s="497"/>
      <c r="R992" s="497"/>
      <c r="S992" s="497"/>
      <c r="T992" s="497"/>
      <c r="U992" s="497"/>
      <c r="V992" s="497"/>
      <c r="W992" s="497"/>
      <c r="X992" s="497"/>
      <c r="Y992" s="497"/>
    </row>
    <row r="993" spans="1:25" ht="23.25">
      <c r="A993" s="497"/>
      <c r="B993" s="497"/>
      <c r="C993" s="497"/>
      <c r="D993" s="497"/>
      <c r="E993" s="497"/>
      <c r="F993" s="497"/>
      <c r="G993" s="497"/>
      <c r="H993" s="497"/>
      <c r="I993" s="497"/>
      <c r="J993" s="497"/>
      <c r="K993" s="497"/>
      <c r="L993" s="497"/>
      <c r="M993" s="497"/>
      <c r="N993" s="497"/>
      <c r="O993" s="497"/>
      <c r="P993" s="497"/>
      <c r="Q993" s="497"/>
      <c r="R993" s="497"/>
      <c r="S993" s="497"/>
      <c r="T993" s="497"/>
      <c r="U993" s="497"/>
      <c r="V993" s="497"/>
      <c r="W993" s="497"/>
      <c r="X993" s="497"/>
      <c r="Y993" s="497"/>
    </row>
    <row r="994" spans="1:25" ht="23.25">
      <c r="A994" s="497"/>
      <c r="B994" s="497"/>
      <c r="C994" s="497"/>
      <c r="D994" s="497"/>
      <c r="E994" s="497"/>
      <c r="F994" s="497"/>
      <c r="G994" s="497"/>
      <c r="H994" s="497"/>
      <c r="I994" s="497"/>
      <c r="J994" s="497"/>
      <c r="K994" s="497"/>
      <c r="L994" s="497"/>
      <c r="M994" s="497"/>
      <c r="N994" s="497"/>
      <c r="O994" s="497"/>
      <c r="P994" s="497"/>
      <c r="Q994" s="497"/>
      <c r="R994" s="497"/>
      <c r="S994" s="497"/>
      <c r="T994" s="497"/>
      <c r="U994" s="497"/>
      <c r="V994" s="497"/>
      <c r="W994" s="497"/>
      <c r="X994" s="497"/>
      <c r="Y994" s="497"/>
    </row>
    <row r="995" spans="1:25" ht="23.25">
      <c r="A995" s="497"/>
      <c r="B995" s="497"/>
      <c r="C995" s="497"/>
      <c r="D995" s="497"/>
      <c r="E995" s="497"/>
      <c r="F995" s="497"/>
      <c r="G995" s="497"/>
      <c r="H995" s="497"/>
      <c r="I995" s="497"/>
      <c r="J995" s="497"/>
      <c r="K995" s="497"/>
      <c r="L995" s="497"/>
      <c r="M995" s="497"/>
      <c r="N995" s="497"/>
      <c r="O995" s="497"/>
      <c r="P995" s="497"/>
      <c r="Q995" s="497"/>
      <c r="R995" s="497"/>
      <c r="S995" s="497"/>
      <c r="T995" s="497"/>
      <c r="U995" s="497"/>
      <c r="V995" s="497"/>
      <c r="W995" s="497"/>
      <c r="X995" s="497"/>
      <c r="Y995" s="497"/>
    </row>
    <row r="996" spans="1:25" ht="23.25">
      <c r="A996" s="497"/>
      <c r="B996" s="497"/>
      <c r="C996" s="497"/>
      <c r="D996" s="497"/>
      <c r="E996" s="497"/>
      <c r="F996" s="497"/>
      <c r="G996" s="497"/>
      <c r="H996" s="497"/>
      <c r="I996" s="497"/>
      <c r="J996" s="497"/>
      <c r="K996" s="497"/>
      <c r="L996" s="497"/>
      <c r="M996" s="497"/>
      <c r="N996" s="497"/>
      <c r="O996" s="497"/>
      <c r="P996" s="497"/>
      <c r="Q996" s="497"/>
      <c r="R996" s="497"/>
      <c r="S996" s="497"/>
      <c r="T996" s="497"/>
      <c r="U996" s="497"/>
      <c r="V996" s="497"/>
      <c r="W996" s="497"/>
      <c r="X996" s="497"/>
      <c r="Y996" s="497"/>
    </row>
    <row r="997" spans="1:25" ht="23.25">
      <c r="A997" s="497"/>
      <c r="B997" s="497"/>
      <c r="C997" s="497"/>
      <c r="D997" s="497"/>
      <c r="E997" s="497"/>
      <c r="F997" s="497"/>
      <c r="G997" s="497"/>
      <c r="H997" s="497"/>
      <c r="I997" s="497"/>
      <c r="J997" s="497"/>
      <c r="K997" s="497"/>
      <c r="L997" s="497"/>
      <c r="M997" s="497"/>
      <c r="N997" s="497"/>
      <c r="O997" s="497"/>
      <c r="P997" s="497"/>
      <c r="Q997" s="497"/>
      <c r="R997" s="497"/>
      <c r="S997" s="497"/>
      <c r="T997" s="497"/>
      <c r="U997" s="497"/>
      <c r="V997" s="497"/>
      <c r="W997" s="497"/>
      <c r="X997" s="497"/>
      <c r="Y997" s="49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978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2.625" defaultRowHeight="15" customHeight="1"/>
  <cols>
    <col min="1" max="1" width="8.25" customWidth="1"/>
    <col min="2" max="2" width="11.875" customWidth="1"/>
    <col min="3" max="3" width="25.5" customWidth="1"/>
    <col min="4" max="4" width="32.75" customWidth="1"/>
    <col min="5" max="5" width="16.125" hidden="1" customWidth="1"/>
    <col min="6" max="6" width="11.75" hidden="1" customWidth="1"/>
    <col min="7" max="7" width="16.125" customWidth="1"/>
    <col min="8" max="8" width="12.375" customWidth="1"/>
    <col min="9" max="9" width="27.625" hidden="1" customWidth="1"/>
    <col min="10" max="10" width="31.625" hidden="1" customWidth="1"/>
    <col min="11" max="11" width="29" customWidth="1"/>
    <col min="12" max="12" width="19.375" hidden="1" customWidth="1"/>
    <col min="13" max="14" width="10.625" customWidth="1"/>
    <col min="15" max="15" width="30.25" customWidth="1"/>
    <col min="16" max="16" width="19.75" customWidth="1"/>
    <col min="17" max="17" width="19.625" customWidth="1"/>
    <col min="18" max="19" width="8" customWidth="1"/>
    <col min="20" max="20" width="41.5" customWidth="1"/>
    <col min="21" max="37" width="8" customWidth="1"/>
  </cols>
  <sheetData>
    <row r="1" spans="1:37" ht="45.75" customHeight="1">
      <c r="A1" s="7" t="s">
        <v>5</v>
      </c>
      <c r="B1" s="8"/>
      <c r="C1" s="9"/>
      <c r="D1" s="9"/>
      <c r="E1" s="10"/>
      <c r="F1" s="11"/>
      <c r="G1" s="8"/>
      <c r="H1" s="8"/>
      <c r="I1" s="12"/>
      <c r="J1" s="10"/>
      <c r="K1" s="13"/>
      <c r="L1" s="13"/>
      <c r="M1" s="8"/>
      <c r="N1" s="14"/>
      <c r="O1" s="12"/>
      <c r="P1" s="14"/>
      <c r="Q1" s="14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45.75" customHeight="1">
      <c r="A2" s="15" t="s">
        <v>6</v>
      </c>
      <c r="B2" s="8"/>
      <c r="C2" s="9"/>
      <c r="D2" s="9"/>
      <c r="E2" s="10"/>
      <c r="F2" s="11"/>
      <c r="G2" s="8"/>
      <c r="H2" s="8"/>
      <c r="I2" s="12"/>
      <c r="J2" s="10"/>
      <c r="K2" s="13"/>
      <c r="L2" s="13"/>
      <c r="M2" s="8"/>
      <c r="N2" s="14"/>
      <c r="O2" s="12"/>
      <c r="P2" s="14"/>
      <c r="Q2" s="14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53.25" customHeight="1">
      <c r="A3" s="16" t="s">
        <v>7</v>
      </c>
      <c r="B3" s="16" t="s">
        <v>8</v>
      </c>
      <c r="C3" s="16" t="s">
        <v>9</v>
      </c>
      <c r="D3" s="16" t="s">
        <v>10</v>
      </c>
      <c r="E3" s="17" t="s">
        <v>11</v>
      </c>
      <c r="F3" s="17" t="s">
        <v>12</v>
      </c>
      <c r="G3" s="18" t="s">
        <v>13</v>
      </c>
      <c r="H3" s="16" t="s">
        <v>14</v>
      </c>
      <c r="I3" s="16" t="s">
        <v>15</v>
      </c>
      <c r="J3" s="16" t="s">
        <v>16</v>
      </c>
      <c r="K3" s="16" t="s">
        <v>17</v>
      </c>
      <c r="L3" s="16" t="s">
        <v>18</v>
      </c>
      <c r="M3" s="16" t="s">
        <v>19</v>
      </c>
      <c r="N3" s="16" t="s">
        <v>20</v>
      </c>
      <c r="O3" s="19" t="s">
        <v>21</v>
      </c>
      <c r="P3" s="16" t="s">
        <v>22</v>
      </c>
      <c r="Q3" s="16" t="s">
        <v>23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45" customHeight="1">
      <c r="A4" s="21">
        <v>1</v>
      </c>
      <c r="B4" s="21" t="s">
        <v>24</v>
      </c>
      <c r="C4" s="22" t="s">
        <v>25</v>
      </c>
      <c r="D4" s="22" t="s">
        <v>26</v>
      </c>
      <c r="E4" s="23"/>
      <c r="F4" s="24" t="s">
        <v>27</v>
      </c>
      <c r="G4" s="25">
        <v>1500000</v>
      </c>
      <c r="H4" s="21" t="s">
        <v>28</v>
      </c>
      <c r="I4" s="22"/>
      <c r="J4" s="22"/>
      <c r="K4" s="22" t="s">
        <v>29</v>
      </c>
      <c r="L4" s="22" t="s">
        <v>30</v>
      </c>
      <c r="M4" s="26"/>
      <c r="N4" s="21" t="s">
        <v>31</v>
      </c>
      <c r="O4" s="27"/>
      <c r="P4" s="21" t="s">
        <v>32</v>
      </c>
      <c r="Q4" s="21" t="s">
        <v>33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1:37" ht="30" customHeight="1">
      <c r="A5" s="21">
        <v>2</v>
      </c>
      <c r="B5" s="21" t="s">
        <v>34</v>
      </c>
      <c r="C5" s="22" t="s">
        <v>25</v>
      </c>
      <c r="D5" s="22" t="s">
        <v>35</v>
      </c>
      <c r="E5" s="23"/>
      <c r="F5" s="24" t="s">
        <v>27</v>
      </c>
      <c r="G5" s="25">
        <v>2350000</v>
      </c>
      <c r="H5" s="21" t="s">
        <v>28</v>
      </c>
      <c r="I5" s="22"/>
      <c r="J5" s="22"/>
      <c r="K5" s="22" t="s">
        <v>29</v>
      </c>
      <c r="L5" s="22" t="s">
        <v>36</v>
      </c>
      <c r="M5" s="26"/>
      <c r="N5" s="21" t="s">
        <v>31</v>
      </c>
      <c r="O5" s="27"/>
      <c r="P5" s="21" t="s">
        <v>32</v>
      </c>
      <c r="Q5" s="21" t="s">
        <v>33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1:37" ht="30" customHeight="1">
      <c r="A6" s="21">
        <v>3</v>
      </c>
      <c r="B6" s="21" t="s">
        <v>37</v>
      </c>
      <c r="C6" s="22" t="s">
        <v>25</v>
      </c>
      <c r="D6" s="22" t="s">
        <v>38</v>
      </c>
      <c r="E6" s="23"/>
      <c r="F6" s="24" t="s">
        <v>27</v>
      </c>
      <c r="G6" s="25">
        <v>4800000</v>
      </c>
      <c r="H6" s="21" t="s">
        <v>39</v>
      </c>
      <c r="I6" s="22"/>
      <c r="J6" s="22"/>
      <c r="K6" s="22" t="s">
        <v>29</v>
      </c>
      <c r="L6" s="22" t="s">
        <v>40</v>
      </c>
      <c r="M6" s="26"/>
      <c r="N6" s="21" t="s">
        <v>31</v>
      </c>
      <c r="O6" s="27"/>
      <c r="P6" s="21" t="s">
        <v>32</v>
      </c>
      <c r="Q6" s="21" t="s">
        <v>33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1:37" ht="30" customHeight="1">
      <c r="A7" s="21">
        <v>4</v>
      </c>
      <c r="B7" s="21" t="s">
        <v>41</v>
      </c>
      <c r="C7" s="22" t="s">
        <v>25</v>
      </c>
      <c r="D7" s="22" t="s">
        <v>42</v>
      </c>
      <c r="E7" s="23"/>
      <c r="F7" s="24" t="s">
        <v>27</v>
      </c>
      <c r="G7" s="25">
        <v>3500000</v>
      </c>
      <c r="H7" s="21" t="s">
        <v>28</v>
      </c>
      <c r="I7" s="22"/>
      <c r="J7" s="22"/>
      <c r="K7" s="22" t="s">
        <v>29</v>
      </c>
      <c r="L7" s="22" t="s">
        <v>43</v>
      </c>
      <c r="M7" s="26"/>
      <c r="N7" s="21" t="s">
        <v>31</v>
      </c>
      <c r="O7" s="27"/>
      <c r="P7" s="21" t="s">
        <v>32</v>
      </c>
      <c r="Q7" s="21" t="s">
        <v>33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37" ht="30" customHeight="1">
      <c r="A8" s="21">
        <v>5</v>
      </c>
      <c r="B8" s="21" t="s">
        <v>44</v>
      </c>
      <c r="C8" s="29" t="s">
        <v>25</v>
      </c>
      <c r="D8" s="30" t="s">
        <v>45</v>
      </c>
      <c r="E8" s="30" t="s">
        <v>46</v>
      </c>
      <c r="F8" s="24" t="s">
        <v>47</v>
      </c>
      <c r="G8" s="31">
        <v>520000</v>
      </c>
      <c r="H8" s="24" t="s">
        <v>28</v>
      </c>
      <c r="I8" s="32"/>
      <c r="J8" s="32"/>
      <c r="K8" s="30" t="s">
        <v>48</v>
      </c>
      <c r="L8" s="30" t="s">
        <v>49</v>
      </c>
      <c r="M8" s="21"/>
      <c r="N8" s="24" t="s">
        <v>50</v>
      </c>
      <c r="O8" s="33"/>
      <c r="P8" s="21" t="s">
        <v>32</v>
      </c>
      <c r="Q8" s="21" t="s">
        <v>33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ht="30" customHeight="1">
      <c r="A9" s="21">
        <v>6</v>
      </c>
      <c r="B9" s="21" t="s">
        <v>51</v>
      </c>
      <c r="C9" s="29" t="s">
        <v>25</v>
      </c>
      <c r="D9" s="30" t="s">
        <v>52</v>
      </c>
      <c r="E9" s="30" t="s">
        <v>53</v>
      </c>
      <c r="F9" s="24" t="s">
        <v>47</v>
      </c>
      <c r="G9" s="31">
        <v>850000</v>
      </c>
      <c r="H9" s="24" t="s">
        <v>28</v>
      </c>
      <c r="I9" s="32"/>
      <c r="J9" s="32"/>
      <c r="K9" s="30" t="s">
        <v>48</v>
      </c>
      <c r="L9" s="30" t="s">
        <v>54</v>
      </c>
      <c r="M9" s="21"/>
      <c r="N9" s="24" t="s">
        <v>50</v>
      </c>
      <c r="O9" s="33"/>
      <c r="P9" s="21" t="s">
        <v>32</v>
      </c>
      <c r="Q9" s="21" t="s">
        <v>33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7" ht="30" customHeight="1">
      <c r="A10" s="21">
        <v>7</v>
      </c>
      <c r="B10" s="21" t="s">
        <v>55</v>
      </c>
      <c r="C10" s="29" t="s">
        <v>25</v>
      </c>
      <c r="D10" s="30" t="s">
        <v>56</v>
      </c>
      <c r="E10" s="35" t="s">
        <v>57</v>
      </c>
      <c r="F10" s="36" t="s">
        <v>47</v>
      </c>
      <c r="G10" s="37">
        <v>5150000</v>
      </c>
      <c r="H10" s="21" t="s">
        <v>58</v>
      </c>
      <c r="I10" s="38" t="s">
        <v>59</v>
      </c>
      <c r="J10" s="38"/>
      <c r="K10" s="35" t="s">
        <v>29</v>
      </c>
      <c r="L10" s="35" t="s">
        <v>60</v>
      </c>
      <c r="M10" s="39"/>
      <c r="N10" s="36" t="s">
        <v>31</v>
      </c>
      <c r="O10" s="33" t="s">
        <v>61</v>
      </c>
      <c r="P10" s="21" t="s">
        <v>32</v>
      </c>
      <c r="Q10" s="21" t="s">
        <v>33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7" ht="30" customHeight="1">
      <c r="A11" s="21">
        <v>8</v>
      </c>
      <c r="B11" s="21" t="s">
        <v>62</v>
      </c>
      <c r="C11" s="29" t="s">
        <v>25</v>
      </c>
      <c r="D11" s="30" t="s">
        <v>63</v>
      </c>
      <c r="E11" s="35" t="s">
        <v>64</v>
      </c>
      <c r="F11" s="36" t="s">
        <v>47</v>
      </c>
      <c r="G11" s="37">
        <v>5880000</v>
      </c>
      <c r="H11" s="21" t="s">
        <v>58</v>
      </c>
      <c r="I11" s="38" t="s">
        <v>59</v>
      </c>
      <c r="J11" s="38"/>
      <c r="K11" s="35" t="s">
        <v>29</v>
      </c>
      <c r="L11" s="38"/>
      <c r="M11" s="39"/>
      <c r="N11" s="36" t="s">
        <v>31</v>
      </c>
      <c r="O11" s="33" t="s">
        <v>61</v>
      </c>
      <c r="P11" s="21" t="s">
        <v>32</v>
      </c>
      <c r="Q11" s="21" t="s">
        <v>33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ht="30" customHeight="1">
      <c r="A12" s="21">
        <v>9</v>
      </c>
      <c r="B12" s="21" t="s">
        <v>65</v>
      </c>
      <c r="C12" s="29" t="s">
        <v>25</v>
      </c>
      <c r="D12" s="30" t="s">
        <v>66</v>
      </c>
      <c r="E12" s="30" t="s">
        <v>67</v>
      </c>
      <c r="F12" s="24" t="s">
        <v>47</v>
      </c>
      <c r="G12" s="31">
        <v>2140000</v>
      </c>
      <c r="H12" s="24" t="s">
        <v>28</v>
      </c>
      <c r="I12" s="30"/>
      <c r="J12" s="32"/>
      <c r="K12" s="30" t="s">
        <v>29</v>
      </c>
      <c r="L12" s="30" t="s">
        <v>68</v>
      </c>
      <c r="M12" s="21"/>
      <c r="N12" s="24" t="s">
        <v>31</v>
      </c>
      <c r="O12" s="33"/>
      <c r="P12" s="21" t="s">
        <v>32</v>
      </c>
      <c r="Q12" s="21" t="s">
        <v>33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64.5" customHeight="1">
      <c r="A13" s="21">
        <v>10</v>
      </c>
      <c r="B13" s="21" t="s">
        <v>69</v>
      </c>
      <c r="C13" s="29" t="s">
        <v>25</v>
      </c>
      <c r="D13" s="30" t="s">
        <v>70</v>
      </c>
      <c r="E13" s="35" t="s">
        <v>71</v>
      </c>
      <c r="F13" s="36" t="s">
        <v>47</v>
      </c>
      <c r="G13" s="37">
        <v>3090000</v>
      </c>
      <c r="H13" s="36" t="s">
        <v>28</v>
      </c>
      <c r="I13" s="38"/>
      <c r="J13" s="38"/>
      <c r="K13" s="35" t="s">
        <v>29</v>
      </c>
      <c r="L13" s="35" t="s">
        <v>72</v>
      </c>
      <c r="M13" s="39"/>
      <c r="N13" s="36" t="s">
        <v>31</v>
      </c>
      <c r="O13" s="40"/>
      <c r="P13" s="21" t="s">
        <v>32</v>
      </c>
      <c r="Q13" s="21" t="s">
        <v>33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37" ht="30" customHeight="1">
      <c r="A14" s="21">
        <v>11</v>
      </c>
      <c r="B14" s="21" t="s">
        <v>73</v>
      </c>
      <c r="C14" s="29" t="s">
        <v>25</v>
      </c>
      <c r="D14" s="30" t="s">
        <v>74</v>
      </c>
      <c r="E14" s="30" t="s">
        <v>75</v>
      </c>
      <c r="F14" s="24" t="s">
        <v>47</v>
      </c>
      <c r="G14" s="31">
        <v>1200000</v>
      </c>
      <c r="H14" s="24" t="s">
        <v>28</v>
      </c>
      <c r="I14" s="32"/>
      <c r="J14" s="32"/>
      <c r="K14" s="30" t="s">
        <v>29</v>
      </c>
      <c r="L14" s="32"/>
      <c r="M14" s="21"/>
      <c r="N14" s="24" t="s">
        <v>31</v>
      </c>
      <c r="O14" s="33"/>
      <c r="P14" s="21" t="s">
        <v>32</v>
      </c>
      <c r="Q14" s="21" t="s">
        <v>33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37" ht="30" customHeight="1">
      <c r="A15" s="21">
        <v>12</v>
      </c>
      <c r="B15" s="21" t="s">
        <v>76</v>
      </c>
      <c r="C15" s="29" t="s">
        <v>25</v>
      </c>
      <c r="D15" s="30" t="s">
        <v>77</v>
      </c>
      <c r="E15" s="30" t="s">
        <v>78</v>
      </c>
      <c r="F15" s="24" t="s">
        <v>47</v>
      </c>
      <c r="G15" s="31">
        <v>2700000</v>
      </c>
      <c r="H15" s="24" t="s">
        <v>28</v>
      </c>
      <c r="I15" s="32"/>
      <c r="J15" s="32"/>
      <c r="K15" s="30" t="s">
        <v>29</v>
      </c>
      <c r="L15" s="30" t="s">
        <v>79</v>
      </c>
      <c r="M15" s="21"/>
      <c r="N15" s="24" t="s">
        <v>31</v>
      </c>
      <c r="O15" s="33"/>
      <c r="P15" s="21" t="s">
        <v>32</v>
      </c>
      <c r="Q15" s="21" t="s">
        <v>33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7" ht="30" customHeight="1">
      <c r="A16" s="21">
        <v>13</v>
      </c>
      <c r="B16" s="21" t="s">
        <v>80</v>
      </c>
      <c r="C16" s="22" t="s">
        <v>25</v>
      </c>
      <c r="D16" s="23" t="s">
        <v>81</v>
      </c>
      <c r="E16" s="23" t="s">
        <v>82</v>
      </c>
      <c r="F16" s="24" t="s">
        <v>83</v>
      </c>
      <c r="G16" s="41">
        <v>3500000</v>
      </c>
      <c r="H16" s="21" t="s">
        <v>58</v>
      </c>
      <c r="I16" s="22"/>
      <c r="J16" s="22"/>
      <c r="K16" s="22" t="s">
        <v>29</v>
      </c>
      <c r="L16" s="22" t="s">
        <v>84</v>
      </c>
      <c r="M16" s="21"/>
      <c r="N16" s="24" t="s">
        <v>31</v>
      </c>
      <c r="O16" s="27" t="s">
        <v>85</v>
      </c>
      <c r="P16" s="21" t="s">
        <v>32</v>
      </c>
      <c r="Q16" s="21" t="s">
        <v>33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1:37" ht="30" customHeight="1">
      <c r="A17" s="21">
        <v>14</v>
      </c>
      <c r="B17" s="21" t="s">
        <v>86</v>
      </c>
      <c r="C17" s="22" t="s">
        <v>25</v>
      </c>
      <c r="D17" s="23" t="s">
        <v>87</v>
      </c>
      <c r="E17" s="23" t="s">
        <v>88</v>
      </c>
      <c r="F17" s="24" t="s">
        <v>83</v>
      </c>
      <c r="G17" s="41">
        <v>1150000</v>
      </c>
      <c r="H17" s="21" t="s">
        <v>39</v>
      </c>
      <c r="I17" s="22"/>
      <c r="J17" s="22"/>
      <c r="K17" s="22" t="s">
        <v>29</v>
      </c>
      <c r="L17" s="22"/>
      <c r="M17" s="21"/>
      <c r="N17" s="24" t="s">
        <v>31</v>
      </c>
      <c r="O17" s="27"/>
      <c r="P17" s="21" t="s">
        <v>32</v>
      </c>
      <c r="Q17" s="21" t="s">
        <v>33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</row>
    <row r="18" spans="1:37" ht="30" customHeight="1">
      <c r="A18" s="21">
        <v>15</v>
      </c>
      <c r="B18" s="21" t="s">
        <v>89</v>
      </c>
      <c r="C18" s="22" t="s">
        <v>25</v>
      </c>
      <c r="D18" s="23" t="s">
        <v>90</v>
      </c>
      <c r="E18" s="23" t="s">
        <v>91</v>
      </c>
      <c r="F18" s="24" t="s">
        <v>83</v>
      </c>
      <c r="G18" s="41">
        <v>2000000</v>
      </c>
      <c r="H18" s="21" t="s">
        <v>39</v>
      </c>
      <c r="I18" s="22"/>
      <c r="J18" s="22"/>
      <c r="K18" s="22" t="s">
        <v>29</v>
      </c>
      <c r="L18" s="22" t="s">
        <v>92</v>
      </c>
      <c r="M18" s="21"/>
      <c r="N18" s="24" t="s">
        <v>31</v>
      </c>
      <c r="O18" s="27"/>
      <c r="P18" s="21" t="s">
        <v>32</v>
      </c>
      <c r="Q18" s="21" t="s">
        <v>33</v>
      </c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</row>
    <row r="19" spans="1:37" ht="30" customHeight="1">
      <c r="A19" s="21">
        <v>16</v>
      </c>
      <c r="B19" s="21" t="s">
        <v>93</v>
      </c>
      <c r="C19" s="22" t="s">
        <v>25</v>
      </c>
      <c r="D19" s="23" t="s">
        <v>94</v>
      </c>
      <c r="E19" s="23" t="s">
        <v>95</v>
      </c>
      <c r="F19" s="24" t="s">
        <v>96</v>
      </c>
      <c r="G19" s="43">
        <v>4640000</v>
      </c>
      <c r="H19" s="21" t="s">
        <v>28</v>
      </c>
      <c r="I19" s="21"/>
      <c r="J19" s="22"/>
      <c r="K19" s="22" t="s">
        <v>29</v>
      </c>
      <c r="L19" s="22"/>
      <c r="M19" s="26"/>
      <c r="N19" s="32" t="s">
        <v>31</v>
      </c>
      <c r="O19" s="27"/>
      <c r="P19" s="21" t="s">
        <v>32</v>
      </c>
      <c r="Q19" s="21" t="s">
        <v>33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spans="1:37" ht="30" customHeight="1">
      <c r="A20" s="21">
        <v>17</v>
      </c>
      <c r="B20" s="21" t="s">
        <v>97</v>
      </c>
      <c r="C20" s="22" t="s">
        <v>25</v>
      </c>
      <c r="D20" s="23" t="s">
        <v>98</v>
      </c>
      <c r="E20" s="23"/>
      <c r="F20" s="24" t="s">
        <v>96</v>
      </c>
      <c r="G20" s="43">
        <v>6600000</v>
      </c>
      <c r="H20" s="21" t="s">
        <v>28</v>
      </c>
      <c r="I20" s="21"/>
      <c r="J20" s="22"/>
      <c r="K20" s="22" t="s">
        <v>29</v>
      </c>
      <c r="L20" s="22"/>
      <c r="M20" s="26"/>
      <c r="N20" s="32" t="s">
        <v>31</v>
      </c>
      <c r="O20" s="27"/>
      <c r="P20" s="21" t="s">
        <v>32</v>
      </c>
      <c r="Q20" s="21" t="s">
        <v>33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</row>
    <row r="21" spans="1:37" ht="30" customHeight="1">
      <c r="A21" s="21">
        <v>18</v>
      </c>
      <c r="B21" s="21" t="s">
        <v>99</v>
      </c>
      <c r="C21" s="22" t="s">
        <v>25</v>
      </c>
      <c r="D21" s="23" t="s">
        <v>100</v>
      </c>
      <c r="E21" s="23" t="s">
        <v>101</v>
      </c>
      <c r="F21" s="24" t="s">
        <v>96</v>
      </c>
      <c r="G21" s="43">
        <v>10000000</v>
      </c>
      <c r="H21" s="21" t="s">
        <v>39</v>
      </c>
      <c r="I21" s="21"/>
      <c r="J21" s="22"/>
      <c r="K21" s="22" t="s">
        <v>29</v>
      </c>
      <c r="L21" s="22"/>
      <c r="M21" s="26"/>
      <c r="N21" s="32" t="s">
        <v>31</v>
      </c>
      <c r="O21" s="27"/>
      <c r="P21" s="21" t="s">
        <v>32</v>
      </c>
      <c r="Q21" s="21" t="s">
        <v>33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30" customHeight="1">
      <c r="A22" s="21">
        <v>19</v>
      </c>
      <c r="B22" s="21" t="s">
        <v>102</v>
      </c>
      <c r="C22" s="22" t="s">
        <v>25</v>
      </c>
      <c r="D22" s="23" t="s">
        <v>103</v>
      </c>
      <c r="E22" s="23" t="s">
        <v>104</v>
      </c>
      <c r="F22" s="24" t="s">
        <v>96</v>
      </c>
      <c r="G22" s="43">
        <v>12000000</v>
      </c>
      <c r="H22" s="21" t="s">
        <v>39</v>
      </c>
      <c r="I22" s="21"/>
      <c r="J22" s="22"/>
      <c r="K22" s="22" t="s">
        <v>29</v>
      </c>
      <c r="L22" s="22"/>
      <c r="M22" s="26"/>
      <c r="N22" s="32" t="s">
        <v>31</v>
      </c>
      <c r="O22" s="27"/>
      <c r="P22" s="21" t="s">
        <v>32</v>
      </c>
      <c r="Q22" s="21" t="s">
        <v>33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30" customHeight="1">
      <c r="A23" s="21">
        <v>20</v>
      </c>
      <c r="B23" s="21" t="s">
        <v>105</v>
      </c>
      <c r="C23" s="22" t="s">
        <v>106</v>
      </c>
      <c r="D23" s="22" t="s">
        <v>107</v>
      </c>
      <c r="E23" s="21" t="s">
        <v>108</v>
      </c>
      <c r="F23" s="24" t="s">
        <v>109</v>
      </c>
      <c r="G23" s="44">
        <v>25000</v>
      </c>
      <c r="H23" s="21" t="s">
        <v>110</v>
      </c>
      <c r="I23" s="22"/>
      <c r="J23" s="26"/>
      <c r="K23" s="22" t="s">
        <v>48</v>
      </c>
      <c r="L23" s="45"/>
      <c r="M23" s="46"/>
      <c r="N23" s="21" t="s">
        <v>50</v>
      </c>
      <c r="O23" s="47"/>
      <c r="P23" s="21" t="s">
        <v>32</v>
      </c>
      <c r="Q23" s="21" t="s">
        <v>33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30" customHeight="1">
      <c r="A24" s="21">
        <v>21</v>
      </c>
      <c r="B24" s="21" t="s">
        <v>111</v>
      </c>
      <c r="C24" s="22" t="s">
        <v>106</v>
      </c>
      <c r="D24" s="48" t="s">
        <v>112</v>
      </c>
      <c r="E24" s="25" t="s">
        <v>113</v>
      </c>
      <c r="F24" s="43" t="s">
        <v>114</v>
      </c>
      <c r="G24" s="25">
        <v>1280000</v>
      </c>
      <c r="H24" s="21" t="s">
        <v>115</v>
      </c>
      <c r="I24" s="22"/>
      <c r="J24" s="26"/>
      <c r="K24" s="22" t="s">
        <v>48</v>
      </c>
      <c r="L24" s="22" t="s">
        <v>116</v>
      </c>
      <c r="M24" s="22"/>
      <c r="N24" s="21" t="s">
        <v>50</v>
      </c>
      <c r="O24" s="27" t="s">
        <v>117</v>
      </c>
      <c r="P24" s="21" t="s">
        <v>32</v>
      </c>
      <c r="Q24" s="21" t="s">
        <v>33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30" customHeight="1">
      <c r="A25" s="21">
        <v>22</v>
      </c>
      <c r="B25" s="21" t="s">
        <v>118</v>
      </c>
      <c r="C25" s="22" t="s">
        <v>106</v>
      </c>
      <c r="D25" s="25" t="s">
        <v>119</v>
      </c>
      <c r="E25" s="25" t="s">
        <v>120</v>
      </c>
      <c r="F25" s="43" t="s">
        <v>114</v>
      </c>
      <c r="G25" s="25">
        <v>2060000</v>
      </c>
      <c r="H25" s="21" t="s">
        <v>115</v>
      </c>
      <c r="I25" s="22"/>
      <c r="J25" s="26"/>
      <c r="K25" s="22" t="s">
        <v>48</v>
      </c>
      <c r="L25" s="22" t="s">
        <v>121</v>
      </c>
      <c r="M25" s="22"/>
      <c r="N25" s="21" t="s">
        <v>50</v>
      </c>
      <c r="O25" s="27" t="s">
        <v>117</v>
      </c>
      <c r="P25" s="21" t="s">
        <v>32</v>
      </c>
      <c r="Q25" s="21" t="s">
        <v>33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30" customHeight="1">
      <c r="A26" s="21">
        <v>23</v>
      </c>
      <c r="B26" s="21" t="s">
        <v>122</v>
      </c>
      <c r="C26" s="22" t="s">
        <v>106</v>
      </c>
      <c r="D26" s="49" t="s">
        <v>123</v>
      </c>
      <c r="E26" s="25" t="s">
        <v>124</v>
      </c>
      <c r="F26" s="43" t="s">
        <v>114</v>
      </c>
      <c r="G26" s="25">
        <v>1500000</v>
      </c>
      <c r="H26" s="21" t="s">
        <v>39</v>
      </c>
      <c r="I26" s="22"/>
      <c r="J26" s="26"/>
      <c r="K26" s="22" t="s">
        <v>48</v>
      </c>
      <c r="L26" s="22" t="s">
        <v>125</v>
      </c>
      <c r="M26" s="22"/>
      <c r="N26" s="21" t="s">
        <v>50</v>
      </c>
      <c r="O26" s="27" t="s">
        <v>117</v>
      </c>
      <c r="P26" s="21" t="s">
        <v>32</v>
      </c>
      <c r="Q26" s="21" t="s">
        <v>33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30" customHeight="1">
      <c r="A27" s="21">
        <v>24</v>
      </c>
      <c r="B27" s="21" t="s">
        <v>126</v>
      </c>
      <c r="C27" s="22" t="s">
        <v>106</v>
      </c>
      <c r="D27" s="22" t="s">
        <v>127</v>
      </c>
      <c r="E27" s="25" t="s">
        <v>128</v>
      </c>
      <c r="F27" s="43" t="s">
        <v>114</v>
      </c>
      <c r="G27" s="25">
        <v>3700000</v>
      </c>
      <c r="H27" s="21" t="s">
        <v>39</v>
      </c>
      <c r="I27" s="22"/>
      <c r="J27" s="26"/>
      <c r="K27" s="22" t="s">
        <v>48</v>
      </c>
      <c r="L27" s="22"/>
      <c r="M27" s="22"/>
      <c r="N27" s="21" t="s">
        <v>50</v>
      </c>
      <c r="O27" s="27" t="s">
        <v>117</v>
      </c>
      <c r="P27" s="21" t="s">
        <v>32</v>
      </c>
      <c r="Q27" s="21" t="s">
        <v>33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30" customHeight="1">
      <c r="A28" s="21">
        <v>25</v>
      </c>
      <c r="B28" s="21" t="s">
        <v>129</v>
      </c>
      <c r="C28" s="22" t="s">
        <v>106</v>
      </c>
      <c r="D28" s="22" t="s">
        <v>130</v>
      </c>
      <c r="E28" s="32" t="s">
        <v>131</v>
      </c>
      <c r="F28" s="43" t="s">
        <v>114</v>
      </c>
      <c r="G28" s="25">
        <v>500000</v>
      </c>
      <c r="H28" s="21" t="s">
        <v>115</v>
      </c>
      <c r="I28" s="22"/>
      <c r="J28" s="26"/>
      <c r="K28" s="22" t="s">
        <v>48</v>
      </c>
      <c r="L28" s="22" t="s">
        <v>132</v>
      </c>
      <c r="M28" s="22"/>
      <c r="N28" s="21" t="s">
        <v>50</v>
      </c>
      <c r="O28" s="27" t="s">
        <v>133</v>
      </c>
      <c r="P28" s="21" t="s">
        <v>32</v>
      </c>
      <c r="Q28" s="21" t="s">
        <v>33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0" customHeight="1">
      <c r="A29" s="21">
        <v>26</v>
      </c>
      <c r="B29" s="21" t="s">
        <v>134</v>
      </c>
      <c r="C29" s="22" t="s">
        <v>106</v>
      </c>
      <c r="D29" s="22" t="s">
        <v>135</v>
      </c>
      <c r="E29" s="32" t="s">
        <v>136</v>
      </c>
      <c r="F29" s="43" t="s">
        <v>114</v>
      </c>
      <c r="G29" s="25">
        <v>1000000</v>
      </c>
      <c r="H29" s="21" t="s">
        <v>115</v>
      </c>
      <c r="I29" s="22"/>
      <c r="J29" s="26"/>
      <c r="K29" s="22" t="s">
        <v>48</v>
      </c>
      <c r="L29" s="22"/>
      <c r="M29" s="22"/>
      <c r="N29" s="21" t="s">
        <v>50</v>
      </c>
      <c r="O29" s="27" t="s">
        <v>133</v>
      </c>
      <c r="P29" s="21" t="s">
        <v>32</v>
      </c>
      <c r="Q29" s="21" t="s">
        <v>33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30" customHeight="1">
      <c r="A30" s="21">
        <v>27</v>
      </c>
      <c r="B30" s="21" t="s">
        <v>137</v>
      </c>
      <c r="C30" s="22" t="s">
        <v>106</v>
      </c>
      <c r="D30" s="22" t="s">
        <v>138</v>
      </c>
      <c r="E30" s="25" t="s">
        <v>139</v>
      </c>
      <c r="F30" s="43" t="s">
        <v>114</v>
      </c>
      <c r="G30" s="25">
        <v>1070000</v>
      </c>
      <c r="H30" s="21" t="s">
        <v>39</v>
      </c>
      <c r="I30" s="22"/>
      <c r="J30" s="22"/>
      <c r="K30" s="22" t="s">
        <v>48</v>
      </c>
      <c r="L30" s="22" t="s">
        <v>140</v>
      </c>
      <c r="M30" s="22"/>
      <c r="N30" s="21" t="s">
        <v>50</v>
      </c>
      <c r="O30" s="27"/>
      <c r="P30" s="21" t="s">
        <v>32</v>
      </c>
      <c r="Q30" s="21" t="s">
        <v>33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30" customHeight="1">
      <c r="A31" s="21">
        <v>28</v>
      </c>
      <c r="B31" s="21" t="s">
        <v>141</v>
      </c>
      <c r="C31" s="22" t="s">
        <v>106</v>
      </c>
      <c r="D31" s="22" t="s">
        <v>142</v>
      </c>
      <c r="E31" s="25" t="s">
        <v>143</v>
      </c>
      <c r="F31" s="43" t="s">
        <v>114</v>
      </c>
      <c r="G31" s="25">
        <v>2400000</v>
      </c>
      <c r="H31" s="21" t="s">
        <v>39</v>
      </c>
      <c r="I31" s="22"/>
      <c r="J31" s="22"/>
      <c r="K31" s="22" t="s">
        <v>48</v>
      </c>
      <c r="L31" s="22" t="s">
        <v>144</v>
      </c>
      <c r="M31" s="22"/>
      <c r="N31" s="21" t="s">
        <v>50</v>
      </c>
      <c r="O31" s="27"/>
      <c r="P31" s="21" t="s">
        <v>32</v>
      </c>
      <c r="Q31" s="21" t="s">
        <v>33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30" customHeight="1">
      <c r="A32" s="21">
        <v>29</v>
      </c>
      <c r="B32" s="21" t="s">
        <v>145</v>
      </c>
      <c r="C32" s="22" t="s">
        <v>106</v>
      </c>
      <c r="D32" s="22" t="s">
        <v>146</v>
      </c>
      <c r="E32" s="25" t="s">
        <v>147</v>
      </c>
      <c r="F32" s="43" t="s">
        <v>114</v>
      </c>
      <c r="G32" s="25">
        <v>1450000</v>
      </c>
      <c r="H32" s="21" t="s">
        <v>39</v>
      </c>
      <c r="I32" s="22"/>
      <c r="J32" s="22"/>
      <c r="K32" s="22" t="s">
        <v>48</v>
      </c>
      <c r="L32" s="22" t="s">
        <v>148</v>
      </c>
      <c r="M32" s="22"/>
      <c r="N32" s="21" t="s">
        <v>50</v>
      </c>
      <c r="O32" s="27"/>
      <c r="P32" s="21" t="s">
        <v>32</v>
      </c>
      <c r="Q32" s="21" t="s">
        <v>33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30" customHeight="1">
      <c r="A33" s="21">
        <v>30</v>
      </c>
      <c r="B33" s="21" t="s">
        <v>149</v>
      </c>
      <c r="C33" s="22" t="s">
        <v>106</v>
      </c>
      <c r="D33" s="22" t="s">
        <v>150</v>
      </c>
      <c r="E33" s="25" t="s">
        <v>151</v>
      </c>
      <c r="F33" s="43" t="s">
        <v>114</v>
      </c>
      <c r="G33" s="50">
        <v>3800000</v>
      </c>
      <c r="H33" s="21" t="s">
        <v>39</v>
      </c>
      <c r="I33" s="22"/>
      <c r="J33" s="22"/>
      <c r="K33" s="22" t="s">
        <v>48</v>
      </c>
      <c r="L33" s="22"/>
      <c r="M33" s="32"/>
      <c r="N33" s="21" t="s">
        <v>50</v>
      </c>
      <c r="O33" s="27"/>
      <c r="P33" s="21" t="s">
        <v>32</v>
      </c>
      <c r="Q33" s="21" t="s">
        <v>33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30" customHeight="1">
      <c r="A34" s="21">
        <v>31</v>
      </c>
      <c r="B34" s="21" t="s">
        <v>152</v>
      </c>
      <c r="C34" s="22" t="s">
        <v>106</v>
      </c>
      <c r="D34" s="22" t="s">
        <v>153</v>
      </c>
      <c r="E34" s="25" t="s">
        <v>154</v>
      </c>
      <c r="F34" s="43" t="s">
        <v>114</v>
      </c>
      <c r="G34" s="50">
        <v>3500000</v>
      </c>
      <c r="H34" s="21" t="s">
        <v>39</v>
      </c>
      <c r="I34" s="22"/>
      <c r="J34" s="22"/>
      <c r="K34" s="22" t="s">
        <v>48</v>
      </c>
      <c r="L34" s="22"/>
      <c r="M34" s="32"/>
      <c r="N34" s="21" t="s">
        <v>50</v>
      </c>
      <c r="O34" s="27"/>
      <c r="P34" s="21" t="s">
        <v>32</v>
      </c>
      <c r="Q34" s="21" t="s">
        <v>33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30" customHeight="1">
      <c r="A35" s="21">
        <v>32</v>
      </c>
      <c r="B35" s="21" t="s">
        <v>155</v>
      </c>
      <c r="C35" s="22" t="s">
        <v>106</v>
      </c>
      <c r="D35" s="22" t="s">
        <v>156</v>
      </c>
      <c r="E35" s="25" t="s">
        <v>157</v>
      </c>
      <c r="F35" s="43" t="s">
        <v>114</v>
      </c>
      <c r="G35" s="50">
        <v>12000000</v>
      </c>
      <c r="H35" s="21" t="s">
        <v>58</v>
      </c>
      <c r="I35" s="22"/>
      <c r="J35" s="22"/>
      <c r="K35" s="22" t="s">
        <v>48</v>
      </c>
      <c r="L35" s="22"/>
      <c r="M35" s="32"/>
      <c r="N35" s="21" t="s">
        <v>50</v>
      </c>
      <c r="O35" s="27"/>
      <c r="P35" s="21" t="s">
        <v>32</v>
      </c>
      <c r="Q35" s="21" t="s">
        <v>33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30" customHeight="1">
      <c r="A36" s="21">
        <v>33</v>
      </c>
      <c r="B36" s="21" t="s">
        <v>158</v>
      </c>
      <c r="C36" s="22" t="s">
        <v>106</v>
      </c>
      <c r="D36" s="22" t="s">
        <v>159</v>
      </c>
      <c r="E36" s="25" t="s">
        <v>160</v>
      </c>
      <c r="F36" s="43" t="s">
        <v>114</v>
      </c>
      <c r="G36" s="25">
        <v>1340000</v>
      </c>
      <c r="H36" s="21" t="s">
        <v>115</v>
      </c>
      <c r="I36" s="22"/>
      <c r="J36" s="22"/>
      <c r="K36" s="22" t="s">
        <v>48</v>
      </c>
      <c r="L36" s="22" t="s">
        <v>161</v>
      </c>
      <c r="M36" s="22"/>
      <c r="N36" s="21" t="s">
        <v>50</v>
      </c>
      <c r="O36" s="27"/>
      <c r="P36" s="21" t="s">
        <v>32</v>
      </c>
      <c r="Q36" s="21" t="s">
        <v>33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30" customHeight="1">
      <c r="A37" s="21">
        <v>34</v>
      </c>
      <c r="B37" s="21" t="s">
        <v>162</v>
      </c>
      <c r="C37" s="22" t="s">
        <v>106</v>
      </c>
      <c r="D37" s="22" t="s">
        <v>163</v>
      </c>
      <c r="E37" s="25" t="s">
        <v>164</v>
      </c>
      <c r="F37" s="43" t="s">
        <v>114</v>
      </c>
      <c r="G37" s="50">
        <v>2060000</v>
      </c>
      <c r="H37" s="21" t="s">
        <v>115</v>
      </c>
      <c r="I37" s="22"/>
      <c r="J37" s="22"/>
      <c r="K37" s="22" t="s">
        <v>48</v>
      </c>
      <c r="L37" s="22"/>
      <c r="M37" s="32"/>
      <c r="N37" s="21" t="s">
        <v>50</v>
      </c>
      <c r="O37" s="27"/>
      <c r="P37" s="21" t="s">
        <v>32</v>
      </c>
      <c r="Q37" s="21" t="s">
        <v>33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30" customHeight="1">
      <c r="A38" s="21">
        <v>35</v>
      </c>
      <c r="B38" s="21" t="s">
        <v>165</v>
      </c>
      <c r="C38" s="22" t="s">
        <v>106</v>
      </c>
      <c r="D38" s="22" t="s">
        <v>166</v>
      </c>
      <c r="E38" s="25" t="s">
        <v>167</v>
      </c>
      <c r="F38" s="43" t="s">
        <v>114</v>
      </c>
      <c r="G38" s="25">
        <v>1400000</v>
      </c>
      <c r="H38" s="21" t="s">
        <v>39</v>
      </c>
      <c r="I38" s="22"/>
      <c r="J38" s="22"/>
      <c r="K38" s="22" t="s">
        <v>48</v>
      </c>
      <c r="L38" s="22" t="s">
        <v>168</v>
      </c>
      <c r="M38" s="22"/>
      <c r="N38" s="21" t="s">
        <v>50</v>
      </c>
      <c r="O38" s="27"/>
      <c r="P38" s="21" t="s">
        <v>32</v>
      </c>
      <c r="Q38" s="21" t="s">
        <v>33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30" customHeight="1">
      <c r="A39" s="21">
        <v>36</v>
      </c>
      <c r="B39" s="21" t="s">
        <v>169</v>
      </c>
      <c r="C39" s="22" t="s">
        <v>106</v>
      </c>
      <c r="D39" s="22" t="s">
        <v>170</v>
      </c>
      <c r="E39" s="25" t="s">
        <v>171</v>
      </c>
      <c r="F39" s="43" t="s">
        <v>114</v>
      </c>
      <c r="G39" s="51">
        <v>3800000</v>
      </c>
      <c r="H39" s="21" t="s">
        <v>39</v>
      </c>
      <c r="I39" s="22"/>
      <c r="J39" s="22"/>
      <c r="K39" s="22" t="s">
        <v>48</v>
      </c>
      <c r="L39" s="22"/>
      <c r="M39" s="22"/>
      <c r="N39" s="21" t="s">
        <v>50</v>
      </c>
      <c r="O39" s="27"/>
      <c r="P39" s="21" t="s">
        <v>32</v>
      </c>
      <c r="Q39" s="21" t="s">
        <v>33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30" customHeight="1">
      <c r="A40" s="21">
        <v>37</v>
      </c>
      <c r="B40" s="21" t="s">
        <v>173</v>
      </c>
      <c r="C40" s="22" t="s">
        <v>106</v>
      </c>
      <c r="D40" s="22" t="s">
        <v>174</v>
      </c>
      <c r="E40" s="25" t="s">
        <v>175</v>
      </c>
      <c r="F40" s="43" t="s">
        <v>114</v>
      </c>
      <c r="G40" s="25">
        <v>600000</v>
      </c>
      <c r="H40" s="21" t="s">
        <v>115</v>
      </c>
      <c r="I40" s="22"/>
      <c r="J40" s="22"/>
      <c r="K40" s="22" t="s">
        <v>48</v>
      </c>
      <c r="L40" s="22" t="s">
        <v>176</v>
      </c>
      <c r="M40" s="22"/>
      <c r="N40" s="21" t="s">
        <v>50</v>
      </c>
      <c r="O40" s="52"/>
      <c r="P40" s="21" t="s">
        <v>32</v>
      </c>
      <c r="Q40" s="21" t="s">
        <v>33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30" customHeight="1">
      <c r="A41" s="21">
        <v>38</v>
      </c>
      <c r="B41" s="21" t="s">
        <v>178</v>
      </c>
      <c r="C41" s="22" t="s">
        <v>106</v>
      </c>
      <c r="D41" s="22" t="s">
        <v>179</v>
      </c>
      <c r="E41" s="25" t="s">
        <v>180</v>
      </c>
      <c r="F41" s="43" t="s">
        <v>114</v>
      </c>
      <c r="G41" s="50">
        <v>1000000</v>
      </c>
      <c r="H41" s="21" t="s">
        <v>115</v>
      </c>
      <c r="I41" s="22"/>
      <c r="J41" s="22"/>
      <c r="K41" s="22" t="s">
        <v>48</v>
      </c>
      <c r="L41" s="22"/>
      <c r="M41" s="32"/>
      <c r="N41" s="21" t="s">
        <v>50</v>
      </c>
      <c r="O41" s="52"/>
      <c r="P41" s="21" t="s">
        <v>32</v>
      </c>
      <c r="Q41" s="21" t="s">
        <v>33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30" customHeight="1">
      <c r="A42" s="21">
        <v>39</v>
      </c>
      <c r="B42" s="21" t="s">
        <v>181</v>
      </c>
      <c r="C42" s="22" t="s">
        <v>106</v>
      </c>
      <c r="D42" s="22" t="s">
        <v>182</v>
      </c>
      <c r="E42" s="23"/>
      <c r="F42" s="24" t="s">
        <v>183</v>
      </c>
      <c r="G42" s="25">
        <v>730000</v>
      </c>
      <c r="H42" s="21" t="s">
        <v>115</v>
      </c>
      <c r="I42" s="22"/>
      <c r="J42" s="22"/>
      <c r="K42" s="22" t="s">
        <v>48</v>
      </c>
      <c r="L42" s="22" t="s">
        <v>184</v>
      </c>
      <c r="M42" s="22"/>
      <c r="N42" s="21" t="s">
        <v>50</v>
      </c>
      <c r="O42" s="27"/>
      <c r="P42" s="21" t="s">
        <v>32</v>
      </c>
      <c r="Q42" s="21" t="s">
        <v>33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30" customHeight="1">
      <c r="A43" s="21">
        <v>40</v>
      </c>
      <c r="B43" s="21" t="s">
        <v>185</v>
      </c>
      <c r="C43" s="22" t="s">
        <v>106</v>
      </c>
      <c r="D43" s="32" t="s">
        <v>186</v>
      </c>
      <c r="E43" s="53"/>
      <c r="F43" s="54" t="s">
        <v>183</v>
      </c>
      <c r="G43" s="56">
        <v>2000000</v>
      </c>
      <c r="H43" s="21" t="s">
        <v>28</v>
      </c>
      <c r="I43" s="22"/>
      <c r="J43" s="22"/>
      <c r="K43" s="22" t="s">
        <v>48</v>
      </c>
      <c r="L43" s="21"/>
      <c r="M43" s="26"/>
      <c r="N43" s="21" t="s">
        <v>50</v>
      </c>
      <c r="O43" s="47"/>
      <c r="P43" s="21" t="s">
        <v>32</v>
      </c>
      <c r="Q43" s="21" t="s">
        <v>33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30" customHeight="1">
      <c r="A44" s="21">
        <v>41</v>
      </c>
      <c r="B44" s="21" t="s">
        <v>187</v>
      </c>
      <c r="C44" s="22" t="s">
        <v>106</v>
      </c>
      <c r="D44" s="22" t="s">
        <v>188</v>
      </c>
      <c r="E44" s="30" t="s">
        <v>189</v>
      </c>
      <c r="F44" s="24" t="s">
        <v>190</v>
      </c>
      <c r="G44" s="43">
        <v>1250000</v>
      </c>
      <c r="H44" s="58" t="s">
        <v>28</v>
      </c>
      <c r="I44" s="22" t="s">
        <v>191</v>
      </c>
      <c r="J44" s="22"/>
      <c r="K44" s="22" t="s">
        <v>48</v>
      </c>
      <c r="L44" s="22" t="s">
        <v>192</v>
      </c>
      <c r="M44" s="22"/>
      <c r="N44" s="21" t="s">
        <v>50</v>
      </c>
      <c r="O44" s="27"/>
      <c r="P44" s="21" t="s">
        <v>32</v>
      </c>
      <c r="Q44" s="21" t="s">
        <v>33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</row>
    <row r="45" spans="1:37" ht="30" customHeight="1">
      <c r="A45" s="21">
        <v>42</v>
      </c>
      <c r="B45" s="21" t="s">
        <v>193</v>
      </c>
      <c r="C45" s="22" t="s">
        <v>106</v>
      </c>
      <c r="D45" s="22" t="s">
        <v>194</v>
      </c>
      <c r="E45" s="35" t="s">
        <v>195</v>
      </c>
      <c r="F45" s="24" t="s">
        <v>190</v>
      </c>
      <c r="G45" s="43">
        <v>3000000</v>
      </c>
      <c r="H45" s="58" t="s">
        <v>28</v>
      </c>
      <c r="I45" s="22" t="s">
        <v>191</v>
      </c>
      <c r="J45" s="22"/>
      <c r="K45" s="22" t="s">
        <v>48</v>
      </c>
      <c r="L45" s="22" t="s">
        <v>196</v>
      </c>
      <c r="M45" s="22"/>
      <c r="N45" s="21" t="s">
        <v>50</v>
      </c>
      <c r="O45" s="27"/>
      <c r="P45" s="21" t="s">
        <v>197</v>
      </c>
      <c r="Q45" s="21" t="s">
        <v>33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</row>
    <row r="46" spans="1:37" ht="30" customHeight="1">
      <c r="A46" s="21">
        <v>43</v>
      </c>
      <c r="B46" s="21" t="s">
        <v>198</v>
      </c>
      <c r="C46" s="22" t="s">
        <v>106</v>
      </c>
      <c r="D46" s="32" t="s">
        <v>199</v>
      </c>
      <c r="E46" s="29"/>
      <c r="F46" s="24" t="s">
        <v>190</v>
      </c>
      <c r="G46" s="60">
        <v>7000000</v>
      </c>
      <c r="H46" s="21" t="s">
        <v>58</v>
      </c>
      <c r="I46" s="22"/>
      <c r="J46" s="22"/>
      <c r="K46" s="22" t="s">
        <v>48</v>
      </c>
      <c r="L46" s="21"/>
      <c r="M46" s="26"/>
      <c r="N46" s="21" t="s">
        <v>50</v>
      </c>
      <c r="O46" s="47"/>
      <c r="P46" s="21" t="s">
        <v>32</v>
      </c>
      <c r="Q46" s="21" t="s">
        <v>33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30" customHeight="1">
      <c r="A47" s="21">
        <v>44</v>
      </c>
      <c r="B47" s="21" t="s">
        <v>200</v>
      </c>
      <c r="C47" s="22" t="s">
        <v>106</v>
      </c>
      <c r="D47" s="22" t="s">
        <v>201</v>
      </c>
      <c r="E47" s="23" t="s">
        <v>202</v>
      </c>
      <c r="F47" s="24" t="s">
        <v>203</v>
      </c>
      <c r="G47" s="25">
        <v>400000</v>
      </c>
      <c r="H47" s="21" t="s">
        <v>28</v>
      </c>
      <c r="I47" s="22"/>
      <c r="J47" s="22"/>
      <c r="K47" s="22" t="s">
        <v>48</v>
      </c>
      <c r="L47" s="22"/>
      <c r="M47" s="22"/>
      <c r="N47" s="21" t="s">
        <v>50</v>
      </c>
      <c r="O47" s="61"/>
      <c r="P47" s="21" t="s">
        <v>32</v>
      </c>
      <c r="Q47" s="21" t="s">
        <v>33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1:37" ht="30" customHeight="1">
      <c r="A48" s="21">
        <v>45</v>
      </c>
      <c r="B48" s="21" t="s">
        <v>204</v>
      </c>
      <c r="C48" s="22" t="s">
        <v>106</v>
      </c>
      <c r="D48" s="22" t="s">
        <v>205</v>
      </c>
      <c r="E48" s="23" t="s">
        <v>206</v>
      </c>
      <c r="F48" s="24" t="s">
        <v>203</v>
      </c>
      <c r="G48" s="25">
        <v>660000</v>
      </c>
      <c r="H48" s="21" t="s">
        <v>28</v>
      </c>
      <c r="I48" s="22"/>
      <c r="J48" s="22"/>
      <c r="K48" s="22" t="s">
        <v>48</v>
      </c>
      <c r="L48" s="22" t="s">
        <v>207</v>
      </c>
      <c r="M48" s="22"/>
      <c r="N48" s="21" t="s">
        <v>50</v>
      </c>
      <c r="O48" s="61"/>
      <c r="P48" s="21" t="s">
        <v>32</v>
      </c>
      <c r="Q48" s="21" t="s">
        <v>33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37" ht="30" customHeight="1">
      <c r="A49" s="21">
        <v>46</v>
      </c>
      <c r="B49" s="21" t="s">
        <v>208</v>
      </c>
      <c r="C49" s="22" t="s">
        <v>106</v>
      </c>
      <c r="D49" s="22" t="s">
        <v>209</v>
      </c>
      <c r="E49" s="23" t="s">
        <v>210</v>
      </c>
      <c r="F49" s="24" t="s">
        <v>203</v>
      </c>
      <c r="G49" s="25">
        <v>1240000</v>
      </c>
      <c r="H49" s="21" t="s">
        <v>39</v>
      </c>
      <c r="I49" s="22"/>
      <c r="J49" s="22"/>
      <c r="K49" s="22" t="s">
        <v>48</v>
      </c>
      <c r="L49" s="22" t="s">
        <v>207</v>
      </c>
      <c r="M49" s="22"/>
      <c r="N49" s="21" t="s">
        <v>50</v>
      </c>
      <c r="O49" s="61"/>
      <c r="P49" s="21" t="s">
        <v>32</v>
      </c>
      <c r="Q49" s="21" t="s">
        <v>33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7" ht="30" customHeight="1">
      <c r="A50" s="21">
        <v>47</v>
      </c>
      <c r="B50" s="21" t="s">
        <v>211</v>
      </c>
      <c r="C50" s="22" t="s">
        <v>106</v>
      </c>
      <c r="D50" s="23" t="s">
        <v>212</v>
      </c>
      <c r="E50" s="23" t="s">
        <v>213</v>
      </c>
      <c r="F50" s="24" t="s">
        <v>203</v>
      </c>
      <c r="G50" s="25">
        <v>2000000</v>
      </c>
      <c r="H50" s="21" t="s">
        <v>58</v>
      </c>
      <c r="I50" s="22"/>
      <c r="J50" s="22"/>
      <c r="K50" s="22" t="s">
        <v>48</v>
      </c>
      <c r="L50" s="22" t="s">
        <v>214</v>
      </c>
      <c r="M50" s="22"/>
      <c r="N50" s="21" t="s">
        <v>50</v>
      </c>
      <c r="O50" s="61"/>
      <c r="P50" s="21" t="s">
        <v>32</v>
      </c>
      <c r="Q50" s="21" t="s">
        <v>33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7" ht="30" customHeight="1">
      <c r="A51" s="21">
        <v>48</v>
      </c>
      <c r="B51" s="21" t="s">
        <v>215</v>
      </c>
      <c r="C51" s="22" t="s">
        <v>106</v>
      </c>
      <c r="D51" s="22" t="s">
        <v>216</v>
      </c>
      <c r="E51" s="23" t="s">
        <v>217</v>
      </c>
      <c r="F51" s="24" t="s">
        <v>203</v>
      </c>
      <c r="G51" s="25">
        <v>280000</v>
      </c>
      <c r="H51" s="21" t="s">
        <v>28</v>
      </c>
      <c r="I51" s="22"/>
      <c r="J51" s="22"/>
      <c r="K51" s="22" t="s">
        <v>48</v>
      </c>
      <c r="L51" s="22"/>
      <c r="M51" s="22"/>
      <c r="N51" s="21" t="s">
        <v>50</v>
      </c>
      <c r="O51" s="61"/>
      <c r="P51" s="21" t="s">
        <v>32</v>
      </c>
      <c r="Q51" s="21" t="s">
        <v>33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7" ht="30" customHeight="1">
      <c r="A52" s="21">
        <v>49</v>
      </c>
      <c r="B52" s="21" t="s">
        <v>218</v>
      </c>
      <c r="C52" s="22" t="s">
        <v>106</v>
      </c>
      <c r="D52" s="23" t="s">
        <v>219</v>
      </c>
      <c r="E52" s="23" t="s">
        <v>220</v>
      </c>
      <c r="F52" s="24" t="s">
        <v>203</v>
      </c>
      <c r="G52" s="25">
        <v>600000</v>
      </c>
      <c r="H52" s="21" t="s">
        <v>28</v>
      </c>
      <c r="I52" s="22"/>
      <c r="J52" s="22"/>
      <c r="K52" s="22" t="s">
        <v>48</v>
      </c>
      <c r="L52" s="22" t="s">
        <v>221</v>
      </c>
      <c r="M52" s="22"/>
      <c r="N52" s="21" t="s">
        <v>50</v>
      </c>
      <c r="O52" s="61"/>
      <c r="P52" s="21" t="s">
        <v>32</v>
      </c>
      <c r="Q52" s="21" t="s">
        <v>33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7" ht="30" customHeight="1">
      <c r="A53" s="21">
        <v>50</v>
      </c>
      <c r="B53" s="21" t="s">
        <v>222</v>
      </c>
      <c r="C53" s="22" t="s">
        <v>106</v>
      </c>
      <c r="D53" s="23" t="s">
        <v>223</v>
      </c>
      <c r="E53" s="23" t="s">
        <v>224</v>
      </c>
      <c r="F53" s="24" t="s">
        <v>203</v>
      </c>
      <c r="G53" s="25">
        <v>1200000</v>
      </c>
      <c r="H53" s="21" t="s">
        <v>39</v>
      </c>
      <c r="I53" s="22"/>
      <c r="J53" s="22"/>
      <c r="K53" s="22" t="s">
        <v>48</v>
      </c>
      <c r="L53" s="22" t="s">
        <v>221</v>
      </c>
      <c r="M53" s="22"/>
      <c r="N53" s="21" t="s">
        <v>50</v>
      </c>
      <c r="O53" s="61"/>
      <c r="P53" s="21" t="s">
        <v>32</v>
      </c>
      <c r="Q53" s="21" t="s">
        <v>33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7" ht="30" customHeight="1">
      <c r="A54" s="21">
        <v>51</v>
      </c>
      <c r="B54" s="21" t="s">
        <v>225</v>
      </c>
      <c r="C54" s="22" t="s">
        <v>106</v>
      </c>
      <c r="D54" s="23" t="s">
        <v>226</v>
      </c>
      <c r="E54" s="23" t="s">
        <v>227</v>
      </c>
      <c r="F54" s="24" t="s">
        <v>203</v>
      </c>
      <c r="G54" s="25">
        <v>2500000</v>
      </c>
      <c r="H54" s="21" t="s">
        <v>58</v>
      </c>
      <c r="I54" s="22"/>
      <c r="J54" s="22"/>
      <c r="K54" s="22" t="s">
        <v>48</v>
      </c>
      <c r="L54" s="22" t="s">
        <v>221</v>
      </c>
      <c r="M54" s="22"/>
      <c r="N54" s="21" t="s">
        <v>50</v>
      </c>
      <c r="O54" s="61"/>
      <c r="P54" s="21" t="s">
        <v>32</v>
      </c>
      <c r="Q54" s="21" t="s">
        <v>33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7" ht="30" customHeight="1">
      <c r="A55" s="21">
        <v>52</v>
      </c>
      <c r="B55" s="21" t="s">
        <v>228</v>
      </c>
      <c r="C55" s="22" t="s">
        <v>106</v>
      </c>
      <c r="D55" s="22" t="s">
        <v>229</v>
      </c>
      <c r="E55" s="23" t="s">
        <v>230</v>
      </c>
      <c r="F55" s="24" t="s">
        <v>203</v>
      </c>
      <c r="G55" s="25">
        <v>380000</v>
      </c>
      <c r="H55" s="21" t="s">
        <v>28</v>
      </c>
      <c r="I55" s="22"/>
      <c r="J55" s="22"/>
      <c r="K55" s="22" t="s">
        <v>231</v>
      </c>
      <c r="L55" s="22"/>
      <c r="M55" s="22"/>
      <c r="N55" s="21" t="s">
        <v>233</v>
      </c>
      <c r="O55" s="61"/>
      <c r="P55" s="21" t="s">
        <v>32</v>
      </c>
      <c r="Q55" s="21" t="s">
        <v>33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37" ht="30" customHeight="1">
      <c r="A56" s="21">
        <v>53</v>
      </c>
      <c r="B56" s="21" t="s">
        <v>234</v>
      </c>
      <c r="C56" s="22" t="s">
        <v>106</v>
      </c>
      <c r="D56" s="22" t="s">
        <v>235</v>
      </c>
      <c r="E56" s="23" t="s">
        <v>236</v>
      </c>
      <c r="F56" s="24" t="s">
        <v>203</v>
      </c>
      <c r="G56" s="25">
        <v>400000</v>
      </c>
      <c r="H56" s="21" t="s">
        <v>28</v>
      </c>
      <c r="I56" s="22"/>
      <c r="J56" s="22"/>
      <c r="K56" s="22" t="s">
        <v>231</v>
      </c>
      <c r="L56" s="22"/>
      <c r="M56" s="22"/>
      <c r="N56" s="21" t="s">
        <v>233</v>
      </c>
      <c r="O56" s="61"/>
      <c r="P56" s="21" t="s">
        <v>197</v>
      </c>
      <c r="Q56" s="21" t="s">
        <v>33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37" ht="30" customHeight="1">
      <c r="A57" s="21">
        <v>54</v>
      </c>
      <c r="B57" s="63" t="s">
        <v>237</v>
      </c>
      <c r="C57" s="64" t="s">
        <v>106</v>
      </c>
      <c r="D57" s="65" t="s">
        <v>239</v>
      </c>
      <c r="E57" s="65" t="s">
        <v>240</v>
      </c>
      <c r="F57" s="66" t="s">
        <v>241</v>
      </c>
      <c r="G57" s="67">
        <v>2500000</v>
      </c>
      <c r="H57" s="63" t="s">
        <v>115</v>
      </c>
      <c r="I57" s="63"/>
      <c r="J57" s="63"/>
      <c r="K57" s="32" t="s">
        <v>48</v>
      </c>
      <c r="L57" s="63"/>
      <c r="M57" s="68"/>
      <c r="N57" s="63" t="s">
        <v>50</v>
      </c>
      <c r="O57" s="69" t="s">
        <v>242</v>
      </c>
      <c r="P57" s="21" t="s">
        <v>32</v>
      </c>
      <c r="Q57" s="21" t="s">
        <v>33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7" ht="30" customHeight="1">
      <c r="A58" s="21">
        <v>55</v>
      </c>
      <c r="B58" s="63" t="s">
        <v>243</v>
      </c>
      <c r="C58" s="64" t="s">
        <v>106</v>
      </c>
      <c r="D58" s="65" t="s">
        <v>244</v>
      </c>
      <c r="E58" s="65" t="s">
        <v>245</v>
      </c>
      <c r="F58" s="66" t="s">
        <v>241</v>
      </c>
      <c r="G58" s="67">
        <v>5500000</v>
      </c>
      <c r="H58" s="63" t="s">
        <v>39</v>
      </c>
      <c r="I58" s="63"/>
      <c r="J58" s="63"/>
      <c r="K58" s="32" t="s">
        <v>48</v>
      </c>
      <c r="L58" s="63"/>
      <c r="M58" s="68"/>
      <c r="N58" s="63" t="s">
        <v>50</v>
      </c>
      <c r="O58" s="69" t="s">
        <v>246</v>
      </c>
      <c r="P58" s="21" t="s">
        <v>32</v>
      </c>
      <c r="Q58" s="21" t="s">
        <v>33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30" customHeight="1">
      <c r="A59" s="21">
        <v>56</v>
      </c>
      <c r="B59" s="63" t="s">
        <v>247</v>
      </c>
      <c r="C59" s="64" t="s">
        <v>106</v>
      </c>
      <c r="D59" s="65" t="s">
        <v>248</v>
      </c>
      <c r="E59" s="65" t="s">
        <v>249</v>
      </c>
      <c r="F59" s="66" t="s">
        <v>241</v>
      </c>
      <c r="G59" s="67">
        <v>6000000</v>
      </c>
      <c r="H59" s="63" t="s">
        <v>39</v>
      </c>
      <c r="I59" s="63"/>
      <c r="J59" s="63"/>
      <c r="K59" s="32" t="s">
        <v>48</v>
      </c>
      <c r="L59" s="63"/>
      <c r="M59" s="68"/>
      <c r="N59" s="63" t="s">
        <v>50</v>
      </c>
      <c r="O59" s="69" t="s">
        <v>250</v>
      </c>
      <c r="P59" s="21" t="s">
        <v>32</v>
      </c>
      <c r="Q59" s="21" t="s">
        <v>33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7" ht="30" customHeight="1">
      <c r="A60" s="21">
        <v>57</v>
      </c>
      <c r="B60" s="39" t="s">
        <v>251</v>
      </c>
      <c r="C60" s="22" t="s">
        <v>106</v>
      </c>
      <c r="D60" s="23" t="s">
        <v>252</v>
      </c>
      <c r="E60" s="23" t="s">
        <v>253</v>
      </c>
      <c r="F60" s="66" t="s">
        <v>254</v>
      </c>
      <c r="G60" s="25">
        <v>100000</v>
      </c>
      <c r="H60" s="21" t="s">
        <v>255</v>
      </c>
      <c r="I60" s="22" t="s">
        <v>256</v>
      </c>
      <c r="J60" s="22"/>
      <c r="K60" s="32" t="s">
        <v>48</v>
      </c>
      <c r="L60" s="22"/>
      <c r="M60" s="26"/>
      <c r="N60" s="39" t="s">
        <v>50</v>
      </c>
      <c r="O60" s="27"/>
      <c r="P60" s="21" t="s">
        <v>32</v>
      </c>
      <c r="Q60" s="21" t="s">
        <v>33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  <row r="61" spans="1:37" ht="30" customHeight="1">
      <c r="A61" s="21">
        <v>58</v>
      </c>
      <c r="B61" s="39" t="s">
        <v>257</v>
      </c>
      <c r="C61" s="22" t="s">
        <v>106</v>
      </c>
      <c r="D61" s="23" t="s">
        <v>258</v>
      </c>
      <c r="E61" s="23" t="s">
        <v>259</v>
      </c>
      <c r="F61" s="66" t="s">
        <v>260</v>
      </c>
      <c r="G61" s="25">
        <v>550000</v>
      </c>
      <c r="H61" s="21" t="s">
        <v>115</v>
      </c>
      <c r="I61" s="22" t="s">
        <v>261</v>
      </c>
      <c r="J61" s="22"/>
      <c r="K61" s="32" t="s">
        <v>48</v>
      </c>
      <c r="L61" s="22"/>
      <c r="M61" s="26"/>
      <c r="N61" s="39" t="s">
        <v>50</v>
      </c>
      <c r="O61" s="27"/>
      <c r="P61" s="21" t="s">
        <v>32</v>
      </c>
      <c r="Q61" s="21" t="s">
        <v>33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  <row r="62" spans="1:37" ht="30" customHeight="1">
      <c r="A62" s="21">
        <v>59</v>
      </c>
      <c r="B62" s="39" t="s">
        <v>262</v>
      </c>
      <c r="C62" s="22" t="s">
        <v>106</v>
      </c>
      <c r="D62" s="23" t="s">
        <v>263</v>
      </c>
      <c r="E62" s="23" t="s">
        <v>264</v>
      </c>
      <c r="F62" s="66" t="s">
        <v>260</v>
      </c>
      <c r="G62" s="43">
        <v>750000</v>
      </c>
      <c r="H62" s="21" t="s">
        <v>28</v>
      </c>
      <c r="I62" s="22" t="s">
        <v>260</v>
      </c>
      <c r="J62" s="22" t="s">
        <v>265</v>
      </c>
      <c r="K62" s="32" t="s">
        <v>48</v>
      </c>
      <c r="L62" s="22"/>
      <c r="M62" s="26"/>
      <c r="N62" s="39" t="s">
        <v>50</v>
      </c>
      <c r="O62" s="27"/>
      <c r="P62" s="21" t="s">
        <v>32</v>
      </c>
      <c r="Q62" s="21" t="s">
        <v>33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</row>
    <row r="63" spans="1:37" ht="30" customHeight="1">
      <c r="A63" s="21">
        <v>60</v>
      </c>
      <c r="B63" s="21" t="s">
        <v>266</v>
      </c>
      <c r="C63" s="22" t="s">
        <v>106</v>
      </c>
      <c r="D63" s="23" t="s">
        <v>267</v>
      </c>
      <c r="E63" s="23" t="s">
        <v>268</v>
      </c>
      <c r="F63" s="66" t="s">
        <v>254</v>
      </c>
      <c r="G63" s="60">
        <v>1500000</v>
      </c>
      <c r="H63" s="21" t="s">
        <v>39</v>
      </c>
      <c r="I63" s="22" t="s">
        <v>269</v>
      </c>
      <c r="J63" s="22" t="s">
        <v>265</v>
      </c>
      <c r="K63" s="32" t="s">
        <v>48</v>
      </c>
      <c r="L63" s="22"/>
      <c r="M63" s="26"/>
      <c r="N63" s="21" t="s">
        <v>50</v>
      </c>
      <c r="O63" s="27"/>
      <c r="P63" s="21" t="s">
        <v>32</v>
      </c>
      <c r="Q63" s="21" t="s">
        <v>33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</row>
    <row r="64" spans="1:37" ht="30" customHeight="1">
      <c r="A64" s="21">
        <v>61</v>
      </c>
      <c r="B64" s="39" t="s">
        <v>270</v>
      </c>
      <c r="C64" s="22" t="s">
        <v>106</v>
      </c>
      <c r="D64" s="23" t="s">
        <v>271</v>
      </c>
      <c r="E64" s="23" t="s">
        <v>272</v>
      </c>
      <c r="F64" s="66" t="s">
        <v>260</v>
      </c>
      <c r="G64" s="60">
        <v>1000000</v>
      </c>
      <c r="H64" s="21" t="s">
        <v>273</v>
      </c>
      <c r="I64" s="22" t="s">
        <v>269</v>
      </c>
      <c r="J64" s="22"/>
      <c r="K64" s="32" t="s">
        <v>48</v>
      </c>
      <c r="L64" s="22"/>
      <c r="M64" s="26"/>
      <c r="N64" s="39" t="s">
        <v>50</v>
      </c>
      <c r="O64" s="27"/>
      <c r="P64" s="21" t="s">
        <v>32</v>
      </c>
      <c r="Q64" s="21" t="s">
        <v>33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</row>
    <row r="65" spans="1:37" ht="30" customHeight="1">
      <c r="A65" s="21">
        <v>62</v>
      </c>
      <c r="B65" s="39" t="s">
        <v>274</v>
      </c>
      <c r="C65" s="45" t="s">
        <v>275</v>
      </c>
      <c r="D65" s="45" t="s">
        <v>276</v>
      </c>
      <c r="E65" s="29"/>
      <c r="F65" s="66" t="s">
        <v>277</v>
      </c>
      <c r="G65" s="70">
        <v>20000</v>
      </c>
      <c r="H65" s="21" t="s">
        <v>28</v>
      </c>
      <c r="I65" s="45"/>
      <c r="J65" s="45"/>
      <c r="K65" s="22" t="s">
        <v>278</v>
      </c>
      <c r="L65" s="45"/>
      <c r="M65" s="38" t="s">
        <v>279</v>
      </c>
      <c r="N65" s="21" t="s">
        <v>280</v>
      </c>
      <c r="O65" s="47" t="s">
        <v>281</v>
      </c>
      <c r="P65" s="39" t="s">
        <v>32</v>
      </c>
      <c r="Q65" s="39" t="s">
        <v>282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30" customHeight="1">
      <c r="A66" s="21">
        <v>63</v>
      </c>
      <c r="B66" s="39" t="s">
        <v>283</v>
      </c>
      <c r="C66" s="45" t="s">
        <v>275</v>
      </c>
      <c r="D66" s="45" t="s">
        <v>284</v>
      </c>
      <c r="E66" s="29"/>
      <c r="F66" s="66" t="s">
        <v>277</v>
      </c>
      <c r="G66" s="70">
        <v>24000</v>
      </c>
      <c r="H66" s="21" t="s">
        <v>28</v>
      </c>
      <c r="I66" s="45"/>
      <c r="J66" s="45"/>
      <c r="K66" s="22" t="s">
        <v>278</v>
      </c>
      <c r="L66" s="45"/>
      <c r="M66" s="38" t="s">
        <v>279</v>
      </c>
      <c r="N66" s="21" t="s">
        <v>280</v>
      </c>
      <c r="O66" s="47" t="s">
        <v>281</v>
      </c>
      <c r="P66" s="39" t="s">
        <v>32</v>
      </c>
      <c r="Q66" s="39" t="s">
        <v>282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30" customHeight="1">
      <c r="A67" s="21">
        <v>64</v>
      </c>
      <c r="B67" s="39" t="s">
        <v>285</v>
      </c>
      <c r="C67" s="45" t="s">
        <v>275</v>
      </c>
      <c r="D67" s="45" t="s">
        <v>286</v>
      </c>
      <c r="E67" s="29"/>
      <c r="F67" s="24" t="s">
        <v>277</v>
      </c>
      <c r="G67" s="70">
        <v>11400</v>
      </c>
      <c r="H67" s="21" t="s">
        <v>28</v>
      </c>
      <c r="I67" s="45"/>
      <c r="J67" s="45"/>
      <c r="K67" s="22" t="s">
        <v>278</v>
      </c>
      <c r="L67" s="45"/>
      <c r="M67" s="38" t="s">
        <v>279</v>
      </c>
      <c r="N67" s="21" t="s">
        <v>280</v>
      </c>
      <c r="O67" s="47" t="s">
        <v>281</v>
      </c>
      <c r="P67" s="39" t="s">
        <v>32</v>
      </c>
      <c r="Q67" s="39" t="s">
        <v>282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30" customHeight="1">
      <c r="A68" s="21">
        <v>65</v>
      </c>
      <c r="B68" s="39" t="s">
        <v>287</v>
      </c>
      <c r="C68" s="45" t="s">
        <v>275</v>
      </c>
      <c r="D68" s="45" t="s">
        <v>288</v>
      </c>
      <c r="E68" s="29"/>
      <c r="F68" s="24" t="s">
        <v>277</v>
      </c>
      <c r="G68" s="70">
        <v>15000</v>
      </c>
      <c r="H68" s="21" t="s">
        <v>28</v>
      </c>
      <c r="I68" s="45"/>
      <c r="J68" s="45"/>
      <c r="K68" s="22" t="s">
        <v>278</v>
      </c>
      <c r="L68" s="45"/>
      <c r="M68" s="38" t="s">
        <v>279</v>
      </c>
      <c r="N68" s="21" t="s">
        <v>280</v>
      </c>
      <c r="O68" s="47" t="s">
        <v>281</v>
      </c>
      <c r="P68" s="39" t="s">
        <v>32</v>
      </c>
      <c r="Q68" s="39" t="s">
        <v>282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30" customHeight="1">
      <c r="A69" s="21">
        <v>66</v>
      </c>
      <c r="B69" s="39" t="s">
        <v>289</v>
      </c>
      <c r="C69" s="45" t="s">
        <v>275</v>
      </c>
      <c r="D69" s="45" t="s">
        <v>290</v>
      </c>
      <c r="E69" s="29"/>
      <c r="F69" s="24" t="s">
        <v>277</v>
      </c>
      <c r="G69" s="70">
        <v>19800</v>
      </c>
      <c r="H69" s="21" t="s">
        <v>28</v>
      </c>
      <c r="I69" s="45"/>
      <c r="J69" s="45"/>
      <c r="K69" s="22" t="s">
        <v>278</v>
      </c>
      <c r="L69" s="45"/>
      <c r="M69" s="38" t="s">
        <v>291</v>
      </c>
      <c r="N69" s="21" t="s">
        <v>280</v>
      </c>
      <c r="O69" s="47" t="s">
        <v>281</v>
      </c>
      <c r="P69" s="39" t="s">
        <v>32</v>
      </c>
      <c r="Q69" s="39" t="s">
        <v>282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30" customHeight="1">
      <c r="A70" s="21">
        <v>67</v>
      </c>
      <c r="B70" s="39" t="s">
        <v>292</v>
      </c>
      <c r="C70" s="45" t="s">
        <v>275</v>
      </c>
      <c r="D70" s="45" t="s">
        <v>293</v>
      </c>
      <c r="E70" s="29"/>
      <c r="F70" s="24" t="s">
        <v>277</v>
      </c>
      <c r="G70" s="70">
        <v>22000</v>
      </c>
      <c r="H70" s="21" t="s">
        <v>28</v>
      </c>
      <c r="I70" s="45"/>
      <c r="J70" s="45"/>
      <c r="K70" s="22" t="s">
        <v>278</v>
      </c>
      <c r="L70" s="45"/>
      <c r="M70" s="38" t="s">
        <v>291</v>
      </c>
      <c r="N70" s="21" t="s">
        <v>280</v>
      </c>
      <c r="O70" s="47" t="s">
        <v>281</v>
      </c>
      <c r="P70" s="39" t="s">
        <v>32</v>
      </c>
      <c r="Q70" s="39" t="s">
        <v>282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30" customHeight="1">
      <c r="A71" s="71">
        <v>68</v>
      </c>
      <c r="B71" s="72" t="s">
        <v>294</v>
      </c>
      <c r="C71" s="73" t="s">
        <v>275</v>
      </c>
      <c r="D71" s="73" t="s">
        <v>295</v>
      </c>
      <c r="E71" s="74"/>
      <c r="F71" s="75" t="s">
        <v>277</v>
      </c>
      <c r="G71" s="76">
        <v>13000</v>
      </c>
      <c r="H71" s="21" t="s">
        <v>110</v>
      </c>
      <c r="I71" s="22"/>
      <c r="J71" s="22"/>
      <c r="K71" s="22" t="s">
        <v>278</v>
      </c>
      <c r="L71" s="22"/>
      <c r="M71" s="32" t="s">
        <v>296</v>
      </c>
      <c r="N71" s="71" t="s">
        <v>280</v>
      </c>
      <c r="O71" s="77" t="s">
        <v>281</v>
      </c>
      <c r="P71" s="72" t="s">
        <v>32</v>
      </c>
      <c r="Q71" s="39" t="s">
        <v>282</v>
      </c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</row>
    <row r="72" spans="1:37" ht="30" customHeight="1">
      <c r="A72" s="71">
        <v>69</v>
      </c>
      <c r="B72" s="72" t="s">
        <v>297</v>
      </c>
      <c r="C72" s="73" t="s">
        <v>275</v>
      </c>
      <c r="D72" s="73" t="s">
        <v>298</v>
      </c>
      <c r="E72" s="74"/>
      <c r="F72" s="75" t="s">
        <v>277</v>
      </c>
      <c r="G72" s="76">
        <v>17000</v>
      </c>
      <c r="H72" s="21" t="s">
        <v>110</v>
      </c>
      <c r="I72" s="22"/>
      <c r="J72" s="22"/>
      <c r="K72" s="22" t="s">
        <v>278</v>
      </c>
      <c r="L72" s="22"/>
      <c r="M72" s="32" t="s">
        <v>296</v>
      </c>
      <c r="N72" s="71" t="s">
        <v>280</v>
      </c>
      <c r="O72" s="77" t="s">
        <v>281</v>
      </c>
      <c r="P72" s="72" t="s">
        <v>32</v>
      </c>
      <c r="Q72" s="39" t="s">
        <v>282</v>
      </c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</row>
    <row r="73" spans="1:37" ht="30" customHeight="1">
      <c r="A73" s="21">
        <v>70</v>
      </c>
      <c r="B73" s="39" t="s">
        <v>299</v>
      </c>
      <c r="C73" s="22" t="s">
        <v>275</v>
      </c>
      <c r="D73" s="22" t="s">
        <v>300</v>
      </c>
      <c r="E73" s="23"/>
      <c r="F73" s="24" t="s">
        <v>277</v>
      </c>
      <c r="G73" s="25">
        <v>25000</v>
      </c>
      <c r="H73" s="21" t="s">
        <v>110</v>
      </c>
      <c r="I73" s="22"/>
      <c r="J73" s="22"/>
      <c r="K73" s="22" t="s">
        <v>278</v>
      </c>
      <c r="L73" s="22"/>
      <c r="M73" s="32" t="s">
        <v>301</v>
      </c>
      <c r="N73" s="21" t="s">
        <v>280</v>
      </c>
      <c r="O73" s="27" t="s">
        <v>281</v>
      </c>
      <c r="P73" s="21" t="s">
        <v>32</v>
      </c>
      <c r="Q73" s="39" t="s">
        <v>282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</row>
    <row r="74" spans="1:37" ht="30" customHeight="1">
      <c r="A74" s="21">
        <v>71</v>
      </c>
      <c r="B74" s="39" t="s">
        <v>302</v>
      </c>
      <c r="C74" s="45" t="s">
        <v>275</v>
      </c>
      <c r="D74" s="32" t="s">
        <v>303</v>
      </c>
      <c r="E74" s="23"/>
      <c r="F74" s="24" t="s">
        <v>277</v>
      </c>
      <c r="G74" s="80">
        <v>75000</v>
      </c>
      <c r="H74" s="21" t="s">
        <v>110</v>
      </c>
      <c r="I74" s="22"/>
      <c r="J74" s="22"/>
      <c r="K74" s="22" t="s">
        <v>278</v>
      </c>
      <c r="L74" s="21"/>
      <c r="M74" s="32"/>
      <c r="N74" s="21" t="s">
        <v>280</v>
      </c>
      <c r="O74" s="47"/>
      <c r="P74" s="39" t="s">
        <v>32</v>
      </c>
      <c r="Q74" s="21" t="s">
        <v>33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30" customHeight="1">
      <c r="A75" s="21">
        <v>72</v>
      </c>
      <c r="B75" s="39" t="s">
        <v>305</v>
      </c>
      <c r="C75" s="22" t="s">
        <v>275</v>
      </c>
      <c r="D75" s="22" t="s">
        <v>306</v>
      </c>
      <c r="E75" s="23"/>
      <c r="F75" s="24" t="s">
        <v>277</v>
      </c>
      <c r="G75" s="25">
        <v>59000</v>
      </c>
      <c r="H75" s="21" t="s">
        <v>110</v>
      </c>
      <c r="I75" s="22"/>
      <c r="J75" s="22"/>
      <c r="K75" s="22" t="s">
        <v>278</v>
      </c>
      <c r="L75" s="22"/>
      <c r="M75" s="32" t="s">
        <v>307</v>
      </c>
      <c r="N75" s="21" t="s">
        <v>280</v>
      </c>
      <c r="O75" s="27" t="s">
        <v>281</v>
      </c>
      <c r="P75" s="21" t="s">
        <v>32</v>
      </c>
      <c r="Q75" s="39" t="s">
        <v>282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</row>
    <row r="76" spans="1:37" ht="30" customHeight="1">
      <c r="A76" s="71">
        <v>73</v>
      </c>
      <c r="B76" s="72" t="s">
        <v>309</v>
      </c>
      <c r="C76" s="73" t="s">
        <v>275</v>
      </c>
      <c r="D76" s="73" t="s">
        <v>310</v>
      </c>
      <c r="E76" s="74"/>
      <c r="F76" s="75" t="s">
        <v>277</v>
      </c>
      <c r="G76" s="76">
        <v>85000</v>
      </c>
      <c r="H76" s="21" t="s">
        <v>311</v>
      </c>
      <c r="I76" s="22"/>
      <c r="J76" s="22"/>
      <c r="K76" s="22" t="s">
        <v>278</v>
      </c>
      <c r="L76" s="22"/>
      <c r="M76" s="32" t="s">
        <v>312</v>
      </c>
      <c r="N76" s="71" t="s">
        <v>280</v>
      </c>
      <c r="O76" s="77" t="s">
        <v>281</v>
      </c>
      <c r="P76" s="71" t="s">
        <v>32</v>
      </c>
      <c r="Q76" s="39" t="s">
        <v>282</v>
      </c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1:37" ht="30" customHeight="1">
      <c r="A77" s="71">
        <v>74</v>
      </c>
      <c r="B77" s="72" t="s">
        <v>313</v>
      </c>
      <c r="C77" s="73" t="s">
        <v>275</v>
      </c>
      <c r="D77" s="73" t="s">
        <v>314</v>
      </c>
      <c r="E77" s="74"/>
      <c r="F77" s="75" t="s">
        <v>277</v>
      </c>
      <c r="G77" s="76">
        <v>45000</v>
      </c>
      <c r="H77" s="21" t="s">
        <v>311</v>
      </c>
      <c r="I77" s="22"/>
      <c r="J77" s="22"/>
      <c r="K77" s="22" t="s">
        <v>278</v>
      </c>
      <c r="L77" s="22"/>
      <c r="M77" s="32" t="s">
        <v>315</v>
      </c>
      <c r="N77" s="71" t="s">
        <v>280</v>
      </c>
      <c r="O77" s="77" t="s">
        <v>281</v>
      </c>
      <c r="P77" s="71" t="s">
        <v>32</v>
      </c>
      <c r="Q77" s="39" t="s">
        <v>282</v>
      </c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</row>
    <row r="78" spans="1:37" ht="30" customHeight="1">
      <c r="A78" s="71">
        <v>75</v>
      </c>
      <c r="B78" s="72" t="s">
        <v>316</v>
      </c>
      <c r="C78" s="73" t="s">
        <v>275</v>
      </c>
      <c r="D78" s="73" t="s">
        <v>317</v>
      </c>
      <c r="E78" s="74"/>
      <c r="F78" s="75" t="s">
        <v>277</v>
      </c>
      <c r="G78" s="76">
        <v>95000</v>
      </c>
      <c r="H78" s="21" t="s">
        <v>311</v>
      </c>
      <c r="I78" s="22"/>
      <c r="J78" s="22"/>
      <c r="K78" s="22" t="s">
        <v>278</v>
      </c>
      <c r="L78" s="22"/>
      <c r="M78" s="32" t="s">
        <v>315</v>
      </c>
      <c r="N78" s="71" t="s">
        <v>280</v>
      </c>
      <c r="O78" s="77" t="s">
        <v>281</v>
      </c>
      <c r="P78" s="71" t="s">
        <v>32</v>
      </c>
      <c r="Q78" s="39" t="s">
        <v>282</v>
      </c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</row>
    <row r="79" spans="1:37" ht="30" customHeight="1">
      <c r="A79" s="71">
        <v>76</v>
      </c>
      <c r="B79" s="72" t="s">
        <v>318</v>
      </c>
      <c r="C79" s="73" t="s">
        <v>275</v>
      </c>
      <c r="D79" s="73" t="s">
        <v>319</v>
      </c>
      <c r="E79" s="74"/>
      <c r="F79" s="75" t="s">
        <v>277</v>
      </c>
      <c r="G79" s="76">
        <v>13400</v>
      </c>
      <c r="H79" s="21" t="s">
        <v>311</v>
      </c>
      <c r="I79" s="22"/>
      <c r="J79" s="22"/>
      <c r="K79" s="22" t="s">
        <v>278</v>
      </c>
      <c r="L79" s="22"/>
      <c r="M79" s="32" t="s">
        <v>315</v>
      </c>
      <c r="N79" s="71" t="s">
        <v>280</v>
      </c>
      <c r="O79" s="77" t="s">
        <v>281</v>
      </c>
      <c r="P79" s="71" t="s">
        <v>32</v>
      </c>
      <c r="Q79" s="39" t="s">
        <v>282</v>
      </c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</row>
    <row r="80" spans="1:37" ht="30" customHeight="1">
      <c r="A80" s="71">
        <v>77</v>
      </c>
      <c r="B80" s="72" t="s">
        <v>320</v>
      </c>
      <c r="C80" s="73" t="s">
        <v>275</v>
      </c>
      <c r="D80" s="73" t="s">
        <v>321</v>
      </c>
      <c r="E80" s="74"/>
      <c r="F80" s="75" t="s">
        <v>277</v>
      </c>
      <c r="G80" s="76">
        <v>22500</v>
      </c>
      <c r="H80" s="21" t="s">
        <v>311</v>
      </c>
      <c r="I80" s="22"/>
      <c r="J80" s="22"/>
      <c r="K80" s="22" t="s">
        <v>278</v>
      </c>
      <c r="L80" s="22"/>
      <c r="M80" s="32" t="s">
        <v>315</v>
      </c>
      <c r="N80" s="71" t="s">
        <v>280</v>
      </c>
      <c r="O80" s="77" t="s">
        <v>281</v>
      </c>
      <c r="P80" s="71" t="s">
        <v>32</v>
      </c>
      <c r="Q80" s="39" t="s">
        <v>282</v>
      </c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</row>
    <row r="81" spans="1:37" ht="30" customHeight="1">
      <c r="A81" s="71">
        <v>78</v>
      </c>
      <c r="B81" s="72" t="s">
        <v>322</v>
      </c>
      <c r="C81" s="73" t="s">
        <v>275</v>
      </c>
      <c r="D81" s="73" t="s">
        <v>323</v>
      </c>
      <c r="E81" s="74"/>
      <c r="F81" s="75" t="s">
        <v>277</v>
      </c>
      <c r="G81" s="76">
        <v>9500</v>
      </c>
      <c r="H81" s="21" t="s">
        <v>311</v>
      </c>
      <c r="I81" s="22"/>
      <c r="J81" s="22"/>
      <c r="K81" s="22" t="s">
        <v>278</v>
      </c>
      <c r="L81" s="22"/>
      <c r="M81" s="32" t="s">
        <v>315</v>
      </c>
      <c r="N81" s="71" t="s">
        <v>280</v>
      </c>
      <c r="O81" s="77" t="s">
        <v>281</v>
      </c>
      <c r="P81" s="71" t="s">
        <v>32</v>
      </c>
      <c r="Q81" s="39" t="s">
        <v>282</v>
      </c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</row>
    <row r="82" spans="1:37" ht="30" customHeight="1">
      <c r="A82" s="71">
        <v>79</v>
      </c>
      <c r="B82" s="72" t="s">
        <v>324</v>
      </c>
      <c r="C82" s="73" t="s">
        <v>275</v>
      </c>
      <c r="D82" s="73" t="s">
        <v>325</v>
      </c>
      <c r="E82" s="74"/>
      <c r="F82" s="75" t="s">
        <v>277</v>
      </c>
      <c r="G82" s="76">
        <v>16000</v>
      </c>
      <c r="H82" s="21" t="s">
        <v>311</v>
      </c>
      <c r="I82" s="22"/>
      <c r="J82" s="22"/>
      <c r="K82" s="22" t="s">
        <v>278</v>
      </c>
      <c r="L82" s="22"/>
      <c r="M82" s="32" t="s">
        <v>315</v>
      </c>
      <c r="N82" s="71" t="s">
        <v>280</v>
      </c>
      <c r="O82" s="77" t="s">
        <v>281</v>
      </c>
      <c r="P82" s="71" t="s">
        <v>32</v>
      </c>
      <c r="Q82" s="39" t="s">
        <v>282</v>
      </c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</row>
    <row r="83" spans="1:37" ht="30" customHeight="1">
      <c r="A83" s="71">
        <v>80</v>
      </c>
      <c r="B83" s="72" t="s">
        <v>327</v>
      </c>
      <c r="C83" s="73" t="s">
        <v>275</v>
      </c>
      <c r="D83" s="73" t="s">
        <v>328</v>
      </c>
      <c r="E83" s="74"/>
      <c r="F83" s="75" t="s">
        <v>277</v>
      </c>
      <c r="G83" s="76">
        <v>20000</v>
      </c>
      <c r="H83" s="21" t="s">
        <v>311</v>
      </c>
      <c r="I83" s="22"/>
      <c r="J83" s="22"/>
      <c r="K83" s="22" t="s">
        <v>278</v>
      </c>
      <c r="L83" s="22"/>
      <c r="M83" s="32" t="s">
        <v>315</v>
      </c>
      <c r="N83" s="71" t="s">
        <v>280</v>
      </c>
      <c r="O83" s="77" t="s">
        <v>281</v>
      </c>
      <c r="P83" s="71" t="s">
        <v>32</v>
      </c>
      <c r="Q83" s="39" t="s">
        <v>282</v>
      </c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</row>
    <row r="84" spans="1:37" ht="30" customHeight="1">
      <c r="A84" s="71">
        <v>81</v>
      </c>
      <c r="B84" s="72" t="s">
        <v>329</v>
      </c>
      <c r="C84" s="73" t="s">
        <v>275</v>
      </c>
      <c r="D84" s="73" t="s">
        <v>330</v>
      </c>
      <c r="E84" s="74"/>
      <c r="F84" s="75" t="s">
        <v>277</v>
      </c>
      <c r="G84" s="76">
        <v>11000</v>
      </c>
      <c r="H84" s="21" t="s">
        <v>311</v>
      </c>
      <c r="I84" s="22"/>
      <c r="J84" s="22"/>
      <c r="K84" s="22" t="s">
        <v>278</v>
      </c>
      <c r="L84" s="22"/>
      <c r="M84" s="32" t="s">
        <v>315</v>
      </c>
      <c r="N84" s="71" t="s">
        <v>280</v>
      </c>
      <c r="O84" s="77" t="s">
        <v>281</v>
      </c>
      <c r="P84" s="71" t="s">
        <v>32</v>
      </c>
      <c r="Q84" s="39" t="s">
        <v>282</v>
      </c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</row>
    <row r="85" spans="1:37" ht="30" customHeight="1">
      <c r="A85" s="21">
        <v>82</v>
      </c>
      <c r="B85" s="39" t="s">
        <v>331</v>
      </c>
      <c r="C85" s="22" t="s">
        <v>275</v>
      </c>
      <c r="D85" s="45" t="s">
        <v>332</v>
      </c>
      <c r="E85" s="29"/>
      <c r="F85" s="24" t="s">
        <v>277</v>
      </c>
      <c r="G85" s="70">
        <v>900000</v>
      </c>
      <c r="H85" s="21" t="s">
        <v>311</v>
      </c>
      <c r="I85" s="45"/>
      <c r="J85" s="45"/>
      <c r="K85" s="22" t="s">
        <v>278</v>
      </c>
      <c r="L85" s="45"/>
      <c r="M85" s="38"/>
      <c r="N85" s="21" t="s">
        <v>280</v>
      </c>
      <c r="O85" s="47"/>
      <c r="P85" s="39" t="s">
        <v>32</v>
      </c>
      <c r="Q85" s="21" t="s">
        <v>33</v>
      </c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30" customHeight="1">
      <c r="A86" s="21">
        <v>83</v>
      </c>
      <c r="B86" s="21" t="s">
        <v>333</v>
      </c>
      <c r="C86" s="22" t="s">
        <v>334</v>
      </c>
      <c r="D86" s="22" t="s">
        <v>335</v>
      </c>
      <c r="E86" s="23"/>
      <c r="F86" s="24" t="s">
        <v>109</v>
      </c>
      <c r="G86" s="43">
        <v>8000</v>
      </c>
      <c r="H86" s="21" t="s">
        <v>110</v>
      </c>
      <c r="I86" s="22"/>
      <c r="J86" s="22"/>
      <c r="K86" s="22" t="s">
        <v>336</v>
      </c>
      <c r="L86" s="22"/>
      <c r="M86" s="22" t="s">
        <v>337</v>
      </c>
      <c r="N86" s="21" t="s">
        <v>304</v>
      </c>
      <c r="O86" s="27" t="s">
        <v>281</v>
      </c>
      <c r="P86" s="21" t="s">
        <v>32</v>
      </c>
      <c r="Q86" s="39" t="s">
        <v>282</v>
      </c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</row>
    <row r="87" spans="1:37" ht="30" customHeight="1">
      <c r="A87" s="21">
        <v>84</v>
      </c>
      <c r="B87" s="21" t="s">
        <v>338</v>
      </c>
      <c r="C87" s="22" t="s">
        <v>334</v>
      </c>
      <c r="D87" s="22" t="s">
        <v>339</v>
      </c>
      <c r="E87" s="23"/>
      <c r="F87" s="24" t="s">
        <v>109</v>
      </c>
      <c r="G87" s="43">
        <v>20000</v>
      </c>
      <c r="H87" s="21" t="s">
        <v>110</v>
      </c>
      <c r="I87" s="22"/>
      <c r="J87" s="22"/>
      <c r="K87" s="22" t="s">
        <v>336</v>
      </c>
      <c r="L87" s="22"/>
      <c r="M87" s="22" t="s">
        <v>340</v>
      </c>
      <c r="N87" s="21" t="s">
        <v>304</v>
      </c>
      <c r="O87" s="27" t="s">
        <v>281</v>
      </c>
      <c r="P87" s="21" t="s">
        <v>32</v>
      </c>
      <c r="Q87" s="39" t="s">
        <v>282</v>
      </c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</row>
    <row r="88" spans="1:37" ht="30" customHeight="1">
      <c r="A88" s="21">
        <v>85</v>
      </c>
      <c r="B88" s="21" t="s">
        <v>341</v>
      </c>
      <c r="C88" s="22" t="s">
        <v>334</v>
      </c>
      <c r="D88" s="32" t="s">
        <v>342</v>
      </c>
      <c r="E88" s="53"/>
      <c r="F88" s="54" t="s">
        <v>183</v>
      </c>
      <c r="G88" s="80">
        <v>100000</v>
      </c>
      <c r="H88" s="21" t="s">
        <v>255</v>
      </c>
      <c r="I88" s="22"/>
      <c r="J88" s="22"/>
      <c r="K88" s="22" t="s">
        <v>29</v>
      </c>
      <c r="L88" s="21"/>
      <c r="M88" s="26"/>
      <c r="N88" s="21" t="s">
        <v>31</v>
      </c>
      <c r="O88" s="47"/>
      <c r="P88" s="39" t="s">
        <v>197</v>
      </c>
      <c r="Q88" s="21" t="s">
        <v>33</v>
      </c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30" customHeight="1">
      <c r="A89" s="21">
        <v>86</v>
      </c>
      <c r="B89" s="21" t="s">
        <v>343</v>
      </c>
      <c r="C89" s="45" t="s">
        <v>334</v>
      </c>
      <c r="D89" s="38" t="s">
        <v>344</v>
      </c>
      <c r="E89" s="81"/>
      <c r="F89" s="39" t="s">
        <v>345</v>
      </c>
      <c r="G89" s="82">
        <v>25000</v>
      </c>
      <c r="H89" s="83" t="s">
        <v>110</v>
      </c>
      <c r="I89" s="81"/>
      <c r="J89" s="81"/>
      <c r="K89" s="81" t="s">
        <v>336</v>
      </c>
      <c r="L89" s="81"/>
      <c r="M89" s="81"/>
      <c r="N89" s="81" t="s">
        <v>304</v>
      </c>
      <c r="O89" s="84"/>
      <c r="P89" s="83" t="s">
        <v>32</v>
      </c>
      <c r="Q89" s="21" t="s">
        <v>33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ht="30" customHeight="1">
      <c r="A90" s="21">
        <v>87</v>
      </c>
      <c r="B90" s="21" t="s">
        <v>347</v>
      </c>
      <c r="C90" s="45" t="s">
        <v>334</v>
      </c>
      <c r="D90" s="45" t="s">
        <v>348</v>
      </c>
      <c r="E90" s="81"/>
      <c r="F90" s="39" t="s">
        <v>345</v>
      </c>
      <c r="G90" s="85">
        <v>11000</v>
      </c>
      <c r="H90" s="83" t="s">
        <v>110</v>
      </c>
      <c r="I90" s="81"/>
      <c r="J90" s="81"/>
      <c r="K90" s="81" t="s">
        <v>336</v>
      </c>
      <c r="L90" s="81"/>
      <c r="M90" s="81" t="s">
        <v>349</v>
      </c>
      <c r="N90" s="81" t="s">
        <v>304</v>
      </c>
      <c r="O90" s="27" t="s">
        <v>281</v>
      </c>
      <c r="P90" s="21" t="s">
        <v>32</v>
      </c>
      <c r="Q90" s="39" t="s">
        <v>282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ht="30" customHeight="1">
      <c r="A91" s="21">
        <v>88</v>
      </c>
      <c r="B91" s="21" t="s">
        <v>350</v>
      </c>
      <c r="C91" s="45" t="s">
        <v>334</v>
      </c>
      <c r="D91" s="45" t="s">
        <v>351</v>
      </c>
      <c r="E91" s="81"/>
      <c r="F91" s="39" t="s">
        <v>345</v>
      </c>
      <c r="G91" s="86">
        <v>70000</v>
      </c>
      <c r="H91" s="83" t="s">
        <v>110</v>
      </c>
      <c r="I91" s="81"/>
      <c r="J91" s="81"/>
      <c r="K91" s="81" t="s">
        <v>336</v>
      </c>
      <c r="L91" s="81"/>
      <c r="M91" s="81"/>
      <c r="N91" s="81" t="s">
        <v>304</v>
      </c>
      <c r="O91" s="84"/>
      <c r="P91" s="21" t="s">
        <v>32</v>
      </c>
      <c r="Q91" s="21" t="s">
        <v>33</v>
      </c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ht="30" customHeight="1">
      <c r="A92" s="21">
        <v>89</v>
      </c>
      <c r="B92" s="21" t="s">
        <v>352</v>
      </c>
      <c r="C92" s="45" t="s">
        <v>334</v>
      </c>
      <c r="D92" s="45" t="s">
        <v>353</v>
      </c>
      <c r="E92" s="81"/>
      <c r="F92" s="39" t="s">
        <v>345</v>
      </c>
      <c r="G92" s="86">
        <v>20000</v>
      </c>
      <c r="H92" s="83" t="s">
        <v>110</v>
      </c>
      <c r="I92" s="81"/>
      <c r="J92" s="81"/>
      <c r="K92" s="81" t="s">
        <v>336</v>
      </c>
      <c r="L92" s="81"/>
      <c r="M92" s="81"/>
      <c r="N92" s="81" t="s">
        <v>304</v>
      </c>
      <c r="O92" s="84"/>
      <c r="P92" s="83" t="s">
        <v>32</v>
      </c>
      <c r="Q92" s="21" t="s">
        <v>33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:37" ht="30" customHeight="1">
      <c r="A93" s="21">
        <v>90</v>
      </c>
      <c r="B93" s="21" t="s">
        <v>354</v>
      </c>
      <c r="C93" s="22" t="s">
        <v>334</v>
      </c>
      <c r="D93" s="22" t="s">
        <v>355</v>
      </c>
      <c r="E93" s="23" t="s">
        <v>356</v>
      </c>
      <c r="F93" s="24" t="s">
        <v>357</v>
      </c>
      <c r="G93" s="25">
        <v>95000</v>
      </c>
      <c r="H93" s="21" t="s">
        <v>255</v>
      </c>
      <c r="I93" s="22"/>
      <c r="J93" s="22"/>
      <c r="K93" s="22" t="s">
        <v>29</v>
      </c>
      <c r="L93" s="22"/>
      <c r="M93" s="26"/>
      <c r="N93" s="21" t="s">
        <v>31</v>
      </c>
      <c r="O93" s="27"/>
      <c r="P93" s="83" t="s">
        <v>32</v>
      </c>
      <c r="Q93" s="21" t="s">
        <v>33</v>
      </c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30" customHeight="1">
      <c r="A94" s="21">
        <v>91</v>
      </c>
      <c r="B94" s="21" t="s">
        <v>358</v>
      </c>
      <c r="C94" s="22" t="s">
        <v>334</v>
      </c>
      <c r="D94" s="30" t="s">
        <v>359</v>
      </c>
      <c r="E94" s="30" t="s">
        <v>360</v>
      </c>
      <c r="F94" s="24" t="s">
        <v>361</v>
      </c>
      <c r="G94" s="87">
        <v>1500000</v>
      </c>
      <c r="H94" s="21" t="s">
        <v>39</v>
      </c>
      <c r="I94" s="22" t="s">
        <v>362</v>
      </c>
      <c r="J94" s="22"/>
      <c r="K94" s="22" t="s">
        <v>29</v>
      </c>
      <c r="L94" s="22"/>
      <c r="M94" s="32"/>
      <c r="N94" s="21" t="s">
        <v>31</v>
      </c>
      <c r="O94" s="27"/>
      <c r="P94" s="83" t="s">
        <v>32</v>
      </c>
      <c r="Q94" s="21" t="s">
        <v>33</v>
      </c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</row>
    <row r="95" spans="1:37" ht="30" customHeight="1">
      <c r="A95" s="21">
        <v>92</v>
      </c>
      <c r="B95" s="21" t="s">
        <v>363</v>
      </c>
      <c r="C95" s="22" t="s">
        <v>334</v>
      </c>
      <c r="D95" s="88" t="s">
        <v>364</v>
      </c>
      <c r="E95" s="30" t="s">
        <v>365</v>
      </c>
      <c r="F95" s="24" t="s">
        <v>366</v>
      </c>
      <c r="G95" s="85">
        <v>300000</v>
      </c>
      <c r="H95" s="21" t="s">
        <v>115</v>
      </c>
      <c r="I95" s="22"/>
      <c r="J95" s="22"/>
      <c r="K95" s="22" t="s">
        <v>336</v>
      </c>
      <c r="L95" s="22"/>
      <c r="M95" s="32"/>
      <c r="N95" s="21" t="s">
        <v>304</v>
      </c>
      <c r="O95" s="47"/>
      <c r="P95" s="39" t="s">
        <v>197</v>
      </c>
      <c r="Q95" s="21" t="s">
        <v>33</v>
      </c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30" customHeight="1">
      <c r="A96" s="21">
        <v>93</v>
      </c>
      <c r="B96" s="21" t="s">
        <v>367</v>
      </c>
      <c r="C96" s="22" t="s">
        <v>368</v>
      </c>
      <c r="D96" s="22" t="s">
        <v>369</v>
      </c>
      <c r="E96" s="23"/>
      <c r="F96" s="24" t="s">
        <v>370</v>
      </c>
      <c r="G96" s="25">
        <v>8800</v>
      </c>
      <c r="H96" s="21" t="s">
        <v>311</v>
      </c>
      <c r="I96" s="22"/>
      <c r="J96" s="22"/>
      <c r="K96" s="22" t="s">
        <v>371</v>
      </c>
      <c r="L96" s="22"/>
      <c r="M96" s="22" t="s">
        <v>372</v>
      </c>
      <c r="N96" s="21" t="s">
        <v>373</v>
      </c>
      <c r="O96" s="47" t="s">
        <v>281</v>
      </c>
      <c r="P96" s="21" t="s">
        <v>374</v>
      </c>
      <c r="Q96" s="39" t="s">
        <v>282</v>
      </c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</row>
    <row r="97" spans="1:37" ht="30" customHeight="1">
      <c r="A97" s="21">
        <v>94</v>
      </c>
      <c r="B97" s="21" t="s">
        <v>375</v>
      </c>
      <c r="C97" s="22" t="s">
        <v>368</v>
      </c>
      <c r="D97" s="22" t="s">
        <v>377</v>
      </c>
      <c r="E97" s="23"/>
      <c r="F97" s="24" t="s">
        <v>370</v>
      </c>
      <c r="G97" s="25">
        <v>6900</v>
      </c>
      <c r="H97" s="21" t="s">
        <v>311</v>
      </c>
      <c r="I97" s="22"/>
      <c r="J97" s="22"/>
      <c r="K97" s="22" t="s">
        <v>371</v>
      </c>
      <c r="L97" s="22"/>
      <c r="M97" s="22"/>
      <c r="N97" s="21" t="s">
        <v>373</v>
      </c>
      <c r="O97" s="27"/>
      <c r="P97" s="21" t="s">
        <v>32</v>
      </c>
      <c r="Q97" s="21" t="s">
        <v>33</v>
      </c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</row>
    <row r="98" spans="1:37" ht="30" customHeight="1">
      <c r="A98" s="21">
        <v>95</v>
      </c>
      <c r="B98" s="21" t="s">
        <v>378</v>
      </c>
      <c r="C98" s="22" t="s">
        <v>368</v>
      </c>
      <c r="D98" s="22" t="s">
        <v>379</v>
      </c>
      <c r="E98" s="23"/>
      <c r="F98" s="24" t="s">
        <v>370</v>
      </c>
      <c r="G98" s="25">
        <v>14000</v>
      </c>
      <c r="H98" s="21" t="s">
        <v>311</v>
      </c>
      <c r="I98" s="22"/>
      <c r="J98" s="22"/>
      <c r="K98" s="22" t="s">
        <v>371</v>
      </c>
      <c r="L98" s="22"/>
      <c r="M98" s="22" t="s">
        <v>380</v>
      </c>
      <c r="N98" s="21" t="s">
        <v>373</v>
      </c>
      <c r="O98" s="47" t="s">
        <v>281</v>
      </c>
      <c r="P98" s="21" t="s">
        <v>374</v>
      </c>
      <c r="Q98" s="39" t="s">
        <v>282</v>
      </c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</row>
    <row r="99" spans="1:37" ht="30" customHeight="1">
      <c r="A99" s="21">
        <v>96</v>
      </c>
      <c r="B99" s="21" t="s">
        <v>381</v>
      </c>
      <c r="C99" s="22" t="s">
        <v>368</v>
      </c>
      <c r="D99" s="22" t="s">
        <v>382</v>
      </c>
      <c r="E99" s="23"/>
      <c r="F99" s="24" t="s">
        <v>370</v>
      </c>
      <c r="G99" s="25">
        <v>28000</v>
      </c>
      <c r="H99" s="21" t="s">
        <v>311</v>
      </c>
      <c r="I99" s="22"/>
      <c r="J99" s="22"/>
      <c r="K99" s="22" t="s">
        <v>371</v>
      </c>
      <c r="L99" s="22"/>
      <c r="M99" s="22" t="s">
        <v>383</v>
      </c>
      <c r="N99" s="21" t="s">
        <v>373</v>
      </c>
      <c r="O99" s="47" t="s">
        <v>281</v>
      </c>
      <c r="P99" s="21" t="s">
        <v>374</v>
      </c>
      <c r="Q99" s="39" t="s">
        <v>282</v>
      </c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</row>
    <row r="100" spans="1:37" ht="30" customHeight="1">
      <c r="A100" s="21">
        <v>97</v>
      </c>
      <c r="B100" s="21" t="s">
        <v>384</v>
      </c>
      <c r="C100" s="22" t="s">
        <v>368</v>
      </c>
      <c r="D100" s="22" t="s">
        <v>385</v>
      </c>
      <c r="E100" s="23"/>
      <c r="F100" s="24" t="s">
        <v>370</v>
      </c>
      <c r="G100" s="25">
        <v>16000</v>
      </c>
      <c r="H100" s="21" t="s">
        <v>311</v>
      </c>
      <c r="I100" s="22"/>
      <c r="J100" s="22"/>
      <c r="K100" s="22" t="s">
        <v>371</v>
      </c>
      <c r="L100" s="22"/>
      <c r="M100" s="22" t="s">
        <v>386</v>
      </c>
      <c r="N100" s="21" t="s">
        <v>373</v>
      </c>
      <c r="O100" s="47" t="s">
        <v>281</v>
      </c>
      <c r="P100" s="21" t="s">
        <v>374</v>
      </c>
      <c r="Q100" s="39" t="s">
        <v>282</v>
      </c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</row>
    <row r="101" spans="1:37" ht="30" customHeight="1">
      <c r="A101" s="21">
        <v>98</v>
      </c>
      <c r="B101" s="21" t="s">
        <v>387</v>
      </c>
      <c r="C101" s="22" t="s">
        <v>368</v>
      </c>
      <c r="D101" s="22" t="s">
        <v>388</v>
      </c>
      <c r="E101" s="23"/>
      <c r="F101" s="24" t="s">
        <v>370</v>
      </c>
      <c r="G101" s="25">
        <v>18000</v>
      </c>
      <c r="H101" s="21" t="s">
        <v>311</v>
      </c>
      <c r="I101" s="22"/>
      <c r="J101" s="22"/>
      <c r="K101" s="22" t="s">
        <v>371</v>
      </c>
      <c r="L101" s="22"/>
      <c r="M101" s="22" t="s">
        <v>389</v>
      </c>
      <c r="N101" s="21" t="s">
        <v>373</v>
      </c>
      <c r="O101" s="47" t="s">
        <v>281</v>
      </c>
      <c r="P101" s="21" t="s">
        <v>374</v>
      </c>
      <c r="Q101" s="39" t="s">
        <v>282</v>
      </c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</row>
    <row r="102" spans="1:37" ht="30" customHeight="1">
      <c r="A102" s="21">
        <v>99</v>
      </c>
      <c r="B102" s="21" t="s">
        <v>390</v>
      </c>
      <c r="C102" s="22" t="s">
        <v>368</v>
      </c>
      <c r="D102" s="22" t="s">
        <v>391</v>
      </c>
      <c r="E102" s="23"/>
      <c r="F102" s="24" t="s">
        <v>392</v>
      </c>
      <c r="G102" s="25">
        <v>145000</v>
      </c>
      <c r="H102" s="21" t="s">
        <v>39</v>
      </c>
      <c r="I102" s="22"/>
      <c r="J102" s="22"/>
      <c r="K102" s="22" t="s">
        <v>371</v>
      </c>
      <c r="L102" s="22"/>
      <c r="M102" s="22" t="s">
        <v>393</v>
      </c>
      <c r="N102" s="21" t="s">
        <v>373</v>
      </c>
      <c r="O102" s="27" t="s">
        <v>281</v>
      </c>
      <c r="P102" s="21" t="s">
        <v>394</v>
      </c>
      <c r="Q102" s="39" t="s">
        <v>282</v>
      </c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</row>
    <row r="103" spans="1:37" ht="30" customHeight="1">
      <c r="A103" s="21">
        <v>100</v>
      </c>
      <c r="B103" s="21" t="s">
        <v>395</v>
      </c>
      <c r="C103" s="22" t="s">
        <v>368</v>
      </c>
      <c r="D103" s="22" t="s">
        <v>396</v>
      </c>
      <c r="E103" s="23"/>
      <c r="F103" s="24" t="s">
        <v>392</v>
      </c>
      <c r="G103" s="25">
        <v>16000</v>
      </c>
      <c r="H103" s="21" t="s">
        <v>39</v>
      </c>
      <c r="I103" s="22"/>
      <c r="J103" s="22"/>
      <c r="K103" s="22" t="s">
        <v>371</v>
      </c>
      <c r="L103" s="22"/>
      <c r="M103" s="22" t="s">
        <v>397</v>
      </c>
      <c r="N103" s="21" t="s">
        <v>373</v>
      </c>
      <c r="O103" s="27" t="s">
        <v>281</v>
      </c>
      <c r="P103" s="21" t="s">
        <v>394</v>
      </c>
      <c r="Q103" s="39" t="s">
        <v>282</v>
      </c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</row>
    <row r="104" spans="1:37" ht="30" customHeight="1">
      <c r="A104" s="21">
        <v>101</v>
      </c>
      <c r="B104" s="21" t="s">
        <v>398</v>
      </c>
      <c r="C104" s="22" t="s">
        <v>368</v>
      </c>
      <c r="D104" s="22" t="s">
        <v>399</v>
      </c>
      <c r="E104" s="23"/>
      <c r="F104" s="24" t="s">
        <v>392</v>
      </c>
      <c r="G104" s="25">
        <v>110000</v>
      </c>
      <c r="H104" s="21" t="s">
        <v>39</v>
      </c>
      <c r="I104" s="22"/>
      <c r="J104" s="22"/>
      <c r="K104" s="22" t="s">
        <v>371</v>
      </c>
      <c r="L104" s="22"/>
      <c r="M104" s="22" t="s">
        <v>400</v>
      </c>
      <c r="N104" s="21" t="s">
        <v>373</v>
      </c>
      <c r="O104" s="27" t="s">
        <v>281</v>
      </c>
      <c r="P104" s="21" t="s">
        <v>394</v>
      </c>
      <c r="Q104" s="39" t="s">
        <v>282</v>
      </c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</row>
    <row r="105" spans="1:37" ht="30" customHeight="1">
      <c r="A105" s="21">
        <v>102</v>
      </c>
      <c r="B105" s="21" t="s">
        <v>401</v>
      </c>
      <c r="C105" s="22" t="s">
        <v>368</v>
      </c>
      <c r="D105" s="22" t="s">
        <v>402</v>
      </c>
      <c r="E105" s="23"/>
      <c r="F105" s="24" t="s">
        <v>392</v>
      </c>
      <c r="G105" s="25">
        <v>207000</v>
      </c>
      <c r="H105" s="21" t="s">
        <v>39</v>
      </c>
      <c r="I105" s="22"/>
      <c r="J105" s="22"/>
      <c r="K105" s="22" t="s">
        <v>371</v>
      </c>
      <c r="L105" s="22"/>
      <c r="M105" s="22" t="s">
        <v>403</v>
      </c>
      <c r="N105" s="21" t="s">
        <v>373</v>
      </c>
      <c r="O105" s="27" t="s">
        <v>281</v>
      </c>
      <c r="P105" s="21" t="s">
        <v>394</v>
      </c>
      <c r="Q105" s="39" t="s">
        <v>282</v>
      </c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</row>
    <row r="106" spans="1:37" ht="30" customHeight="1">
      <c r="A106" s="71">
        <v>103</v>
      </c>
      <c r="B106" s="71" t="s">
        <v>404</v>
      </c>
      <c r="C106" s="73" t="s">
        <v>368</v>
      </c>
      <c r="D106" s="73" t="s">
        <v>405</v>
      </c>
      <c r="E106" s="74"/>
      <c r="F106" s="75" t="s">
        <v>392</v>
      </c>
      <c r="G106" s="76">
        <v>420000</v>
      </c>
      <c r="H106" s="21" t="s">
        <v>39</v>
      </c>
      <c r="I106" s="22"/>
      <c r="J106" s="22"/>
      <c r="K106" s="22" t="s">
        <v>371</v>
      </c>
      <c r="L106" s="22"/>
      <c r="M106" s="22" t="s">
        <v>406</v>
      </c>
      <c r="N106" s="21" t="s">
        <v>373</v>
      </c>
      <c r="O106" s="77" t="s">
        <v>281</v>
      </c>
      <c r="P106" s="71" t="s">
        <v>394</v>
      </c>
      <c r="Q106" s="39" t="s">
        <v>282</v>
      </c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</row>
    <row r="107" spans="1:37" ht="30" customHeight="1">
      <c r="A107" s="71">
        <v>104</v>
      </c>
      <c r="B107" s="71" t="s">
        <v>407</v>
      </c>
      <c r="C107" s="73" t="s">
        <v>368</v>
      </c>
      <c r="D107" s="73" t="s">
        <v>408</v>
      </c>
      <c r="E107" s="74"/>
      <c r="F107" s="75" t="s">
        <v>392</v>
      </c>
      <c r="G107" s="76">
        <v>380000</v>
      </c>
      <c r="H107" s="21" t="s">
        <v>39</v>
      </c>
      <c r="I107" s="22"/>
      <c r="J107" s="22"/>
      <c r="K107" s="22" t="s">
        <v>371</v>
      </c>
      <c r="L107" s="22"/>
      <c r="M107" s="22" t="s">
        <v>409</v>
      </c>
      <c r="N107" s="21" t="s">
        <v>373</v>
      </c>
      <c r="O107" s="77" t="s">
        <v>281</v>
      </c>
      <c r="P107" s="71" t="s">
        <v>394</v>
      </c>
      <c r="Q107" s="39" t="s">
        <v>282</v>
      </c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</row>
    <row r="108" spans="1:37" ht="30" customHeight="1">
      <c r="A108" s="71">
        <v>105</v>
      </c>
      <c r="B108" s="71" t="s">
        <v>410</v>
      </c>
      <c r="C108" s="73" t="s">
        <v>368</v>
      </c>
      <c r="D108" s="73" t="s">
        <v>411</v>
      </c>
      <c r="E108" s="74"/>
      <c r="F108" s="75" t="s">
        <v>392</v>
      </c>
      <c r="G108" s="76">
        <v>460000</v>
      </c>
      <c r="H108" s="21" t="s">
        <v>39</v>
      </c>
      <c r="I108" s="22"/>
      <c r="J108" s="22"/>
      <c r="K108" s="22" t="s">
        <v>371</v>
      </c>
      <c r="L108" s="22"/>
      <c r="M108" s="22" t="s">
        <v>412</v>
      </c>
      <c r="N108" s="21" t="s">
        <v>373</v>
      </c>
      <c r="O108" s="77" t="s">
        <v>281</v>
      </c>
      <c r="P108" s="71" t="s">
        <v>394</v>
      </c>
      <c r="Q108" s="39" t="s">
        <v>282</v>
      </c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</row>
    <row r="109" spans="1:37" ht="30" customHeight="1">
      <c r="A109" s="21">
        <v>106</v>
      </c>
      <c r="B109" s="21" t="s">
        <v>413</v>
      </c>
      <c r="C109" s="22" t="s">
        <v>414</v>
      </c>
      <c r="D109" s="23" t="s">
        <v>415</v>
      </c>
      <c r="E109" s="23"/>
      <c r="F109" s="24" t="s">
        <v>416</v>
      </c>
      <c r="G109" s="87">
        <v>70000</v>
      </c>
      <c r="H109" s="21" t="s">
        <v>110</v>
      </c>
      <c r="I109" s="22"/>
      <c r="J109" s="22"/>
      <c r="K109" s="22" t="s">
        <v>29</v>
      </c>
      <c r="L109" s="22"/>
      <c r="M109" s="32"/>
      <c r="N109" s="21" t="s">
        <v>31</v>
      </c>
      <c r="O109" s="27"/>
      <c r="P109" s="21" t="s">
        <v>32</v>
      </c>
      <c r="Q109" s="21" t="s">
        <v>33</v>
      </c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</row>
    <row r="110" spans="1:37" ht="30" customHeight="1">
      <c r="A110" s="21">
        <v>107</v>
      </c>
      <c r="B110" s="21" t="s">
        <v>417</v>
      </c>
      <c r="C110" s="22" t="s">
        <v>414</v>
      </c>
      <c r="D110" s="23" t="s">
        <v>418</v>
      </c>
      <c r="E110" s="23"/>
      <c r="F110" s="24" t="s">
        <v>416</v>
      </c>
      <c r="G110" s="25">
        <v>95000</v>
      </c>
      <c r="H110" s="21" t="s">
        <v>110</v>
      </c>
      <c r="I110" s="22"/>
      <c r="J110" s="22"/>
      <c r="K110" s="22" t="s">
        <v>29</v>
      </c>
      <c r="L110" s="22" t="s">
        <v>419</v>
      </c>
      <c r="M110" s="22"/>
      <c r="N110" s="21" t="s">
        <v>31</v>
      </c>
      <c r="O110" s="27"/>
      <c r="P110" s="39" t="s">
        <v>32</v>
      </c>
      <c r="Q110" s="21" t="s">
        <v>33</v>
      </c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</row>
    <row r="111" spans="1:37" ht="30" customHeight="1">
      <c r="A111" s="21">
        <v>108</v>
      </c>
      <c r="B111" s="21" t="s">
        <v>420</v>
      </c>
      <c r="C111" s="22" t="s">
        <v>414</v>
      </c>
      <c r="D111" s="22" t="s">
        <v>421</v>
      </c>
      <c r="E111" s="23"/>
      <c r="F111" s="24" t="s">
        <v>416</v>
      </c>
      <c r="G111" s="87">
        <v>250000</v>
      </c>
      <c r="H111" s="21" t="s">
        <v>115</v>
      </c>
      <c r="I111" s="22"/>
      <c r="J111" s="22"/>
      <c r="K111" s="22" t="s">
        <v>29</v>
      </c>
      <c r="L111" s="22"/>
      <c r="M111" s="32"/>
      <c r="N111" s="21" t="s">
        <v>31</v>
      </c>
      <c r="O111" s="27"/>
      <c r="P111" s="39" t="s">
        <v>32</v>
      </c>
      <c r="Q111" s="21" t="s">
        <v>33</v>
      </c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</row>
    <row r="112" spans="1:37" ht="30" customHeight="1">
      <c r="A112" s="21">
        <v>109</v>
      </c>
      <c r="B112" s="21" t="s">
        <v>422</v>
      </c>
      <c r="C112" s="22" t="s">
        <v>414</v>
      </c>
      <c r="D112" s="22" t="s">
        <v>423</v>
      </c>
      <c r="E112" s="30"/>
      <c r="F112" s="24" t="s">
        <v>424</v>
      </c>
      <c r="G112" s="25">
        <v>330000</v>
      </c>
      <c r="H112" s="21" t="s">
        <v>311</v>
      </c>
      <c r="I112" s="21"/>
      <c r="J112" s="22"/>
      <c r="K112" s="22" t="s">
        <v>29</v>
      </c>
      <c r="L112" s="22" t="s">
        <v>425</v>
      </c>
      <c r="M112" s="22"/>
      <c r="N112" s="21" t="s">
        <v>31</v>
      </c>
      <c r="O112" s="27"/>
      <c r="P112" s="39" t="s">
        <v>32</v>
      </c>
      <c r="Q112" s="21" t="s">
        <v>33</v>
      </c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</row>
    <row r="113" spans="1:37" ht="30" customHeight="1">
      <c r="A113" s="21">
        <v>110</v>
      </c>
      <c r="B113" s="21" t="s">
        <v>426</v>
      </c>
      <c r="C113" s="22" t="s">
        <v>414</v>
      </c>
      <c r="D113" s="22" t="s">
        <v>427</v>
      </c>
      <c r="E113" s="30"/>
      <c r="F113" s="24" t="s">
        <v>424</v>
      </c>
      <c r="G113" s="25">
        <v>480000</v>
      </c>
      <c r="H113" s="21" t="s">
        <v>255</v>
      </c>
      <c r="I113" s="21"/>
      <c r="J113" s="22"/>
      <c r="K113" s="22" t="s">
        <v>29</v>
      </c>
      <c r="L113" s="22" t="s">
        <v>428</v>
      </c>
      <c r="M113" s="22"/>
      <c r="N113" s="21" t="s">
        <v>31</v>
      </c>
      <c r="O113" s="27"/>
      <c r="P113" s="39" t="s">
        <v>32</v>
      </c>
      <c r="Q113" s="21" t="s">
        <v>33</v>
      </c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</row>
    <row r="114" spans="1:37" ht="30" customHeight="1">
      <c r="A114" s="21">
        <v>111</v>
      </c>
      <c r="B114" s="21" t="s">
        <v>429</v>
      </c>
      <c r="C114" s="22" t="s">
        <v>414</v>
      </c>
      <c r="D114" s="22" t="s">
        <v>430</v>
      </c>
      <c r="E114" s="23"/>
      <c r="F114" s="24" t="s">
        <v>416</v>
      </c>
      <c r="G114" s="25">
        <v>430000</v>
      </c>
      <c r="H114" s="21" t="s">
        <v>58</v>
      </c>
      <c r="I114" s="22"/>
      <c r="J114" s="22"/>
      <c r="K114" s="22" t="s">
        <v>29</v>
      </c>
      <c r="L114" s="22" t="s">
        <v>431</v>
      </c>
      <c r="M114" s="22"/>
      <c r="N114" s="21" t="s">
        <v>31</v>
      </c>
      <c r="O114" s="27"/>
      <c r="P114" s="39" t="s">
        <v>32</v>
      </c>
      <c r="Q114" s="21" t="s">
        <v>33</v>
      </c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</row>
    <row r="115" spans="1:37" ht="30" customHeight="1">
      <c r="A115" s="21">
        <v>112</v>
      </c>
      <c r="B115" s="21" t="s">
        <v>432</v>
      </c>
      <c r="C115" s="22" t="s">
        <v>414</v>
      </c>
      <c r="D115" s="22" t="s">
        <v>423</v>
      </c>
      <c r="E115" s="30"/>
      <c r="F115" s="24" t="s">
        <v>424</v>
      </c>
      <c r="G115" s="25">
        <v>330000</v>
      </c>
      <c r="H115" s="21" t="s">
        <v>311</v>
      </c>
      <c r="I115" s="21"/>
      <c r="J115" s="89"/>
      <c r="K115" s="89" t="s">
        <v>29</v>
      </c>
      <c r="L115" s="89" t="s">
        <v>425</v>
      </c>
      <c r="M115" s="89"/>
      <c r="N115" s="90" t="s">
        <v>31</v>
      </c>
      <c r="O115" s="91"/>
      <c r="P115" s="39" t="s">
        <v>32</v>
      </c>
      <c r="Q115" s="21" t="s">
        <v>33</v>
      </c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</row>
    <row r="116" spans="1:37" ht="30" customHeight="1">
      <c r="A116" s="21">
        <v>114</v>
      </c>
      <c r="B116" s="21" t="s">
        <v>433</v>
      </c>
      <c r="C116" s="22" t="s">
        <v>434</v>
      </c>
      <c r="D116" s="22" t="s">
        <v>435</v>
      </c>
      <c r="E116" s="23"/>
      <c r="F116" s="24" t="s">
        <v>436</v>
      </c>
      <c r="G116" s="25">
        <v>50000</v>
      </c>
      <c r="H116" s="21" t="s">
        <v>311</v>
      </c>
      <c r="I116" s="22"/>
      <c r="J116" s="22"/>
      <c r="K116" s="22" t="s">
        <v>29</v>
      </c>
      <c r="L116" s="22"/>
      <c r="M116" s="22"/>
      <c r="N116" s="21" t="s">
        <v>31</v>
      </c>
      <c r="O116" s="27"/>
      <c r="P116" s="39" t="s">
        <v>32</v>
      </c>
      <c r="Q116" s="21" t="s">
        <v>33</v>
      </c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</row>
    <row r="117" spans="1:37" ht="30" customHeight="1">
      <c r="A117" s="21">
        <v>115</v>
      </c>
      <c r="B117" s="21" t="s">
        <v>437</v>
      </c>
      <c r="C117" s="22" t="s">
        <v>434</v>
      </c>
      <c r="D117" s="22" t="s">
        <v>438</v>
      </c>
      <c r="E117" s="23"/>
      <c r="F117" s="24" t="s">
        <v>436</v>
      </c>
      <c r="G117" s="25">
        <v>55000</v>
      </c>
      <c r="H117" s="21" t="s">
        <v>311</v>
      </c>
      <c r="I117" s="22"/>
      <c r="J117" s="22"/>
      <c r="K117" s="22" t="s">
        <v>29</v>
      </c>
      <c r="L117" s="22" t="s">
        <v>439</v>
      </c>
      <c r="M117" s="22"/>
      <c r="N117" s="21" t="s">
        <v>31</v>
      </c>
      <c r="O117" s="27"/>
      <c r="P117" s="39" t="s">
        <v>32</v>
      </c>
      <c r="Q117" s="21" t="s">
        <v>33</v>
      </c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</row>
    <row r="118" spans="1:37" ht="30" customHeight="1">
      <c r="A118" s="21">
        <v>116</v>
      </c>
      <c r="B118" s="21" t="s">
        <v>440</v>
      </c>
      <c r="C118" s="22" t="s">
        <v>434</v>
      </c>
      <c r="D118" s="22" t="s">
        <v>441</v>
      </c>
      <c r="E118" s="23"/>
      <c r="F118" s="24" t="s">
        <v>436</v>
      </c>
      <c r="G118" s="25">
        <v>100000</v>
      </c>
      <c r="H118" s="21" t="s">
        <v>442</v>
      </c>
      <c r="I118" s="22"/>
      <c r="J118" s="22"/>
      <c r="K118" s="22" t="s">
        <v>29</v>
      </c>
      <c r="L118" s="22" t="s">
        <v>443</v>
      </c>
      <c r="M118" s="22"/>
      <c r="N118" s="21" t="s">
        <v>31</v>
      </c>
      <c r="O118" s="27"/>
      <c r="P118" s="39" t="s">
        <v>32</v>
      </c>
      <c r="Q118" s="21" t="s">
        <v>33</v>
      </c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</row>
    <row r="119" spans="1:37" ht="30" customHeight="1">
      <c r="A119" s="21">
        <v>117</v>
      </c>
      <c r="B119" s="21" t="s">
        <v>444</v>
      </c>
      <c r="C119" s="22" t="s">
        <v>445</v>
      </c>
      <c r="D119" s="92" t="s">
        <v>446</v>
      </c>
      <c r="E119" s="65" t="s">
        <v>448</v>
      </c>
      <c r="F119" s="24" t="s">
        <v>241</v>
      </c>
      <c r="G119" s="67">
        <v>1200000</v>
      </c>
      <c r="H119" s="63" t="s">
        <v>58</v>
      </c>
      <c r="I119" s="63" t="s">
        <v>449</v>
      </c>
      <c r="J119" s="63"/>
      <c r="K119" s="93" t="s">
        <v>29</v>
      </c>
      <c r="L119" s="94"/>
      <c r="M119" s="95"/>
      <c r="N119" s="96" t="s">
        <v>31</v>
      </c>
      <c r="O119" s="69"/>
      <c r="P119" s="63" t="s">
        <v>197</v>
      </c>
      <c r="Q119" s="21" t="s">
        <v>33</v>
      </c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1:37" ht="30" customHeight="1">
      <c r="A120" s="21">
        <v>118</v>
      </c>
      <c r="B120" s="21" t="s">
        <v>450</v>
      </c>
      <c r="C120" s="22" t="s">
        <v>451</v>
      </c>
      <c r="D120" s="22" t="s">
        <v>452</v>
      </c>
      <c r="E120" s="25" t="s">
        <v>453</v>
      </c>
      <c r="F120" s="43" t="s">
        <v>114</v>
      </c>
      <c r="G120" s="25">
        <v>1500000</v>
      </c>
      <c r="H120" s="21" t="s">
        <v>39</v>
      </c>
      <c r="I120" s="22"/>
      <c r="J120" s="26"/>
      <c r="K120" s="22" t="s">
        <v>29</v>
      </c>
      <c r="L120" s="22" t="s">
        <v>454</v>
      </c>
      <c r="M120" s="22"/>
      <c r="N120" s="21" t="s">
        <v>31</v>
      </c>
      <c r="O120" s="27"/>
      <c r="P120" s="21" t="s">
        <v>32</v>
      </c>
      <c r="Q120" s="21" t="s">
        <v>33</v>
      </c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</row>
    <row r="121" spans="1:37" ht="30" customHeight="1">
      <c r="A121" s="21">
        <v>119</v>
      </c>
      <c r="B121" s="21" t="s">
        <v>455</v>
      </c>
      <c r="C121" s="22" t="s">
        <v>451</v>
      </c>
      <c r="D121" s="22" t="s">
        <v>456</v>
      </c>
      <c r="E121" s="25" t="s">
        <v>457</v>
      </c>
      <c r="F121" s="43" t="s">
        <v>114</v>
      </c>
      <c r="G121" s="97">
        <v>2000000</v>
      </c>
      <c r="H121" s="21" t="s">
        <v>39</v>
      </c>
      <c r="I121" s="22"/>
      <c r="J121" s="26"/>
      <c r="K121" s="22" t="s">
        <v>29</v>
      </c>
      <c r="L121" s="22"/>
      <c r="M121" s="22"/>
      <c r="N121" s="21" t="s">
        <v>31</v>
      </c>
      <c r="O121" s="27"/>
      <c r="P121" s="21" t="s">
        <v>32</v>
      </c>
      <c r="Q121" s="21" t="s">
        <v>33</v>
      </c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</row>
    <row r="122" spans="1:37" ht="30" customHeight="1">
      <c r="A122" s="21">
        <v>120</v>
      </c>
      <c r="B122" s="21" t="s">
        <v>458</v>
      </c>
      <c r="C122" s="22" t="s">
        <v>451</v>
      </c>
      <c r="D122" s="38" t="s">
        <v>459</v>
      </c>
      <c r="E122" s="35" t="s">
        <v>460</v>
      </c>
      <c r="F122" s="36" t="s">
        <v>461</v>
      </c>
      <c r="G122" s="98">
        <v>380000</v>
      </c>
      <c r="H122" s="39" t="s">
        <v>115</v>
      </c>
      <c r="I122" s="38" t="s">
        <v>462</v>
      </c>
      <c r="J122" s="38" t="s">
        <v>463</v>
      </c>
      <c r="K122" s="22" t="s">
        <v>29</v>
      </c>
      <c r="L122" s="22"/>
      <c r="M122" s="22"/>
      <c r="N122" s="22" t="s">
        <v>31</v>
      </c>
      <c r="O122" s="40"/>
      <c r="P122" s="21" t="s">
        <v>32</v>
      </c>
      <c r="Q122" s="21" t="s">
        <v>33</v>
      </c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</row>
    <row r="123" spans="1:37" ht="30" customHeight="1">
      <c r="A123" s="21">
        <v>121</v>
      </c>
      <c r="B123" s="21" t="s">
        <v>464</v>
      </c>
      <c r="C123" s="22" t="s">
        <v>451</v>
      </c>
      <c r="D123" s="38" t="s">
        <v>465</v>
      </c>
      <c r="E123" s="35" t="s">
        <v>466</v>
      </c>
      <c r="F123" s="36" t="s">
        <v>461</v>
      </c>
      <c r="G123" s="98">
        <v>588500</v>
      </c>
      <c r="H123" s="39" t="s">
        <v>115</v>
      </c>
      <c r="I123" s="38" t="s">
        <v>467</v>
      </c>
      <c r="J123" s="38" t="s">
        <v>468</v>
      </c>
      <c r="K123" s="22" t="s">
        <v>29</v>
      </c>
      <c r="L123" s="22"/>
      <c r="M123" s="22"/>
      <c r="N123" s="22" t="s">
        <v>31</v>
      </c>
      <c r="O123" s="40"/>
      <c r="P123" s="21" t="s">
        <v>32</v>
      </c>
      <c r="Q123" s="21" t="s">
        <v>33</v>
      </c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</row>
    <row r="124" spans="1:37" ht="30" customHeight="1">
      <c r="A124" s="21">
        <v>122</v>
      </c>
      <c r="B124" s="21" t="s">
        <v>469</v>
      </c>
      <c r="C124" s="22" t="s">
        <v>451</v>
      </c>
      <c r="D124" s="38" t="s">
        <v>470</v>
      </c>
      <c r="E124" s="35" t="s">
        <v>471</v>
      </c>
      <c r="F124" s="36" t="s">
        <v>461</v>
      </c>
      <c r="G124" s="98">
        <v>250000</v>
      </c>
      <c r="H124" s="39" t="s">
        <v>115</v>
      </c>
      <c r="I124" s="38" t="s">
        <v>472</v>
      </c>
      <c r="J124" s="38" t="s">
        <v>473</v>
      </c>
      <c r="K124" s="22" t="s">
        <v>29</v>
      </c>
      <c r="L124" s="22"/>
      <c r="M124" s="22"/>
      <c r="N124" s="22" t="s">
        <v>31</v>
      </c>
      <c r="O124" s="40"/>
      <c r="P124" s="21" t="s">
        <v>32</v>
      </c>
      <c r="Q124" s="21" t="s">
        <v>33</v>
      </c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</row>
    <row r="125" spans="1:37" ht="30" customHeight="1">
      <c r="A125" s="21">
        <v>123</v>
      </c>
      <c r="B125" s="21" t="s">
        <v>474</v>
      </c>
      <c r="C125" s="22" t="s">
        <v>451</v>
      </c>
      <c r="D125" s="22" t="s">
        <v>475</v>
      </c>
      <c r="E125" s="23"/>
      <c r="F125" s="24" t="s">
        <v>183</v>
      </c>
      <c r="G125" s="100">
        <v>520000</v>
      </c>
      <c r="H125" s="101" t="s">
        <v>28</v>
      </c>
      <c r="I125" s="22"/>
      <c r="J125" s="22"/>
      <c r="K125" s="22" t="s">
        <v>29</v>
      </c>
      <c r="L125" s="22"/>
      <c r="M125" s="22"/>
      <c r="N125" s="21" t="s">
        <v>31</v>
      </c>
      <c r="O125" s="27"/>
      <c r="P125" s="21" t="s">
        <v>32</v>
      </c>
      <c r="Q125" s="21" t="s">
        <v>33</v>
      </c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</row>
    <row r="126" spans="1:37" ht="30" customHeight="1">
      <c r="A126" s="21">
        <v>124</v>
      </c>
      <c r="B126" s="21" t="s">
        <v>477</v>
      </c>
      <c r="C126" s="22" t="s">
        <v>451</v>
      </c>
      <c r="D126" s="22" t="s">
        <v>478</v>
      </c>
      <c r="E126" s="23"/>
      <c r="F126" s="24" t="s">
        <v>183</v>
      </c>
      <c r="G126" s="25">
        <v>830000</v>
      </c>
      <c r="H126" s="21" t="s">
        <v>28</v>
      </c>
      <c r="I126" s="22"/>
      <c r="J126" s="22"/>
      <c r="K126" s="22" t="s">
        <v>29</v>
      </c>
      <c r="L126" s="22" t="s">
        <v>479</v>
      </c>
      <c r="M126" s="22"/>
      <c r="N126" s="21" t="s">
        <v>31</v>
      </c>
      <c r="O126" s="27"/>
      <c r="P126" s="21" t="s">
        <v>32</v>
      </c>
      <c r="Q126" s="21" t="s">
        <v>33</v>
      </c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</row>
    <row r="127" spans="1:37" ht="30" customHeight="1">
      <c r="A127" s="21">
        <v>125</v>
      </c>
      <c r="B127" s="21" t="s">
        <v>480</v>
      </c>
      <c r="C127" s="22" t="s">
        <v>451</v>
      </c>
      <c r="D127" s="32" t="s">
        <v>481</v>
      </c>
      <c r="E127" s="65" t="s">
        <v>482</v>
      </c>
      <c r="F127" s="24" t="s">
        <v>241</v>
      </c>
      <c r="G127" s="43">
        <v>120000</v>
      </c>
      <c r="H127" s="21" t="s">
        <v>311</v>
      </c>
      <c r="I127" s="21"/>
      <c r="J127" s="21"/>
      <c r="K127" s="32" t="s">
        <v>29</v>
      </c>
      <c r="L127" s="21" t="s">
        <v>484</v>
      </c>
      <c r="M127" s="21"/>
      <c r="N127" s="21" t="s">
        <v>31</v>
      </c>
      <c r="O127" s="102"/>
      <c r="P127" s="21" t="s">
        <v>32</v>
      </c>
      <c r="Q127" s="21" t="s">
        <v>33</v>
      </c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1:37" ht="30" customHeight="1">
      <c r="A128" s="21">
        <v>126</v>
      </c>
      <c r="B128" s="21" t="s">
        <v>485</v>
      </c>
      <c r="C128" s="22" t="s">
        <v>451</v>
      </c>
      <c r="D128" s="32" t="s">
        <v>486</v>
      </c>
      <c r="E128" s="65" t="s">
        <v>487</v>
      </c>
      <c r="F128" s="24" t="s">
        <v>241</v>
      </c>
      <c r="G128" s="43">
        <v>370000</v>
      </c>
      <c r="H128" s="21" t="s">
        <v>311</v>
      </c>
      <c r="I128" s="21"/>
      <c r="J128" s="21"/>
      <c r="K128" s="32" t="s">
        <v>29</v>
      </c>
      <c r="L128" s="21" t="s">
        <v>488</v>
      </c>
      <c r="M128" s="21"/>
      <c r="N128" s="21" t="s">
        <v>31</v>
      </c>
      <c r="O128" s="102"/>
      <c r="P128" s="21" t="s">
        <v>32</v>
      </c>
      <c r="Q128" s="21" t="s">
        <v>33</v>
      </c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1:37" ht="30" customHeight="1">
      <c r="A129" s="21">
        <v>127</v>
      </c>
      <c r="B129" s="21" t="s">
        <v>489</v>
      </c>
      <c r="C129" s="22" t="s">
        <v>451</v>
      </c>
      <c r="D129" s="30" t="s">
        <v>490</v>
      </c>
      <c r="E129" s="65" t="s">
        <v>491</v>
      </c>
      <c r="F129" s="24" t="s">
        <v>241</v>
      </c>
      <c r="G129" s="43">
        <v>500000</v>
      </c>
      <c r="H129" s="21" t="s">
        <v>255</v>
      </c>
      <c r="I129" s="21"/>
      <c r="J129" s="21"/>
      <c r="K129" s="32" t="s">
        <v>29</v>
      </c>
      <c r="L129" s="21" t="s">
        <v>493</v>
      </c>
      <c r="M129" s="21"/>
      <c r="N129" s="21" t="s">
        <v>31</v>
      </c>
      <c r="O129" s="102"/>
      <c r="P129" s="21" t="s">
        <v>32</v>
      </c>
      <c r="Q129" s="21" t="s">
        <v>33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1:37" ht="30" customHeight="1">
      <c r="A130" s="21">
        <v>128</v>
      </c>
      <c r="B130" s="21" t="s">
        <v>494</v>
      </c>
      <c r="C130" s="22" t="s">
        <v>451</v>
      </c>
      <c r="D130" s="30" t="s">
        <v>495</v>
      </c>
      <c r="E130" s="65" t="s">
        <v>497</v>
      </c>
      <c r="F130" s="24" t="s">
        <v>241</v>
      </c>
      <c r="G130" s="43">
        <v>700000</v>
      </c>
      <c r="H130" s="63" t="s">
        <v>115</v>
      </c>
      <c r="I130" s="21"/>
      <c r="J130" s="21"/>
      <c r="K130" s="93" t="s">
        <v>29</v>
      </c>
      <c r="L130" s="94"/>
      <c r="M130" s="95"/>
      <c r="N130" s="96" t="s">
        <v>31</v>
      </c>
      <c r="O130" s="102"/>
      <c r="P130" s="21" t="s">
        <v>32</v>
      </c>
      <c r="Q130" s="21" t="s">
        <v>33</v>
      </c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</row>
    <row r="131" spans="1:37" ht="30" customHeight="1">
      <c r="A131" s="21">
        <v>129</v>
      </c>
      <c r="B131" s="21" t="s">
        <v>498</v>
      </c>
      <c r="C131" s="22" t="s">
        <v>451</v>
      </c>
      <c r="D131" s="65" t="s">
        <v>499</v>
      </c>
      <c r="E131" s="65"/>
      <c r="F131" s="24" t="s">
        <v>241</v>
      </c>
      <c r="G131" s="67">
        <v>1500000</v>
      </c>
      <c r="H131" s="63" t="s">
        <v>115</v>
      </c>
      <c r="I131" s="63"/>
      <c r="J131" s="63"/>
      <c r="K131" s="32" t="s">
        <v>29</v>
      </c>
      <c r="L131" s="63"/>
      <c r="M131" s="68"/>
      <c r="N131" s="21" t="s">
        <v>31</v>
      </c>
      <c r="O131" s="69"/>
      <c r="P131" s="21" t="s">
        <v>32</v>
      </c>
      <c r="Q131" s="21" t="s">
        <v>33</v>
      </c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</row>
    <row r="132" spans="1:37" ht="30" customHeight="1">
      <c r="A132" s="21">
        <v>130</v>
      </c>
      <c r="B132" s="21" t="s">
        <v>500</v>
      </c>
      <c r="C132" s="22" t="s">
        <v>451</v>
      </c>
      <c r="D132" s="65" t="s">
        <v>501</v>
      </c>
      <c r="E132" s="65"/>
      <c r="F132" s="24" t="s">
        <v>241</v>
      </c>
      <c r="G132" s="67">
        <v>1950000</v>
      </c>
      <c r="H132" s="63" t="s">
        <v>39</v>
      </c>
      <c r="I132" s="63"/>
      <c r="J132" s="63"/>
      <c r="K132" s="32" t="s">
        <v>29</v>
      </c>
      <c r="L132" s="63"/>
      <c r="M132" s="68"/>
      <c r="N132" s="21" t="s">
        <v>31</v>
      </c>
      <c r="O132" s="69"/>
      <c r="P132" s="21" t="s">
        <v>32</v>
      </c>
      <c r="Q132" s="21" t="s">
        <v>33</v>
      </c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</row>
    <row r="133" spans="1:37" ht="30" customHeight="1">
      <c r="A133" s="21">
        <v>131</v>
      </c>
      <c r="B133" s="21" t="s">
        <v>502</v>
      </c>
      <c r="C133" s="22" t="s">
        <v>451</v>
      </c>
      <c r="D133" s="92" t="s">
        <v>503</v>
      </c>
      <c r="E133" s="65"/>
      <c r="F133" s="24" t="s">
        <v>241</v>
      </c>
      <c r="G133" s="67">
        <v>1650000</v>
      </c>
      <c r="H133" s="63" t="s">
        <v>115</v>
      </c>
      <c r="I133" s="63"/>
      <c r="J133" s="63"/>
      <c r="K133" s="32" t="s">
        <v>29</v>
      </c>
      <c r="L133" s="63"/>
      <c r="M133" s="68"/>
      <c r="N133" s="21" t="s">
        <v>31</v>
      </c>
      <c r="O133" s="69"/>
      <c r="P133" s="21" t="s">
        <v>32</v>
      </c>
      <c r="Q133" s="21" t="s">
        <v>33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1:37" ht="30" customHeight="1">
      <c r="A134" s="21">
        <v>132</v>
      </c>
      <c r="B134" s="21" t="s">
        <v>504</v>
      </c>
      <c r="C134" s="22" t="s">
        <v>451</v>
      </c>
      <c r="D134" s="92" t="s">
        <v>505</v>
      </c>
      <c r="E134" s="65"/>
      <c r="F134" s="24" t="s">
        <v>241</v>
      </c>
      <c r="G134" s="67">
        <v>1600000</v>
      </c>
      <c r="H134" s="63" t="s">
        <v>115</v>
      </c>
      <c r="I134" s="63"/>
      <c r="J134" s="63"/>
      <c r="K134" s="32" t="s">
        <v>29</v>
      </c>
      <c r="L134" s="63"/>
      <c r="M134" s="68"/>
      <c r="N134" s="21" t="s">
        <v>31</v>
      </c>
      <c r="O134" s="69"/>
      <c r="P134" s="21" t="s">
        <v>32</v>
      </c>
      <c r="Q134" s="21" t="s">
        <v>33</v>
      </c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</row>
    <row r="135" spans="1:37" ht="30" customHeight="1">
      <c r="A135" s="21">
        <v>133</v>
      </c>
      <c r="B135" s="103" t="s">
        <v>507</v>
      </c>
      <c r="C135" s="22" t="s">
        <v>508</v>
      </c>
      <c r="D135" s="22" t="s">
        <v>509</v>
      </c>
      <c r="E135" s="23"/>
      <c r="F135" s="24"/>
      <c r="G135" s="104">
        <v>32100000.000000004</v>
      </c>
      <c r="H135" s="58" t="s">
        <v>58</v>
      </c>
      <c r="I135" s="22"/>
      <c r="J135" s="22"/>
      <c r="K135" s="105" t="s">
        <v>29</v>
      </c>
      <c r="L135" s="106"/>
      <c r="M135" s="107"/>
      <c r="N135" s="108" t="s">
        <v>31</v>
      </c>
      <c r="O135" s="109"/>
      <c r="P135" s="21" t="s">
        <v>32</v>
      </c>
      <c r="Q135" s="21" t="s">
        <v>33</v>
      </c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</row>
    <row r="136" spans="1:37" ht="30" customHeight="1">
      <c r="A136" s="21">
        <v>134</v>
      </c>
      <c r="B136" s="21" t="s">
        <v>512</v>
      </c>
      <c r="C136" s="22" t="s">
        <v>513</v>
      </c>
      <c r="D136" s="22" t="s">
        <v>514</v>
      </c>
      <c r="E136" s="23" t="s">
        <v>515</v>
      </c>
      <c r="F136" s="24" t="s">
        <v>516</v>
      </c>
      <c r="G136" s="97">
        <v>700000</v>
      </c>
      <c r="H136" s="21" t="s">
        <v>115</v>
      </c>
      <c r="I136" s="22"/>
      <c r="J136" s="22"/>
      <c r="K136" s="22" t="s">
        <v>29</v>
      </c>
      <c r="L136" s="22" t="s">
        <v>517</v>
      </c>
      <c r="M136" s="22"/>
      <c r="N136" s="21" t="s">
        <v>31</v>
      </c>
      <c r="O136" s="27"/>
      <c r="P136" s="21" t="s">
        <v>32</v>
      </c>
      <c r="Q136" s="21" t="s">
        <v>33</v>
      </c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</row>
    <row r="137" spans="1:37" ht="30" customHeight="1">
      <c r="A137" s="21">
        <v>135</v>
      </c>
      <c r="B137" s="21" t="s">
        <v>518</v>
      </c>
      <c r="C137" s="22" t="s">
        <v>513</v>
      </c>
      <c r="D137" s="22" t="s">
        <v>519</v>
      </c>
      <c r="E137" s="23" t="s">
        <v>520</v>
      </c>
      <c r="F137" s="24" t="s">
        <v>516</v>
      </c>
      <c r="G137" s="25">
        <v>1400000</v>
      </c>
      <c r="H137" s="21" t="s">
        <v>39</v>
      </c>
      <c r="I137" s="22"/>
      <c r="J137" s="22"/>
      <c r="K137" s="22" t="s">
        <v>29</v>
      </c>
      <c r="L137" s="22" t="s">
        <v>521</v>
      </c>
      <c r="M137" s="22"/>
      <c r="N137" s="21" t="s">
        <v>31</v>
      </c>
      <c r="O137" s="27"/>
      <c r="P137" s="21" t="s">
        <v>32</v>
      </c>
      <c r="Q137" s="21" t="s">
        <v>33</v>
      </c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</row>
    <row r="138" spans="1:37" ht="30" customHeight="1">
      <c r="A138" s="21">
        <v>136</v>
      </c>
      <c r="B138" s="83" t="s">
        <v>522</v>
      </c>
      <c r="C138" s="22" t="s">
        <v>513</v>
      </c>
      <c r="D138" s="45" t="s">
        <v>523</v>
      </c>
      <c r="E138" s="81"/>
      <c r="F138" s="39" t="s">
        <v>345</v>
      </c>
      <c r="G138" s="86">
        <v>11000</v>
      </c>
      <c r="H138" s="83" t="s">
        <v>110</v>
      </c>
      <c r="I138" s="81"/>
      <c r="J138" s="81"/>
      <c r="K138" s="81" t="s">
        <v>336</v>
      </c>
      <c r="L138" s="81"/>
      <c r="M138" s="81"/>
      <c r="N138" s="81" t="s">
        <v>304</v>
      </c>
      <c r="O138" s="84"/>
      <c r="P138" s="83" t="s">
        <v>197</v>
      </c>
      <c r="Q138" s="21" t="s">
        <v>33</v>
      </c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</row>
    <row r="139" spans="1:37" ht="30" customHeight="1">
      <c r="A139" s="21">
        <v>137</v>
      </c>
      <c r="B139" s="21" t="s">
        <v>524</v>
      </c>
      <c r="C139" s="22" t="s">
        <v>513</v>
      </c>
      <c r="D139" s="22" t="s">
        <v>525</v>
      </c>
      <c r="E139" s="23"/>
      <c r="F139" s="24" t="s">
        <v>436</v>
      </c>
      <c r="G139" s="25">
        <v>450000</v>
      </c>
      <c r="H139" s="21" t="s">
        <v>255</v>
      </c>
      <c r="I139" s="22" t="s">
        <v>526</v>
      </c>
      <c r="J139" s="22" t="s">
        <v>527</v>
      </c>
      <c r="K139" s="22" t="s">
        <v>29</v>
      </c>
      <c r="L139" s="22" t="s">
        <v>528</v>
      </c>
      <c r="M139" s="22"/>
      <c r="N139" s="21" t="s">
        <v>31</v>
      </c>
      <c r="O139" s="110" t="s">
        <v>529</v>
      </c>
      <c r="P139" s="21" t="s">
        <v>32</v>
      </c>
      <c r="Q139" s="21" t="s">
        <v>33</v>
      </c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</row>
    <row r="140" spans="1:37" ht="30" customHeight="1">
      <c r="A140" s="21">
        <v>138</v>
      </c>
      <c r="B140" s="21" t="s">
        <v>530</v>
      </c>
      <c r="C140" s="22" t="s">
        <v>513</v>
      </c>
      <c r="D140" s="22" t="s">
        <v>531</v>
      </c>
      <c r="E140" s="23"/>
      <c r="F140" s="24" t="s">
        <v>436</v>
      </c>
      <c r="G140" s="25">
        <v>800000</v>
      </c>
      <c r="H140" s="21" t="s">
        <v>115</v>
      </c>
      <c r="I140" s="22" t="s">
        <v>532</v>
      </c>
      <c r="J140" s="22" t="s">
        <v>533</v>
      </c>
      <c r="K140" s="22" t="s">
        <v>29</v>
      </c>
      <c r="L140" s="22" t="s">
        <v>528</v>
      </c>
      <c r="M140" s="22"/>
      <c r="N140" s="21" t="s">
        <v>31</v>
      </c>
      <c r="O140" s="110" t="s">
        <v>529</v>
      </c>
      <c r="P140" s="21" t="s">
        <v>32</v>
      </c>
      <c r="Q140" s="21" t="s">
        <v>33</v>
      </c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</row>
    <row r="141" spans="1:37" ht="30" customHeight="1">
      <c r="A141" s="21">
        <v>139</v>
      </c>
      <c r="B141" s="83" t="s">
        <v>534</v>
      </c>
      <c r="C141" s="22" t="s">
        <v>513</v>
      </c>
      <c r="D141" s="22" t="s">
        <v>535</v>
      </c>
      <c r="E141" s="23"/>
      <c r="F141" s="24" t="s">
        <v>436</v>
      </c>
      <c r="G141" s="25">
        <v>1200000</v>
      </c>
      <c r="H141" s="21" t="s">
        <v>536</v>
      </c>
      <c r="I141" s="22" t="s">
        <v>537</v>
      </c>
      <c r="J141" s="22" t="s">
        <v>533</v>
      </c>
      <c r="K141" s="22" t="s">
        <v>29</v>
      </c>
      <c r="L141" s="22" t="s">
        <v>528</v>
      </c>
      <c r="M141" s="22"/>
      <c r="N141" s="21" t="s">
        <v>31</v>
      </c>
      <c r="O141" s="110" t="s">
        <v>529</v>
      </c>
      <c r="P141" s="21" t="s">
        <v>32</v>
      </c>
      <c r="Q141" s="21" t="s">
        <v>33</v>
      </c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</row>
    <row r="142" spans="1:37" ht="30" customHeight="1">
      <c r="A142" s="21">
        <v>140</v>
      </c>
      <c r="B142" s="21" t="s">
        <v>538</v>
      </c>
      <c r="C142" s="22" t="s">
        <v>513</v>
      </c>
      <c r="D142" s="22" t="s">
        <v>539</v>
      </c>
      <c r="E142" s="23"/>
      <c r="F142" s="24" t="s">
        <v>436</v>
      </c>
      <c r="G142" s="25">
        <v>450000</v>
      </c>
      <c r="H142" s="21" t="s">
        <v>115</v>
      </c>
      <c r="I142" s="22"/>
      <c r="J142" s="22" t="s">
        <v>527</v>
      </c>
      <c r="K142" s="22" t="s">
        <v>29</v>
      </c>
      <c r="L142" s="22" t="s">
        <v>540</v>
      </c>
      <c r="M142" s="22"/>
      <c r="N142" s="21" t="s">
        <v>31</v>
      </c>
      <c r="O142" s="27"/>
      <c r="P142" s="21" t="s">
        <v>32</v>
      </c>
      <c r="Q142" s="21" t="s">
        <v>33</v>
      </c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</row>
    <row r="143" spans="1:37" ht="30" customHeight="1">
      <c r="A143" s="21">
        <v>141</v>
      </c>
      <c r="B143" s="21" t="s">
        <v>541</v>
      </c>
      <c r="C143" s="45" t="s">
        <v>513</v>
      </c>
      <c r="D143" s="45" t="s">
        <v>542</v>
      </c>
      <c r="E143" s="29" t="s">
        <v>543</v>
      </c>
      <c r="F143" s="36" t="s">
        <v>436</v>
      </c>
      <c r="G143" s="111">
        <v>250000</v>
      </c>
      <c r="H143" s="39" t="s">
        <v>255</v>
      </c>
      <c r="I143" s="45" t="s">
        <v>526</v>
      </c>
      <c r="J143" s="45"/>
      <c r="K143" s="22" t="s">
        <v>29</v>
      </c>
      <c r="L143" s="45"/>
      <c r="M143" s="46"/>
      <c r="N143" s="21" t="s">
        <v>31</v>
      </c>
      <c r="O143" s="47" t="s">
        <v>544</v>
      </c>
      <c r="P143" s="21" t="s">
        <v>32</v>
      </c>
      <c r="Q143" s="21" t="s">
        <v>33</v>
      </c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30" customHeight="1">
      <c r="A144" s="21">
        <v>142</v>
      </c>
      <c r="B144" s="83" t="s">
        <v>546</v>
      </c>
      <c r="C144" s="22" t="s">
        <v>513</v>
      </c>
      <c r="D144" s="22" t="s">
        <v>547</v>
      </c>
      <c r="E144" s="23"/>
      <c r="F144" s="24" t="s">
        <v>416</v>
      </c>
      <c r="G144" s="50">
        <v>160000</v>
      </c>
      <c r="H144" s="21" t="s">
        <v>255</v>
      </c>
      <c r="I144" s="22"/>
      <c r="J144" s="22"/>
      <c r="K144" s="22" t="s">
        <v>29</v>
      </c>
      <c r="L144" s="22" t="s">
        <v>548</v>
      </c>
      <c r="M144" s="22"/>
      <c r="N144" s="21" t="s">
        <v>31</v>
      </c>
      <c r="O144" s="27"/>
      <c r="P144" s="21" t="s">
        <v>32</v>
      </c>
      <c r="Q144" s="21" t="s">
        <v>33</v>
      </c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</row>
    <row r="145" spans="1:37" ht="30" customHeight="1">
      <c r="A145" s="21">
        <v>143</v>
      </c>
      <c r="B145" s="21" t="s">
        <v>549</v>
      </c>
      <c r="C145" s="22" t="s">
        <v>550</v>
      </c>
      <c r="D145" s="22" t="s">
        <v>551</v>
      </c>
      <c r="E145" s="23" t="s">
        <v>552</v>
      </c>
      <c r="F145" s="24" t="s">
        <v>357</v>
      </c>
      <c r="G145" s="25">
        <v>1200000</v>
      </c>
      <c r="H145" s="21" t="s">
        <v>255</v>
      </c>
      <c r="I145" s="22"/>
      <c r="J145" s="22"/>
      <c r="K145" s="22" t="s">
        <v>29</v>
      </c>
      <c r="L145" s="22" t="s">
        <v>553</v>
      </c>
      <c r="M145" s="22"/>
      <c r="N145" s="21" t="s">
        <v>31</v>
      </c>
      <c r="O145" s="27" t="s">
        <v>554</v>
      </c>
      <c r="P145" s="21" t="s">
        <v>32</v>
      </c>
      <c r="Q145" s="21" t="s">
        <v>33</v>
      </c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</row>
    <row r="146" spans="1:37" ht="30" customHeight="1">
      <c r="A146" s="21">
        <v>144</v>
      </c>
      <c r="B146" s="21" t="s">
        <v>555</v>
      </c>
      <c r="C146" s="22" t="s">
        <v>550</v>
      </c>
      <c r="D146" s="22" t="s">
        <v>556</v>
      </c>
      <c r="E146" s="23" t="s">
        <v>557</v>
      </c>
      <c r="F146" s="24" t="s">
        <v>357</v>
      </c>
      <c r="G146" s="25">
        <v>1700000</v>
      </c>
      <c r="H146" s="21" t="s">
        <v>558</v>
      </c>
      <c r="I146" s="22"/>
      <c r="J146" s="22"/>
      <c r="K146" s="22" t="s">
        <v>29</v>
      </c>
      <c r="L146" s="22" t="s">
        <v>559</v>
      </c>
      <c r="M146" s="22"/>
      <c r="N146" s="21" t="s">
        <v>31</v>
      </c>
      <c r="O146" s="27" t="s">
        <v>560</v>
      </c>
      <c r="P146" s="21" t="s">
        <v>32</v>
      </c>
      <c r="Q146" s="21" t="s">
        <v>33</v>
      </c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</row>
    <row r="147" spans="1:37" ht="30" customHeight="1">
      <c r="A147" s="21">
        <v>145</v>
      </c>
      <c r="B147" s="21" t="s">
        <v>561</v>
      </c>
      <c r="C147" s="22" t="s">
        <v>550</v>
      </c>
      <c r="D147" s="32" t="s">
        <v>562</v>
      </c>
      <c r="E147" s="23" t="s">
        <v>563</v>
      </c>
      <c r="F147" s="24" t="s">
        <v>357</v>
      </c>
      <c r="G147" s="25">
        <v>2200000</v>
      </c>
      <c r="H147" s="21" t="s">
        <v>39</v>
      </c>
      <c r="I147" s="22"/>
      <c r="J147" s="22"/>
      <c r="K147" s="22" t="s">
        <v>29</v>
      </c>
      <c r="L147" s="22" t="s">
        <v>564</v>
      </c>
      <c r="M147" s="22"/>
      <c r="N147" s="21" t="s">
        <v>31</v>
      </c>
      <c r="O147" s="27" t="s">
        <v>565</v>
      </c>
      <c r="P147" s="21" t="s">
        <v>32</v>
      </c>
      <c r="Q147" s="21" t="s">
        <v>33</v>
      </c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</row>
    <row r="148" spans="1:37" ht="30" customHeight="1">
      <c r="A148" s="21">
        <v>146</v>
      </c>
      <c r="B148" s="21" t="s">
        <v>566</v>
      </c>
      <c r="C148" s="22" t="s">
        <v>550</v>
      </c>
      <c r="D148" s="22" t="s">
        <v>567</v>
      </c>
      <c r="E148" s="23" t="s">
        <v>568</v>
      </c>
      <c r="F148" s="24" t="s">
        <v>254</v>
      </c>
      <c r="G148" s="25">
        <v>350000</v>
      </c>
      <c r="H148" s="21" t="s">
        <v>255</v>
      </c>
      <c r="I148" s="22"/>
      <c r="J148" s="22"/>
      <c r="K148" s="22" t="s">
        <v>29</v>
      </c>
      <c r="L148" s="22" t="s">
        <v>569</v>
      </c>
      <c r="M148" s="22"/>
      <c r="N148" s="21" t="s">
        <v>31</v>
      </c>
      <c r="O148" s="27" t="s">
        <v>570</v>
      </c>
      <c r="P148" s="21" t="s">
        <v>32</v>
      </c>
      <c r="Q148" s="21" t="s">
        <v>33</v>
      </c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</row>
    <row r="149" spans="1:37" ht="30" customHeight="1">
      <c r="A149" s="21">
        <v>147</v>
      </c>
      <c r="B149" s="21" t="s">
        <v>571</v>
      </c>
      <c r="C149" s="22" t="s">
        <v>572</v>
      </c>
      <c r="D149" s="22" t="s">
        <v>573</v>
      </c>
      <c r="E149" s="23" t="s">
        <v>574</v>
      </c>
      <c r="F149" s="24" t="s">
        <v>575</v>
      </c>
      <c r="G149" s="112">
        <v>200000</v>
      </c>
      <c r="H149" s="58" t="s">
        <v>58</v>
      </c>
      <c r="I149" s="22" t="s">
        <v>577</v>
      </c>
      <c r="J149" s="22"/>
      <c r="K149" s="22" t="s">
        <v>29</v>
      </c>
      <c r="L149" s="22"/>
      <c r="M149" s="21"/>
      <c r="N149" s="21" t="s">
        <v>31</v>
      </c>
      <c r="O149" s="113"/>
      <c r="P149" s="21" t="s">
        <v>32</v>
      </c>
      <c r="Q149" s="21" t="s">
        <v>33</v>
      </c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</row>
    <row r="150" spans="1:37" ht="30" customHeight="1">
      <c r="A150" s="21">
        <v>148</v>
      </c>
      <c r="B150" s="21" t="s">
        <v>578</v>
      </c>
      <c r="C150" s="22" t="s">
        <v>572</v>
      </c>
      <c r="D150" s="22" t="s">
        <v>579</v>
      </c>
      <c r="E150" s="23" t="s">
        <v>580</v>
      </c>
      <c r="F150" s="24" t="s">
        <v>575</v>
      </c>
      <c r="G150" s="43">
        <v>130000</v>
      </c>
      <c r="H150" s="58" t="s">
        <v>39</v>
      </c>
      <c r="I150" s="22"/>
      <c r="J150" s="22"/>
      <c r="K150" s="22" t="s">
        <v>29</v>
      </c>
      <c r="L150" s="22"/>
      <c r="M150" s="21"/>
      <c r="N150" s="21" t="s">
        <v>31</v>
      </c>
      <c r="O150" s="110"/>
      <c r="P150" s="21" t="s">
        <v>32</v>
      </c>
      <c r="Q150" s="21" t="s">
        <v>33</v>
      </c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</row>
    <row r="151" spans="1:37" ht="30" customHeight="1">
      <c r="A151" s="21">
        <v>149</v>
      </c>
      <c r="B151" s="21" t="s">
        <v>581</v>
      </c>
      <c r="C151" s="22" t="s">
        <v>572</v>
      </c>
      <c r="D151" s="22" t="s">
        <v>582</v>
      </c>
      <c r="E151" s="23"/>
      <c r="F151" s="24" t="s">
        <v>575</v>
      </c>
      <c r="G151" s="112">
        <v>1300000</v>
      </c>
      <c r="H151" s="58" t="s">
        <v>58</v>
      </c>
      <c r="I151" s="22"/>
      <c r="J151" s="22"/>
      <c r="K151" s="22" t="s">
        <v>29</v>
      </c>
      <c r="L151" s="22"/>
      <c r="M151" s="21"/>
      <c r="N151" s="21" t="s">
        <v>31</v>
      </c>
      <c r="O151" s="110" t="s">
        <v>583</v>
      </c>
      <c r="P151" s="21" t="s">
        <v>32</v>
      </c>
      <c r="Q151" s="21" t="s">
        <v>33</v>
      </c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</row>
    <row r="152" spans="1:37" ht="30" customHeight="1">
      <c r="A152" s="21">
        <v>150</v>
      </c>
      <c r="B152" s="21" t="s">
        <v>584</v>
      </c>
      <c r="C152" s="22" t="s">
        <v>572</v>
      </c>
      <c r="D152" s="22" t="s">
        <v>585</v>
      </c>
      <c r="E152" s="23"/>
      <c r="F152" s="24" t="s">
        <v>575</v>
      </c>
      <c r="G152" s="112">
        <v>1100000</v>
      </c>
      <c r="H152" s="58" t="s">
        <v>58</v>
      </c>
      <c r="I152" s="22"/>
      <c r="J152" s="22"/>
      <c r="K152" s="22" t="s">
        <v>29</v>
      </c>
      <c r="L152" s="22"/>
      <c r="M152" s="21"/>
      <c r="N152" s="21" t="s">
        <v>31</v>
      </c>
      <c r="O152" s="110"/>
      <c r="P152" s="21" t="s">
        <v>32</v>
      </c>
      <c r="Q152" s="21" t="s">
        <v>33</v>
      </c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</row>
    <row r="153" spans="1:37" ht="30" customHeight="1">
      <c r="A153" s="21">
        <v>151</v>
      </c>
      <c r="B153" s="21" t="s">
        <v>586</v>
      </c>
      <c r="C153" s="22" t="s">
        <v>572</v>
      </c>
      <c r="D153" s="22" t="s">
        <v>587</v>
      </c>
      <c r="E153" s="23" t="s">
        <v>588</v>
      </c>
      <c r="F153" s="24" t="s">
        <v>575</v>
      </c>
      <c r="G153" s="112">
        <v>1300000</v>
      </c>
      <c r="H153" s="58" t="s">
        <v>39</v>
      </c>
      <c r="I153" s="22"/>
      <c r="J153" s="22"/>
      <c r="K153" s="22" t="s">
        <v>48</v>
      </c>
      <c r="L153" s="22"/>
      <c r="M153" s="32"/>
      <c r="N153" s="21" t="s">
        <v>50</v>
      </c>
      <c r="O153" s="110"/>
      <c r="P153" s="21" t="s">
        <v>32</v>
      </c>
      <c r="Q153" s="21" t="s">
        <v>33</v>
      </c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</row>
    <row r="154" spans="1:37" ht="30" customHeight="1">
      <c r="A154" s="21">
        <v>152</v>
      </c>
      <c r="B154" s="21" t="s">
        <v>589</v>
      </c>
      <c r="C154" s="22" t="s">
        <v>572</v>
      </c>
      <c r="D154" s="22" t="s">
        <v>590</v>
      </c>
      <c r="E154" s="23"/>
      <c r="F154" s="24" t="s">
        <v>575</v>
      </c>
      <c r="G154" s="112">
        <v>12500000</v>
      </c>
      <c r="H154" s="58" t="s">
        <v>58</v>
      </c>
      <c r="I154" s="22"/>
      <c r="J154" s="22"/>
      <c r="K154" s="22" t="s">
        <v>48</v>
      </c>
      <c r="L154" s="22"/>
      <c r="M154" s="21"/>
      <c r="N154" s="21" t="s">
        <v>50</v>
      </c>
      <c r="O154" s="110" t="s">
        <v>591</v>
      </c>
      <c r="P154" s="21" t="s">
        <v>32</v>
      </c>
      <c r="Q154" s="21" t="s">
        <v>33</v>
      </c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</row>
    <row r="155" spans="1:37" ht="30" customHeight="1">
      <c r="A155" s="21">
        <v>153</v>
      </c>
      <c r="B155" s="21" t="s">
        <v>592</v>
      </c>
      <c r="C155" s="22" t="s">
        <v>572</v>
      </c>
      <c r="D155" s="22" t="s">
        <v>593</v>
      </c>
      <c r="E155" s="105"/>
      <c r="F155" s="24" t="s">
        <v>575</v>
      </c>
      <c r="G155" s="43">
        <v>6000000</v>
      </c>
      <c r="H155" s="58" t="s">
        <v>58</v>
      </c>
      <c r="I155" s="22"/>
      <c r="J155" s="22"/>
      <c r="K155" s="22" t="s">
        <v>48</v>
      </c>
      <c r="L155" s="22"/>
      <c r="M155" s="21"/>
      <c r="N155" s="21" t="s">
        <v>50</v>
      </c>
      <c r="O155" s="113"/>
      <c r="P155" s="21" t="s">
        <v>32</v>
      </c>
      <c r="Q155" s="21" t="s">
        <v>33</v>
      </c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</row>
    <row r="156" spans="1:37" ht="30" customHeight="1">
      <c r="A156" s="21">
        <v>154</v>
      </c>
      <c r="B156" s="21" t="s">
        <v>594</v>
      </c>
      <c r="C156" s="22" t="s">
        <v>572</v>
      </c>
      <c r="D156" s="22" t="s">
        <v>595</v>
      </c>
      <c r="E156" s="23" t="s">
        <v>596</v>
      </c>
      <c r="F156" s="24" t="s">
        <v>575</v>
      </c>
      <c r="G156" s="43">
        <v>4200000</v>
      </c>
      <c r="H156" s="58" t="s">
        <v>58</v>
      </c>
      <c r="I156" s="22"/>
      <c r="J156" s="22"/>
      <c r="K156" s="22" t="s">
        <v>48</v>
      </c>
      <c r="L156" s="22"/>
      <c r="M156" s="21"/>
      <c r="N156" s="21" t="s">
        <v>50</v>
      </c>
      <c r="O156" s="113"/>
      <c r="P156" s="21" t="s">
        <v>32</v>
      </c>
      <c r="Q156" s="21" t="s">
        <v>33</v>
      </c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</row>
    <row r="157" spans="1:37" ht="30" customHeight="1">
      <c r="A157" s="21">
        <v>155</v>
      </c>
      <c r="B157" s="21" t="s">
        <v>597</v>
      </c>
      <c r="C157" s="22" t="s">
        <v>572</v>
      </c>
      <c r="D157" s="22" t="s">
        <v>598</v>
      </c>
      <c r="E157" s="23" t="s">
        <v>599</v>
      </c>
      <c r="F157" s="24" t="s">
        <v>575</v>
      </c>
      <c r="G157" s="112">
        <v>2000000</v>
      </c>
      <c r="H157" s="21" t="s">
        <v>28</v>
      </c>
      <c r="I157" s="22"/>
      <c r="J157" s="22"/>
      <c r="K157" s="22" t="s">
        <v>48</v>
      </c>
      <c r="L157" s="22"/>
      <c r="M157" s="21"/>
      <c r="N157" s="21" t="s">
        <v>50</v>
      </c>
      <c r="O157" s="110"/>
      <c r="P157" s="21" t="s">
        <v>32</v>
      </c>
      <c r="Q157" s="21" t="s">
        <v>33</v>
      </c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30" customHeight="1">
      <c r="A158" s="21">
        <v>156</v>
      </c>
      <c r="B158" s="21" t="s">
        <v>600</v>
      </c>
      <c r="C158" s="22" t="s">
        <v>572</v>
      </c>
      <c r="D158" s="22" t="s">
        <v>601</v>
      </c>
      <c r="E158" s="23"/>
      <c r="F158" s="24" t="s">
        <v>575</v>
      </c>
      <c r="G158" s="112">
        <v>3000000</v>
      </c>
      <c r="H158" s="21" t="s">
        <v>39</v>
      </c>
      <c r="I158" s="22"/>
      <c r="J158" s="22"/>
      <c r="K158" s="22" t="s">
        <v>48</v>
      </c>
      <c r="L158" s="22"/>
      <c r="M158" s="21"/>
      <c r="N158" s="21" t="s">
        <v>50</v>
      </c>
      <c r="O158" s="110"/>
      <c r="P158" s="21" t="s">
        <v>32</v>
      </c>
      <c r="Q158" s="21" t="s">
        <v>33</v>
      </c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</row>
    <row r="159" spans="1:37" ht="30" customHeight="1">
      <c r="A159" s="21">
        <v>157</v>
      </c>
      <c r="B159" s="21" t="s">
        <v>602</v>
      </c>
      <c r="C159" s="22" t="s">
        <v>572</v>
      </c>
      <c r="D159" s="22" t="s">
        <v>603</v>
      </c>
      <c r="E159" s="105"/>
      <c r="F159" s="24" t="s">
        <v>575</v>
      </c>
      <c r="G159" s="112">
        <v>4200000</v>
      </c>
      <c r="H159" s="58" t="s">
        <v>58</v>
      </c>
      <c r="I159" s="22"/>
      <c r="J159" s="22"/>
      <c r="K159" s="22" t="s">
        <v>48</v>
      </c>
      <c r="L159" s="22"/>
      <c r="M159" s="21"/>
      <c r="N159" s="21" t="s">
        <v>50</v>
      </c>
      <c r="O159" s="113"/>
      <c r="P159" s="21" t="s">
        <v>32</v>
      </c>
      <c r="Q159" s="21" t="s">
        <v>33</v>
      </c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</row>
    <row r="160" spans="1:37" ht="30" customHeight="1">
      <c r="A160" s="21">
        <v>158</v>
      </c>
      <c r="B160" s="21" t="s">
        <v>604</v>
      </c>
      <c r="C160" s="22" t="s">
        <v>572</v>
      </c>
      <c r="D160" s="22" t="s">
        <v>605</v>
      </c>
      <c r="E160" s="23"/>
      <c r="F160" s="24" t="s">
        <v>575</v>
      </c>
      <c r="G160" s="43">
        <v>21000000</v>
      </c>
      <c r="H160" s="58" t="s">
        <v>58</v>
      </c>
      <c r="I160" s="22"/>
      <c r="J160" s="22"/>
      <c r="K160" s="22" t="s">
        <v>29</v>
      </c>
      <c r="L160" s="22"/>
      <c r="M160" s="21"/>
      <c r="N160" s="21" t="s">
        <v>31</v>
      </c>
      <c r="O160" s="110"/>
      <c r="P160" s="21" t="s">
        <v>32</v>
      </c>
      <c r="Q160" s="21" t="s">
        <v>33</v>
      </c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</row>
    <row r="161" spans="1:37" ht="30" customHeight="1">
      <c r="A161" s="21">
        <v>159</v>
      </c>
      <c r="B161" s="21" t="s">
        <v>606</v>
      </c>
      <c r="C161" s="22" t="s">
        <v>572</v>
      </c>
      <c r="D161" s="22" t="s">
        <v>607</v>
      </c>
      <c r="E161" s="23"/>
      <c r="F161" s="24" t="s">
        <v>575</v>
      </c>
      <c r="G161" s="43">
        <v>38000000</v>
      </c>
      <c r="H161" s="58" t="s">
        <v>58</v>
      </c>
      <c r="I161" s="22"/>
      <c r="J161" s="22"/>
      <c r="K161" s="22" t="s">
        <v>29</v>
      </c>
      <c r="L161" s="22"/>
      <c r="M161" s="21"/>
      <c r="N161" s="21" t="s">
        <v>31</v>
      </c>
      <c r="O161" s="110"/>
      <c r="P161" s="21" t="s">
        <v>32</v>
      </c>
      <c r="Q161" s="21" t="s">
        <v>33</v>
      </c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</row>
    <row r="162" spans="1:37" ht="30" customHeight="1">
      <c r="A162" s="21">
        <v>160</v>
      </c>
      <c r="B162" s="21" t="s">
        <v>608</v>
      </c>
      <c r="C162" s="22" t="s">
        <v>572</v>
      </c>
      <c r="D162" s="22" t="s">
        <v>609</v>
      </c>
      <c r="E162" s="23" t="s">
        <v>610</v>
      </c>
      <c r="F162" s="24" t="s">
        <v>575</v>
      </c>
      <c r="G162" s="112">
        <v>4250000</v>
      </c>
      <c r="H162" s="58" t="s">
        <v>58</v>
      </c>
      <c r="I162" s="22"/>
      <c r="J162" s="22"/>
      <c r="K162" s="22" t="s">
        <v>29</v>
      </c>
      <c r="L162" s="22"/>
      <c r="M162" s="21"/>
      <c r="N162" s="21" t="s">
        <v>31</v>
      </c>
      <c r="O162" s="110"/>
      <c r="P162" s="21" t="s">
        <v>32</v>
      </c>
      <c r="Q162" s="21" t="s">
        <v>33</v>
      </c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</row>
    <row r="163" spans="1:37" ht="30" customHeight="1">
      <c r="A163" s="21">
        <v>161</v>
      </c>
      <c r="B163" s="21" t="s">
        <v>611</v>
      </c>
      <c r="C163" s="22" t="s">
        <v>612</v>
      </c>
      <c r="D163" s="25" t="s">
        <v>613</v>
      </c>
      <c r="E163" s="25" t="s">
        <v>614</v>
      </c>
      <c r="F163" s="43" t="s">
        <v>615</v>
      </c>
      <c r="G163" s="114">
        <v>870000</v>
      </c>
      <c r="H163" s="21" t="s">
        <v>39</v>
      </c>
      <c r="I163" s="22" t="s">
        <v>616</v>
      </c>
      <c r="J163" s="32" t="s">
        <v>617</v>
      </c>
      <c r="K163" s="22" t="s">
        <v>29</v>
      </c>
      <c r="L163" s="22"/>
      <c r="M163" s="22"/>
      <c r="N163" s="22" t="s">
        <v>31</v>
      </c>
      <c r="O163" s="27" t="s">
        <v>618</v>
      </c>
      <c r="P163" s="21" t="s">
        <v>32</v>
      </c>
      <c r="Q163" s="21" t="s">
        <v>33</v>
      </c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</row>
    <row r="164" spans="1:37" ht="30" customHeight="1">
      <c r="A164" s="21">
        <v>162</v>
      </c>
      <c r="B164" s="21" t="s">
        <v>619</v>
      </c>
      <c r="C164" s="22" t="s">
        <v>612</v>
      </c>
      <c r="D164" s="25" t="s">
        <v>620</v>
      </c>
      <c r="E164" s="25" t="s">
        <v>621</v>
      </c>
      <c r="F164" s="43" t="s">
        <v>615</v>
      </c>
      <c r="G164" s="114">
        <v>1235000</v>
      </c>
      <c r="H164" s="21" t="s">
        <v>39</v>
      </c>
      <c r="I164" s="22" t="s">
        <v>616</v>
      </c>
      <c r="J164" s="32" t="s">
        <v>617</v>
      </c>
      <c r="K164" s="22" t="s">
        <v>29</v>
      </c>
      <c r="L164" s="22"/>
      <c r="M164" s="22"/>
      <c r="N164" s="22" t="s">
        <v>31</v>
      </c>
      <c r="O164" s="27" t="s">
        <v>618</v>
      </c>
      <c r="P164" s="21" t="s">
        <v>32</v>
      </c>
      <c r="Q164" s="21" t="s">
        <v>33</v>
      </c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</row>
    <row r="165" spans="1:37" ht="30" customHeight="1">
      <c r="A165" s="21">
        <v>163</v>
      </c>
      <c r="B165" s="21" t="s">
        <v>622</v>
      </c>
      <c r="C165" s="22" t="s">
        <v>612</v>
      </c>
      <c r="D165" s="32" t="s">
        <v>623</v>
      </c>
      <c r="E165" s="29" t="s">
        <v>624</v>
      </c>
      <c r="F165" s="36" t="s">
        <v>625</v>
      </c>
      <c r="G165" s="115">
        <v>2000000</v>
      </c>
      <c r="H165" s="21" t="s">
        <v>58</v>
      </c>
      <c r="I165" s="22"/>
      <c r="J165" s="22"/>
      <c r="K165" s="22" t="s">
        <v>29</v>
      </c>
      <c r="L165" s="22"/>
      <c r="M165" s="26"/>
      <c r="N165" s="21" t="s">
        <v>31</v>
      </c>
      <c r="O165" s="47"/>
      <c r="P165" s="21" t="s">
        <v>32</v>
      </c>
      <c r="Q165" s="21" t="s">
        <v>33</v>
      </c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30" customHeight="1">
      <c r="A166" s="21">
        <v>164</v>
      </c>
      <c r="B166" s="21" t="s">
        <v>626</v>
      </c>
      <c r="C166" s="22" t="s">
        <v>612</v>
      </c>
      <c r="D166" s="23" t="s">
        <v>627</v>
      </c>
      <c r="E166" s="23" t="s">
        <v>628</v>
      </c>
      <c r="F166" s="24" t="s">
        <v>629</v>
      </c>
      <c r="G166" s="43">
        <v>1000000</v>
      </c>
      <c r="H166" s="21" t="s">
        <v>39</v>
      </c>
      <c r="I166" s="21"/>
      <c r="J166" s="22"/>
      <c r="K166" s="22" t="s">
        <v>336</v>
      </c>
      <c r="L166" s="22"/>
      <c r="M166" s="26"/>
      <c r="N166" s="32" t="s">
        <v>304</v>
      </c>
      <c r="O166" s="27"/>
      <c r="P166" s="21" t="s">
        <v>32</v>
      </c>
      <c r="Q166" s="21" t="s">
        <v>33</v>
      </c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</row>
    <row r="167" spans="1:37" ht="30" customHeight="1">
      <c r="A167" s="21">
        <v>165</v>
      </c>
      <c r="B167" s="21" t="s">
        <v>630</v>
      </c>
      <c r="C167" s="22" t="s">
        <v>612</v>
      </c>
      <c r="D167" s="22" t="s">
        <v>631</v>
      </c>
      <c r="E167" s="50"/>
      <c r="F167" s="24" t="s">
        <v>632</v>
      </c>
      <c r="G167" s="50">
        <v>1200000</v>
      </c>
      <c r="H167" s="21" t="s">
        <v>58</v>
      </c>
      <c r="I167" s="22"/>
      <c r="J167" s="22"/>
      <c r="K167" s="22" t="s">
        <v>48</v>
      </c>
      <c r="L167" s="21"/>
      <c r="M167" s="46"/>
      <c r="N167" s="21" t="s">
        <v>50</v>
      </c>
      <c r="O167" s="47"/>
      <c r="P167" s="21" t="s">
        <v>32</v>
      </c>
      <c r="Q167" s="21" t="s">
        <v>33</v>
      </c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30" customHeight="1">
      <c r="A168" s="21">
        <v>166</v>
      </c>
      <c r="B168" s="21" t="s">
        <v>633</v>
      </c>
      <c r="C168" s="22" t="s">
        <v>634</v>
      </c>
      <c r="D168" s="22" t="s">
        <v>635</v>
      </c>
      <c r="E168" s="105" t="s">
        <v>636</v>
      </c>
      <c r="F168" s="24" t="s">
        <v>190</v>
      </c>
      <c r="G168" s="43">
        <v>250000</v>
      </c>
      <c r="H168" s="58" t="s">
        <v>311</v>
      </c>
      <c r="I168" s="22"/>
      <c r="J168" s="22"/>
      <c r="K168" s="22" t="s">
        <v>48</v>
      </c>
      <c r="L168" s="22" t="s">
        <v>637</v>
      </c>
      <c r="M168" s="22"/>
      <c r="N168" s="21" t="s">
        <v>50</v>
      </c>
      <c r="O168" s="27"/>
      <c r="P168" s="21" t="s">
        <v>32</v>
      </c>
      <c r="Q168" s="21" t="s">
        <v>33</v>
      </c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</row>
    <row r="169" spans="1:37" ht="30" customHeight="1">
      <c r="A169" s="21">
        <v>167</v>
      </c>
      <c r="B169" s="21" t="s">
        <v>638</v>
      </c>
      <c r="C169" s="22" t="s">
        <v>634</v>
      </c>
      <c r="D169" s="22" t="s">
        <v>639</v>
      </c>
      <c r="E169" s="81" t="s">
        <v>636</v>
      </c>
      <c r="F169" s="24" t="s">
        <v>190</v>
      </c>
      <c r="G169" s="43">
        <v>2000000</v>
      </c>
      <c r="H169" s="58" t="s">
        <v>39</v>
      </c>
      <c r="I169" s="22" t="s">
        <v>641</v>
      </c>
      <c r="J169" s="22"/>
      <c r="K169" s="22" t="s">
        <v>48</v>
      </c>
      <c r="L169" s="22" t="s">
        <v>642</v>
      </c>
      <c r="M169" s="22"/>
      <c r="N169" s="21" t="s">
        <v>50</v>
      </c>
      <c r="O169" s="27"/>
      <c r="P169" s="21" t="s">
        <v>32</v>
      </c>
      <c r="Q169" s="21" t="s">
        <v>33</v>
      </c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</row>
    <row r="170" spans="1:37" ht="30" customHeight="1">
      <c r="A170" s="21">
        <v>168</v>
      </c>
      <c r="B170" s="21" t="s">
        <v>643</v>
      </c>
      <c r="C170" s="22" t="s">
        <v>644</v>
      </c>
      <c r="D170" s="22" t="s">
        <v>645</v>
      </c>
      <c r="E170" s="21"/>
      <c r="F170" s="24" t="s">
        <v>109</v>
      </c>
      <c r="G170" s="41">
        <v>20000</v>
      </c>
      <c r="H170" s="21" t="s">
        <v>110</v>
      </c>
      <c r="I170" s="22"/>
      <c r="J170" s="26"/>
      <c r="K170" s="22" t="s">
        <v>48</v>
      </c>
      <c r="L170" s="45"/>
      <c r="M170" s="46"/>
      <c r="N170" s="21" t="s">
        <v>50</v>
      </c>
      <c r="O170" s="47"/>
      <c r="P170" s="21" t="s">
        <v>32</v>
      </c>
      <c r="Q170" s="21" t="s">
        <v>33</v>
      </c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30" customHeight="1">
      <c r="A171" s="21">
        <v>169</v>
      </c>
      <c r="B171" s="21" t="s">
        <v>646</v>
      </c>
      <c r="C171" s="22" t="s">
        <v>644</v>
      </c>
      <c r="D171" s="38" t="s">
        <v>647</v>
      </c>
      <c r="E171" s="35" t="s">
        <v>648</v>
      </c>
      <c r="F171" s="36" t="s">
        <v>649</v>
      </c>
      <c r="G171" s="98">
        <v>2000000</v>
      </c>
      <c r="H171" s="39" t="s">
        <v>39</v>
      </c>
      <c r="I171" s="32"/>
      <c r="J171" s="32"/>
      <c r="K171" s="22" t="s">
        <v>48</v>
      </c>
      <c r="L171" s="22"/>
      <c r="M171" s="32"/>
      <c r="N171" s="21" t="s">
        <v>50</v>
      </c>
      <c r="O171" s="40"/>
      <c r="P171" s="21" t="s">
        <v>32</v>
      </c>
      <c r="Q171" s="21" t="s">
        <v>33</v>
      </c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</row>
    <row r="172" spans="1:37" ht="30" customHeight="1">
      <c r="A172" s="21">
        <v>170</v>
      </c>
      <c r="B172" s="21" t="s">
        <v>650</v>
      </c>
      <c r="C172" s="22" t="s">
        <v>644</v>
      </c>
      <c r="D172" s="45" t="s">
        <v>651</v>
      </c>
      <c r="E172" s="35" t="s">
        <v>652</v>
      </c>
      <c r="F172" s="36" t="s">
        <v>649</v>
      </c>
      <c r="G172" s="98">
        <v>800000</v>
      </c>
      <c r="H172" s="39" t="s">
        <v>115</v>
      </c>
      <c r="I172" s="38"/>
      <c r="J172" s="38"/>
      <c r="K172" s="22" t="s">
        <v>48</v>
      </c>
      <c r="L172" s="22"/>
      <c r="M172" s="32"/>
      <c r="N172" s="21" t="s">
        <v>50</v>
      </c>
      <c r="O172" s="40"/>
      <c r="P172" s="21" t="s">
        <v>32</v>
      </c>
      <c r="Q172" s="21" t="s">
        <v>33</v>
      </c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</row>
    <row r="173" spans="1:37" ht="30" customHeight="1">
      <c r="A173" s="21">
        <v>171</v>
      </c>
      <c r="B173" s="21" t="s">
        <v>653</v>
      </c>
      <c r="C173" s="22" t="s">
        <v>644</v>
      </c>
      <c r="D173" s="45" t="s">
        <v>654</v>
      </c>
      <c r="E173" s="35" t="s">
        <v>655</v>
      </c>
      <c r="F173" s="36" t="s">
        <v>649</v>
      </c>
      <c r="G173" s="98">
        <v>100000</v>
      </c>
      <c r="H173" s="39" t="s">
        <v>115</v>
      </c>
      <c r="I173" s="38"/>
      <c r="J173" s="38"/>
      <c r="K173" s="22" t="s">
        <v>48</v>
      </c>
      <c r="L173" s="22"/>
      <c r="M173" s="32"/>
      <c r="N173" s="21" t="s">
        <v>50</v>
      </c>
      <c r="O173" s="40"/>
      <c r="P173" s="21" t="s">
        <v>32</v>
      </c>
      <c r="Q173" s="21" t="s">
        <v>33</v>
      </c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</row>
    <row r="174" spans="1:37" ht="30" customHeight="1">
      <c r="A174" s="21">
        <v>172</v>
      </c>
      <c r="B174" s="21" t="s">
        <v>657</v>
      </c>
      <c r="C174" s="22" t="s">
        <v>644</v>
      </c>
      <c r="D174" s="45" t="s">
        <v>658</v>
      </c>
      <c r="E174" s="35" t="s">
        <v>659</v>
      </c>
      <c r="F174" s="36" t="s">
        <v>649</v>
      </c>
      <c r="G174" s="98">
        <v>1500000</v>
      </c>
      <c r="H174" s="39" t="s">
        <v>39</v>
      </c>
      <c r="I174" s="38"/>
      <c r="J174" s="38"/>
      <c r="K174" s="22" t="s">
        <v>48</v>
      </c>
      <c r="L174" s="22"/>
      <c r="M174" s="32"/>
      <c r="N174" s="21" t="s">
        <v>50</v>
      </c>
      <c r="O174" s="40"/>
      <c r="P174" s="21" t="s">
        <v>32</v>
      </c>
      <c r="Q174" s="21" t="s">
        <v>33</v>
      </c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</row>
    <row r="175" spans="1:37" ht="30" customHeight="1">
      <c r="A175" s="21">
        <v>173</v>
      </c>
      <c r="B175" s="21" t="s">
        <v>660</v>
      </c>
      <c r="C175" s="22" t="s">
        <v>644</v>
      </c>
      <c r="D175" s="38" t="s">
        <v>661</v>
      </c>
      <c r="E175" s="116"/>
      <c r="F175" s="54" t="s">
        <v>183</v>
      </c>
      <c r="G175" s="41">
        <v>1500000</v>
      </c>
      <c r="H175" s="21" t="s">
        <v>28</v>
      </c>
      <c r="I175" s="22"/>
      <c r="J175" s="22"/>
      <c r="K175" s="22" t="s">
        <v>48</v>
      </c>
      <c r="L175" s="21"/>
      <c r="M175" s="45"/>
      <c r="N175" s="21" t="s">
        <v>50</v>
      </c>
      <c r="O175" s="47"/>
      <c r="P175" s="21" t="s">
        <v>32</v>
      </c>
      <c r="Q175" s="21" t="s">
        <v>33</v>
      </c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30" customHeight="1">
      <c r="A176" s="21">
        <v>174</v>
      </c>
      <c r="B176" s="21" t="s">
        <v>662</v>
      </c>
      <c r="C176" s="22" t="s">
        <v>644</v>
      </c>
      <c r="D176" s="22" t="s">
        <v>663</v>
      </c>
      <c r="E176" s="23"/>
      <c r="F176" s="24" t="s">
        <v>416</v>
      </c>
      <c r="G176" s="50">
        <v>1000000</v>
      </c>
      <c r="H176" s="21" t="s">
        <v>255</v>
      </c>
      <c r="I176" s="22"/>
      <c r="J176" s="22"/>
      <c r="K176" s="22" t="s">
        <v>29</v>
      </c>
      <c r="L176" s="22"/>
      <c r="M176" s="32"/>
      <c r="N176" s="21" t="s">
        <v>31</v>
      </c>
      <c r="O176" s="27"/>
      <c r="P176" s="21" t="s">
        <v>32</v>
      </c>
      <c r="Q176" s="21" t="s">
        <v>33</v>
      </c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</row>
    <row r="177" spans="1:37" ht="30" customHeight="1">
      <c r="A177" s="21">
        <v>175</v>
      </c>
      <c r="B177" s="21" t="s">
        <v>665</v>
      </c>
      <c r="C177" s="22" t="s">
        <v>644</v>
      </c>
      <c r="D177" s="22" t="s">
        <v>666</v>
      </c>
      <c r="E177" s="30"/>
      <c r="F177" s="24" t="s">
        <v>424</v>
      </c>
      <c r="G177" s="25">
        <v>1400000</v>
      </c>
      <c r="H177" s="21" t="s">
        <v>58</v>
      </c>
      <c r="I177" s="21"/>
      <c r="J177" s="22"/>
      <c r="K177" s="22" t="s">
        <v>29</v>
      </c>
      <c r="L177" s="22" t="s">
        <v>667</v>
      </c>
      <c r="M177" s="22"/>
      <c r="N177" s="21" t="s">
        <v>31</v>
      </c>
      <c r="O177" s="27"/>
      <c r="P177" s="21" t="s">
        <v>32</v>
      </c>
      <c r="Q177" s="21" t="s">
        <v>33</v>
      </c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</row>
    <row r="178" spans="1:37" ht="30" customHeight="1">
      <c r="A178" s="21">
        <v>176</v>
      </c>
      <c r="B178" s="21" t="s">
        <v>668</v>
      </c>
      <c r="C178" s="22" t="s">
        <v>644</v>
      </c>
      <c r="D178" s="23" t="s">
        <v>669</v>
      </c>
      <c r="E178" s="23" t="s">
        <v>670</v>
      </c>
      <c r="F178" s="24" t="s">
        <v>575</v>
      </c>
      <c r="G178" s="104">
        <v>120000</v>
      </c>
      <c r="H178" s="58" t="s">
        <v>311</v>
      </c>
      <c r="I178" s="22"/>
      <c r="J178" s="22"/>
      <c r="K178" s="22" t="s">
        <v>48</v>
      </c>
      <c r="L178" s="22"/>
      <c r="M178" s="32"/>
      <c r="N178" s="21" t="s">
        <v>50</v>
      </c>
      <c r="O178" s="110" t="s">
        <v>671</v>
      </c>
      <c r="P178" s="21" t="s">
        <v>32</v>
      </c>
      <c r="Q178" s="21" t="s">
        <v>33</v>
      </c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</row>
    <row r="179" spans="1:37" ht="30" customHeight="1">
      <c r="A179" s="21">
        <v>177</v>
      </c>
      <c r="B179" s="21" t="s">
        <v>672</v>
      </c>
      <c r="C179" s="22" t="s">
        <v>644</v>
      </c>
      <c r="D179" s="23" t="s">
        <v>673</v>
      </c>
      <c r="E179" s="30" t="s">
        <v>674</v>
      </c>
      <c r="F179" s="24" t="s">
        <v>575</v>
      </c>
      <c r="G179" s="117">
        <v>150000</v>
      </c>
      <c r="H179" s="58" t="s">
        <v>311</v>
      </c>
      <c r="I179" s="22"/>
      <c r="J179" s="22"/>
      <c r="K179" s="22" t="s">
        <v>48</v>
      </c>
      <c r="L179" s="22"/>
      <c r="M179" s="32"/>
      <c r="N179" s="21" t="s">
        <v>50</v>
      </c>
      <c r="O179" s="110"/>
      <c r="P179" s="21" t="s">
        <v>32</v>
      </c>
      <c r="Q179" s="21" t="s">
        <v>33</v>
      </c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</row>
    <row r="180" spans="1:37" ht="30" customHeight="1">
      <c r="A180" s="21">
        <v>178</v>
      </c>
      <c r="B180" s="21" t="s">
        <v>675</v>
      </c>
      <c r="C180" s="22" t="s">
        <v>644</v>
      </c>
      <c r="D180" s="22" t="s">
        <v>676</v>
      </c>
      <c r="E180" s="30" t="s">
        <v>677</v>
      </c>
      <c r="F180" s="24" t="s">
        <v>575</v>
      </c>
      <c r="G180" s="118">
        <v>1500000</v>
      </c>
      <c r="H180" s="58" t="s">
        <v>39</v>
      </c>
      <c r="I180" s="22"/>
      <c r="J180" s="22"/>
      <c r="K180" s="22" t="s">
        <v>48</v>
      </c>
      <c r="L180" s="22"/>
      <c r="M180" s="32"/>
      <c r="N180" s="61" t="s">
        <v>50</v>
      </c>
      <c r="O180" s="110" t="s">
        <v>678</v>
      </c>
      <c r="P180" s="21" t="s">
        <v>32</v>
      </c>
      <c r="Q180" s="21" t="s">
        <v>33</v>
      </c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</row>
    <row r="181" spans="1:37" ht="30" customHeight="1">
      <c r="A181" s="21">
        <v>179</v>
      </c>
      <c r="B181" s="21" t="s">
        <v>679</v>
      </c>
      <c r="C181" s="22" t="s">
        <v>644</v>
      </c>
      <c r="D181" s="22" t="s">
        <v>680</v>
      </c>
      <c r="E181" s="23" t="s">
        <v>681</v>
      </c>
      <c r="F181" s="24" t="s">
        <v>575</v>
      </c>
      <c r="G181" s="104">
        <v>7000000</v>
      </c>
      <c r="H181" s="58" t="s">
        <v>58</v>
      </c>
      <c r="I181" s="22"/>
      <c r="J181" s="22"/>
      <c r="K181" s="22" t="s">
        <v>231</v>
      </c>
      <c r="L181" s="22"/>
      <c r="M181" s="21"/>
      <c r="N181" s="61" t="s">
        <v>233</v>
      </c>
      <c r="O181" s="110"/>
      <c r="P181" s="21" t="s">
        <v>32</v>
      </c>
      <c r="Q181" s="21" t="s">
        <v>33</v>
      </c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</row>
    <row r="182" spans="1:37" ht="30" customHeight="1">
      <c r="A182" s="21">
        <v>180</v>
      </c>
      <c r="B182" s="21" t="s">
        <v>682</v>
      </c>
      <c r="C182" s="22" t="s">
        <v>644</v>
      </c>
      <c r="D182" s="22" t="s">
        <v>683</v>
      </c>
      <c r="E182" s="30" t="s">
        <v>684</v>
      </c>
      <c r="F182" s="24" t="s">
        <v>575</v>
      </c>
      <c r="G182" s="117">
        <v>1500000</v>
      </c>
      <c r="H182" s="58" t="s">
        <v>39</v>
      </c>
      <c r="I182" s="22"/>
      <c r="J182" s="22"/>
      <c r="K182" s="22" t="s">
        <v>48</v>
      </c>
      <c r="L182" s="22" t="s">
        <v>685</v>
      </c>
      <c r="M182" s="22"/>
      <c r="N182" s="61" t="s">
        <v>50</v>
      </c>
      <c r="O182" s="110"/>
      <c r="P182" s="21" t="s">
        <v>32</v>
      </c>
      <c r="Q182" s="21" t="s">
        <v>33</v>
      </c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</row>
    <row r="183" spans="1:37" ht="30" customHeight="1">
      <c r="A183" s="21">
        <v>181</v>
      </c>
      <c r="B183" s="21" t="s">
        <v>687</v>
      </c>
      <c r="C183" s="22" t="s">
        <v>644</v>
      </c>
      <c r="D183" s="32" t="s">
        <v>688</v>
      </c>
      <c r="E183" s="23" t="s">
        <v>689</v>
      </c>
      <c r="F183" s="24" t="s">
        <v>516</v>
      </c>
      <c r="G183" s="43">
        <v>3000000</v>
      </c>
      <c r="H183" s="21" t="s">
        <v>58</v>
      </c>
      <c r="I183" s="22"/>
      <c r="J183" s="22"/>
      <c r="K183" s="22" t="s">
        <v>48</v>
      </c>
      <c r="L183" s="21"/>
      <c r="M183" s="21"/>
      <c r="N183" s="61" t="s">
        <v>50</v>
      </c>
      <c r="O183" s="27"/>
      <c r="P183" s="21" t="s">
        <v>32</v>
      </c>
      <c r="Q183" s="21" t="s">
        <v>33</v>
      </c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30" customHeight="1">
      <c r="A184" s="21">
        <v>182</v>
      </c>
      <c r="B184" s="21" t="s">
        <v>690</v>
      </c>
      <c r="C184" s="22" t="s">
        <v>644</v>
      </c>
      <c r="D184" s="22" t="s">
        <v>691</v>
      </c>
      <c r="E184" s="23" t="s">
        <v>692</v>
      </c>
      <c r="F184" s="24" t="s">
        <v>575</v>
      </c>
      <c r="G184" s="104">
        <v>2600000</v>
      </c>
      <c r="H184" s="58" t="s">
        <v>39</v>
      </c>
      <c r="I184" s="22"/>
      <c r="J184" s="22"/>
      <c r="K184" s="22" t="s">
        <v>48</v>
      </c>
      <c r="L184" s="22" t="s">
        <v>693</v>
      </c>
      <c r="M184" s="22"/>
      <c r="N184" s="61" t="s">
        <v>50</v>
      </c>
      <c r="O184" s="110" t="s">
        <v>694</v>
      </c>
      <c r="P184" s="21" t="s">
        <v>32</v>
      </c>
      <c r="Q184" s="21" t="s">
        <v>33</v>
      </c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</row>
    <row r="185" spans="1:37" ht="30" customHeight="1">
      <c r="A185" s="21">
        <v>183</v>
      </c>
      <c r="B185" s="21" t="s">
        <v>695</v>
      </c>
      <c r="C185" s="22" t="s">
        <v>644</v>
      </c>
      <c r="D185" s="22" t="s">
        <v>696</v>
      </c>
      <c r="E185" s="23" t="s">
        <v>697</v>
      </c>
      <c r="F185" s="24" t="s">
        <v>575</v>
      </c>
      <c r="G185" s="104">
        <v>1000000</v>
      </c>
      <c r="H185" s="21" t="s">
        <v>442</v>
      </c>
      <c r="I185" s="22"/>
      <c r="J185" s="22"/>
      <c r="K185" s="22" t="s">
        <v>48</v>
      </c>
      <c r="L185" s="22"/>
      <c r="M185" s="22"/>
      <c r="N185" s="61" t="s">
        <v>50</v>
      </c>
      <c r="O185" s="110"/>
      <c r="P185" s="21" t="s">
        <v>32</v>
      </c>
      <c r="Q185" s="21" t="s">
        <v>33</v>
      </c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</row>
    <row r="186" spans="1:37" ht="30" customHeight="1">
      <c r="A186" s="21">
        <v>184</v>
      </c>
      <c r="B186" s="21" t="s">
        <v>698</v>
      </c>
      <c r="C186" s="22" t="s">
        <v>644</v>
      </c>
      <c r="D186" s="22" t="s">
        <v>699</v>
      </c>
      <c r="E186" s="23" t="s">
        <v>700</v>
      </c>
      <c r="F186" s="24" t="s">
        <v>575</v>
      </c>
      <c r="G186" s="50">
        <v>1600000</v>
      </c>
      <c r="H186" s="21" t="s">
        <v>115</v>
      </c>
      <c r="I186" s="22"/>
      <c r="J186" s="22"/>
      <c r="K186" s="22" t="s">
        <v>48</v>
      </c>
      <c r="L186" s="22"/>
      <c r="M186" s="32"/>
      <c r="N186" s="61" t="s">
        <v>50</v>
      </c>
      <c r="O186" s="110"/>
      <c r="P186" s="21" t="s">
        <v>32</v>
      </c>
      <c r="Q186" s="21" t="s">
        <v>33</v>
      </c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</row>
    <row r="187" spans="1:37" ht="30" customHeight="1">
      <c r="A187" s="21">
        <v>185</v>
      </c>
      <c r="B187" s="21" t="s">
        <v>701</v>
      </c>
      <c r="C187" s="22" t="s">
        <v>644</v>
      </c>
      <c r="D187" s="22" t="s">
        <v>702</v>
      </c>
      <c r="E187" s="23" t="s">
        <v>703</v>
      </c>
      <c r="F187" s="24" t="s">
        <v>575</v>
      </c>
      <c r="G187" s="104">
        <v>2000000</v>
      </c>
      <c r="H187" s="21" t="s">
        <v>28</v>
      </c>
      <c r="I187" s="22"/>
      <c r="J187" s="22"/>
      <c r="K187" s="22" t="s">
        <v>48</v>
      </c>
      <c r="L187" s="22"/>
      <c r="M187" s="22"/>
      <c r="N187" s="61" t="s">
        <v>50</v>
      </c>
      <c r="O187" s="110"/>
      <c r="P187" s="21" t="s">
        <v>32</v>
      </c>
      <c r="Q187" s="21" t="s">
        <v>33</v>
      </c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</row>
    <row r="188" spans="1:37" ht="30" customHeight="1">
      <c r="A188" s="21">
        <v>186</v>
      </c>
      <c r="B188" s="21" t="s">
        <v>704</v>
      </c>
      <c r="C188" s="22" t="s">
        <v>644</v>
      </c>
      <c r="D188" s="22" t="s">
        <v>705</v>
      </c>
      <c r="E188" s="23" t="s">
        <v>706</v>
      </c>
      <c r="F188" s="24" t="s">
        <v>575</v>
      </c>
      <c r="G188" s="50">
        <v>3600000</v>
      </c>
      <c r="H188" s="21" t="s">
        <v>28</v>
      </c>
      <c r="I188" s="22"/>
      <c r="J188" s="22"/>
      <c r="K188" s="22" t="s">
        <v>48</v>
      </c>
      <c r="L188" s="22"/>
      <c r="M188" s="32"/>
      <c r="N188" s="61" t="s">
        <v>50</v>
      </c>
      <c r="O188" s="110"/>
      <c r="P188" s="21" t="s">
        <v>32</v>
      </c>
      <c r="Q188" s="21" t="s">
        <v>33</v>
      </c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</row>
    <row r="189" spans="1:37" ht="30" customHeight="1">
      <c r="A189" s="21">
        <v>187</v>
      </c>
      <c r="B189" s="21" t="s">
        <v>707</v>
      </c>
      <c r="C189" s="22" t="s">
        <v>644</v>
      </c>
      <c r="D189" s="22" t="s">
        <v>708</v>
      </c>
      <c r="E189" s="30"/>
      <c r="F189" s="24" t="s">
        <v>575</v>
      </c>
      <c r="G189" s="25">
        <v>200000</v>
      </c>
      <c r="H189" s="21" t="s">
        <v>442</v>
      </c>
      <c r="I189" s="22"/>
      <c r="J189" s="22"/>
      <c r="K189" s="22" t="s">
        <v>48</v>
      </c>
      <c r="L189" s="22"/>
      <c r="M189" s="22"/>
      <c r="N189" s="61" t="s">
        <v>50</v>
      </c>
      <c r="O189" s="110" t="s">
        <v>709</v>
      </c>
      <c r="P189" s="21" t="s">
        <v>32</v>
      </c>
      <c r="Q189" s="21" t="s">
        <v>33</v>
      </c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</row>
    <row r="190" spans="1:37" ht="30" customHeight="1">
      <c r="A190" s="21">
        <v>188</v>
      </c>
      <c r="B190" s="21" t="s">
        <v>710</v>
      </c>
      <c r="C190" s="22" t="s">
        <v>644</v>
      </c>
      <c r="D190" s="22" t="s">
        <v>711</v>
      </c>
      <c r="E190" s="23"/>
      <c r="F190" s="24" t="s">
        <v>575</v>
      </c>
      <c r="G190" s="104">
        <v>150000</v>
      </c>
      <c r="H190" s="58" t="s">
        <v>311</v>
      </c>
      <c r="I190" s="22"/>
      <c r="J190" s="22"/>
      <c r="K190" s="22" t="s">
        <v>48</v>
      </c>
      <c r="L190" s="22" t="s">
        <v>637</v>
      </c>
      <c r="M190" s="22"/>
      <c r="N190" s="61" t="s">
        <v>50</v>
      </c>
      <c r="O190" s="110" t="s">
        <v>712</v>
      </c>
      <c r="P190" s="21" t="s">
        <v>32</v>
      </c>
      <c r="Q190" s="21" t="s">
        <v>33</v>
      </c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</row>
    <row r="191" spans="1:37" ht="30" customHeight="1">
      <c r="A191" s="21">
        <v>189</v>
      </c>
      <c r="B191" s="21" t="s">
        <v>713</v>
      </c>
      <c r="C191" s="22" t="s">
        <v>644</v>
      </c>
      <c r="D191" s="22" t="s">
        <v>714</v>
      </c>
      <c r="E191" s="30" t="s">
        <v>715</v>
      </c>
      <c r="F191" s="24" t="s">
        <v>575</v>
      </c>
      <c r="G191" s="25">
        <v>300000</v>
      </c>
      <c r="H191" s="58" t="s">
        <v>28</v>
      </c>
      <c r="I191" s="22"/>
      <c r="J191" s="22"/>
      <c r="K191" s="22" t="s">
        <v>48</v>
      </c>
      <c r="L191" s="22" t="s">
        <v>716</v>
      </c>
      <c r="M191" s="22"/>
      <c r="N191" s="61" t="s">
        <v>50</v>
      </c>
      <c r="O191" s="110" t="s">
        <v>717</v>
      </c>
      <c r="P191" s="21" t="s">
        <v>32</v>
      </c>
      <c r="Q191" s="21" t="s">
        <v>33</v>
      </c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ht="30" customHeight="1">
      <c r="A192" s="21">
        <v>190</v>
      </c>
      <c r="B192" s="21" t="s">
        <v>718</v>
      </c>
      <c r="C192" s="22" t="s">
        <v>644</v>
      </c>
      <c r="D192" s="22" t="s">
        <v>719</v>
      </c>
      <c r="E192" s="23"/>
      <c r="F192" s="24" t="s">
        <v>575</v>
      </c>
      <c r="G192" s="104">
        <v>645000</v>
      </c>
      <c r="H192" s="58" t="s">
        <v>311</v>
      </c>
      <c r="I192" s="22" t="s">
        <v>720</v>
      </c>
      <c r="J192" s="22"/>
      <c r="K192" s="22" t="s">
        <v>48</v>
      </c>
      <c r="L192" s="22"/>
      <c r="M192" s="22"/>
      <c r="N192" s="61" t="s">
        <v>50</v>
      </c>
      <c r="O192" s="110" t="s">
        <v>720</v>
      </c>
      <c r="P192" s="21" t="s">
        <v>32</v>
      </c>
      <c r="Q192" s="21" t="s">
        <v>33</v>
      </c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ht="30" customHeight="1">
      <c r="A193" s="21">
        <v>191</v>
      </c>
      <c r="B193" s="21" t="s">
        <v>721</v>
      </c>
      <c r="C193" s="22" t="s">
        <v>644</v>
      </c>
      <c r="D193" s="23" t="s">
        <v>722</v>
      </c>
      <c r="E193" s="23" t="s">
        <v>723</v>
      </c>
      <c r="F193" s="24" t="s">
        <v>575</v>
      </c>
      <c r="G193" s="104">
        <v>2000000</v>
      </c>
      <c r="H193" s="58" t="s">
        <v>58</v>
      </c>
      <c r="I193" s="22"/>
      <c r="J193" s="22"/>
      <c r="K193" s="22" t="s">
        <v>48</v>
      </c>
      <c r="L193" s="22"/>
      <c r="M193" s="22"/>
      <c r="N193" s="61" t="s">
        <v>50</v>
      </c>
      <c r="O193" s="110"/>
      <c r="P193" s="21" t="s">
        <v>32</v>
      </c>
      <c r="Q193" s="21" t="s">
        <v>33</v>
      </c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ht="30" customHeight="1">
      <c r="A194" s="21">
        <v>192</v>
      </c>
      <c r="B194" s="21" t="s">
        <v>724</v>
      </c>
      <c r="C194" s="22" t="s">
        <v>644</v>
      </c>
      <c r="D194" s="22" t="s">
        <v>725</v>
      </c>
      <c r="E194" s="23"/>
      <c r="F194" s="24" t="s">
        <v>575</v>
      </c>
      <c r="G194" s="25">
        <v>35000</v>
      </c>
      <c r="H194" s="58" t="s">
        <v>311</v>
      </c>
      <c r="I194" s="22"/>
      <c r="J194" s="22"/>
      <c r="K194" s="22" t="s">
        <v>48</v>
      </c>
      <c r="L194" s="22"/>
      <c r="M194" s="22"/>
      <c r="N194" s="61" t="s">
        <v>50</v>
      </c>
      <c r="O194" s="110" t="s">
        <v>726</v>
      </c>
      <c r="P194" s="21" t="s">
        <v>32</v>
      </c>
      <c r="Q194" s="21" t="s">
        <v>33</v>
      </c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ht="30" customHeight="1">
      <c r="A195" s="21">
        <v>193</v>
      </c>
      <c r="B195" s="21" t="s">
        <v>727</v>
      </c>
      <c r="C195" s="22" t="s">
        <v>644</v>
      </c>
      <c r="D195" s="22" t="s">
        <v>728</v>
      </c>
      <c r="E195" s="23"/>
      <c r="F195" s="24" t="s">
        <v>575</v>
      </c>
      <c r="G195" s="104">
        <v>1200000</v>
      </c>
      <c r="H195" s="39" t="s">
        <v>28</v>
      </c>
      <c r="I195" s="45"/>
      <c r="J195" s="45"/>
      <c r="K195" s="22" t="s">
        <v>29</v>
      </c>
      <c r="L195" s="22"/>
      <c r="M195" s="21"/>
      <c r="N195" s="61" t="s">
        <v>31</v>
      </c>
      <c r="O195" s="110" t="s">
        <v>729</v>
      </c>
      <c r="P195" s="21" t="s">
        <v>32</v>
      </c>
      <c r="Q195" s="21" t="s">
        <v>33</v>
      </c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ht="30" customHeight="1">
      <c r="A196" s="21">
        <v>194</v>
      </c>
      <c r="B196" s="21" t="s">
        <v>730</v>
      </c>
      <c r="C196" s="22" t="s">
        <v>731</v>
      </c>
      <c r="D196" s="22" t="s">
        <v>719</v>
      </c>
      <c r="E196" s="23"/>
      <c r="F196" s="24" t="s">
        <v>416</v>
      </c>
      <c r="G196" s="25">
        <v>645000</v>
      </c>
      <c r="H196" s="21" t="s">
        <v>255</v>
      </c>
      <c r="I196" s="22"/>
      <c r="J196" s="22"/>
      <c r="K196" s="22" t="s">
        <v>29</v>
      </c>
      <c r="L196" s="22"/>
      <c r="M196" s="22"/>
      <c r="N196" s="61" t="s">
        <v>31</v>
      </c>
      <c r="O196" s="27"/>
      <c r="P196" s="21" t="s">
        <v>32</v>
      </c>
      <c r="Q196" s="21" t="s">
        <v>33</v>
      </c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ht="30" customHeight="1">
      <c r="A197" s="21">
        <v>195</v>
      </c>
      <c r="B197" s="21" t="s">
        <v>732</v>
      </c>
      <c r="C197" s="22" t="s">
        <v>731</v>
      </c>
      <c r="D197" s="22" t="s">
        <v>728</v>
      </c>
      <c r="E197" s="23"/>
      <c r="F197" s="24" t="s">
        <v>416</v>
      </c>
      <c r="G197" s="25">
        <v>1200000</v>
      </c>
      <c r="H197" s="21" t="s">
        <v>255</v>
      </c>
      <c r="I197" s="22"/>
      <c r="J197" s="22"/>
      <c r="K197" s="22" t="s">
        <v>29</v>
      </c>
      <c r="L197" s="22" t="s">
        <v>733</v>
      </c>
      <c r="M197" s="22"/>
      <c r="N197" s="61" t="s">
        <v>31</v>
      </c>
      <c r="O197" s="27"/>
      <c r="P197" s="21" t="s">
        <v>32</v>
      </c>
      <c r="Q197" s="21" t="s">
        <v>33</v>
      </c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ht="30" customHeight="1">
      <c r="A198" s="21">
        <v>196</v>
      </c>
      <c r="B198" s="103" t="s">
        <v>734</v>
      </c>
      <c r="C198" s="22" t="s">
        <v>735</v>
      </c>
      <c r="D198" s="22" t="s">
        <v>736</v>
      </c>
      <c r="E198" s="23"/>
      <c r="F198" s="24"/>
      <c r="G198" s="104">
        <v>645000</v>
      </c>
      <c r="H198" s="58" t="s">
        <v>28</v>
      </c>
      <c r="I198" s="22"/>
      <c r="J198" s="22"/>
      <c r="K198" s="105" t="s">
        <v>336</v>
      </c>
      <c r="L198" s="106"/>
      <c r="M198" s="107"/>
      <c r="N198" s="108" t="s">
        <v>304</v>
      </c>
      <c r="O198" s="109"/>
      <c r="P198" s="21" t="s">
        <v>32</v>
      </c>
      <c r="Q198" s="21" t="s">
        <v>33</v>
      </c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ht="30" customHeight="1">
      <c r="A199" s="21">
        <v>197</v>
      </c>
      <c r="B199" s="103" t="s">
        <v>737</v>
      </c>
      <c r="C199" s="22" t="s">
        <v>735</v>
      </c>
      <c r="D199" s="22" t="s">
        <v>738</v>
      </c>
      <c r="E199" s="23"/>
      <c r="F199" s="24"/>
      <c r="G199" s="104">
        <v>1070000</v>
      </c>
      <c r="H199" s="58" t="s">
        <v>28</v>
      </c>
      <c r="I199" s="22"/>
      <c r="J199" s="22"/>
      <c r="K199" s="105" t="s">
        <v>336</v>
      </c>
      <c r="L199" s="106"/>
      <c r="M199" s="107"/>
      <c r="N199" s="108" t="s">
        <v>304</v>
      </c>
      <c r="O199" s="109"/>
      <c r="P199" s="21" t="s">
        <v>32</v>
      </c>
      <c r="Q199" s="21" t="s">
        <v>33</v>
      </c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ht="30" customHeight="1">
      <c r="A200" s="21">
        <v>198</v>
      </c>
      <c r="B200" s="103" t="s">
        <v>739</v>
      </c>
      <c r="C200" s="22" t="s">
        <v>735</v>
      </c>
      <c r="D200" s="22" t="s">
        <v>740</v>
      </c>
      <c r="E200" s="23"/>
      <c r="F200" s="24"/>
      <c r="G200" s="104">
        <v>4280000</v>
      </c>
      <c r="H200" s="58" t="s">
        <v>28</v>
      </c>
      <c r="I200" s="22"/>
      <c r="J200" s="22"/>
      <c r="K200" s="105" t="s">
        <v>336</v>
      </c>
      <c r="L200" s="106"/>
      <c r="M200" s="107"/>
      <c r="N200" s="108" t="s">
        <v>50</v>
      </c>
      <c r="O200" s="109"/>
      <c r="P200" s="21" t="s">
        <v>32</v>
      </c>
      <c r="Q200" s="21" t="s">
        <v>33</v>
      </c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ht="30" customHeight="1">
      <c r="A201" s="21">
        <v>199</v>
      </c>
      <c r="B201" s="103" t="s">
        <v>742</v>
      </c>
      <c r="C201" s="22" t="s">
        <v>735</v>
      </c>
      <c r="D201" s="22" t="s">
        <v>743</v>
      </c>
      <c r="E201" s="23"/>
      <c r="F201" s="24"/>
      <c r="G201" s="104">
        <v>3200000</v>
      </c>
      <c r="H201" s="58" t="s">
        <v>28</v>
      </c>
      <c r="I201" s="22"/>
      <c r="J201" s="22"/>
      <c r="K201" s="105" t="s">
        <v>336</v>
      </c>
      <c r="L201" s="106"/>
      <c r="M201" s="107"/>
      <c r="N201" s="108" t="s">
        <v>50</v>
      </c>
      <c r="O201" s="109"/>
      <c r="P201" s="21" t="s">
        <v>32</v>
      </c>
      <c r="Q201" s="21" t="s">
        <v>33</v>
      </c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ht="30" customHeight="1">
      <c r="A202" s="21">
        <v>200</v>
      </c>
      <c r="B202" s="103" t="s">
        <v>744</v>
      </c>
      <c r="C202" s="22" t="s">
        <v>735</v>
      </c>
      <c r="D202" s="22" t="s">
        <v>745</v>
      </c>
      <c r="E202" s="23"/>
      <c r="F202" s="24"/>
      <c r="G202" s="104">
        <v>860000</v>
      </c>
      <c r="H202" s="58" t="s">
        <v>28</v>
      </c>
      <c r="I202" s="22"/>
      <c r="J202" s="22"/>
      <c r="K202" s="105" t="s">
        <v>336</v>
      </c>
      <c r="L202" s="106"/>
      <c r="M202" s="107"/>
      <c r="N202" s="108" t="s">
        <v>304</v>
      </c>
      <c r="O202" s="109"/>
      <c r="P202" s="21" t="s">
        <v>32</v>
      </c>
      <c r="Q202" s="21" t="s">
        <v>33</v>
      </c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ht="30" customHeight="1">
      <c r="A203" s="21">
        <v>201</v>
      </c>
      <c r="B203" s="21" t="s">
        <v>746</v>
      </c>
      <c r="C203" s="22" t="s">
        <v>747</v>
      </c>
      <c r="D203" s="22" t="s">
        <v>748</v>
      </c>
      <c r="E203" s="23"/>
      <c r="F203" s="24" t="s">
        <v>749</v>
      </c>
      <c r="G203" s="43">
        <v>500000</v>
      </c>
      <c r="H203" s="21" t="s">
        <v>255</v>
      </c>
      <c r="I203" s="22"/>
      <c r="J203" s="22"/>
      <c r="K203" s="22" t="s">
        <v>29</v>
      </c>
      <c r="L203" s="22" t="s">
        <v>750</v>
      </c>
      <c r="M203" s="22"/>
      <c r="N203" s="61" t="s">
        <v>31</v>
      </c>
      <c r="O203" s="27"/>
      <c r="P203" s="21" t="s">
        <v>32</v>
      </c>
      <c r="Q203" s="21" t="s">
        <v>33</v>
      </c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ht="30" customHeight="1">
      <c r="A204" s="21">
        <v>202</v>
      </c>
      <c r="B204" s="21" t="s">
        <v>751</v>
      </c>
      <c r="C204" s="22" t="s">
        <v>747</v>
      </c>
      <c r="D204" s="22" t="s">
        <v>752</v>
      </c>
      <c r="E204" s="23"/>
      <c r="F204" s="24" t="s">
        <v>749</v>
      </c>
      <c r="G204" s="43">
        <v>600000</v>
      </c>
      <c r="H204" s="21" t="s">
        <v>39</v>
      </c>
      <c r="I204" s="22"/>
      <c r="J204" s="22"/>
      <c r="K204" s="22" t="s">
        <v>29</v>
      </c>
      <c r="L204" s="22" t="s">
        <v>753</v>
      </c>
      <c r="M204" s="22"/>
      <c r="N204" s="61" t="s">
        <v>31</v>
      </c>
      <c r="O204" s="27"/>
      <c r="P204" s="21" t="s">
        <v>32</v>
      </c>
      <c r="Q204" s="21" t="s">
        <v>33</v>
      </c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ht="30" customHeight="1">
      <c r="A205" s="21">
        <v>203</v>
      </c>
      <c r="B205" s="21" t="s">
        <v>754</v>
      </c>
      <c r="C205" s="22" t="s">
        <v>747</v>
      </c>
      <c r="D205" s="22" t="s">
        <v>755</v>
      </c>
      <c r="E205" s="23"/>
      <c r="F205" s="24" t="s">
        <v>749</v>
      </c>
      <c r="G205" s="43">
        <v>860000</v>
      </c>
      <c r="H205" s="21" t="s">
        <v>28</v>
      </c>
      <c r="I205" s="22"/>
      <c r="J205" s="22"/>
      <c r="K205" s="22" t="s">
        <v>29</v>
      </c>
      <c r="L205" s="22" t="s">
        <v>756</v>
      </c>
      <c r="M205" s="22"/>
      <c r="N205" s="61" t="s">
        <v>31</v>
      </c>
      <c r="O205" s="27"/>
      <c r="P205" s="21" t="s">
        <v>32</v>
      </c>
      <c r="Q205" s="21" t="s">
        <v>33</v>
      </c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ht="30" customHeight="1">
      <c r="A206" s="21">
        <v>204</v>
      </c>
      <c r="B206" s="21" t="s">
        <v>757</v>
      </c>
      <c r="C206" s="22" t="s">
        <v>747</v>
      </c>
      <c r="D206" s="22" t="s">
        <v>758</v>
      </c>
      <c r="E206" s="23"/>
      <c r="F206" s="24" t="s">
        <v>749</v>
      </c>
      <c r="G206" s="43">
        <v>1450000</v>
      </c>
      <c r="H206" s="21" t="s">
        <v>39</v>
      </c>
      <c r="I206" s="22"/>
      <c r="J206" s="22"/>
      <c r="K206" s="22" t="s">
        <v>29</v>
      </c>
      <c r="L206" s="22"/>
      <c r="M206" s="22"/>
      <c r="N206" s="61" t="s">
        <v>31</v>
      </c>
      <c r="O206" s="27"/>
      <c r="P206" s="21" t="s">
        <v>32</v>
      </c>
      <c r="Q206" s="21" t="s">
        <v>33</v>
      </c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ht="30" customHeight="1">
      <c r="A207" s="21">
        <v>205</v>
      </c>
      <c r="B207" s="21" t="s">
        <v>760</v>
      </c>
      <c r="C207" s="22" t="s">
        <v>747</v>
      </c>
      <c r="D207" s="22" t="s">
        <v>761</v>
      </c>
      <c r="E207" s="23"/>
      <c r="F207" s="24" t="s">
        <v>749</v>
      </c>
      <c r="G207" s="43">
        <v>1550000</v>
      </c>
      <c r="H207" s="21" t="s">
        <v>39</v>
      </c>
      <c r="I207" s="22"/>
      <c r="J207" s="22"/>
      <c r="K207" s="22" t="s">
        <v>29</v>
      </c>
      <c r="L207" s="22" t="s">
        <v>762</v>
      </c>
      <c r="M207" s="22"/>
      <c r="N207" s="61" t="s">
        <v>31</v>
      </c>
      <c r="O207" s="27"/>
      <c r="P207" s="21" t="s">
        <v>32</v>
      </c>
      <c r="Q207" s="21" t="s">
        <v>33</v>
      </c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ht="30" customHeight="1">
      <c r="A208" s="21">
        <v>206</v>
      </c>
      <c r="B208" s="21" t="s">
        <v>763</v>
      </c>
      <c r="C208" s="22" t="s">
        <v>764</v>
      </c>
      <c r="D208" s="22" t="s">
        <v>765</v>
      </c>
      <c r="E208" s="23"/>
      <c r="F208" s="24" t="s">
        <v>766</v>
      </c>
      <c r="G208" s="25">
        <v>215000</v>
      </c>
      <c r="H208" s="21" t="s">
        <v>311</v>
      </c>
      <c r="I208" s="22"/>
      <c r="J208" s="22"/>
      <c r="K208" s="22" t="s">
        <v>29</v>
      </c>
      <c r="L208" s="22"/>
      <c r="M208" s="22"/>
      <c r="N208" s="61" t="s">
        <v>31</v>
      </c>
      <c r="O208" s="27"/>
      <c r="P208" s="21" t="s">
        <v>32</v>
      </c>
      <c r="Q208" s="21" t="s">
        <v>33</v>
      </c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ht="30" customHeight="1">
      <c r="A209" s="21">
        <v>207</v>
      </c>
      <c r="B209" s="21" t="s">
        <v>767</v>
      </c>
      <c r="C209" s="22" t="s">
        <v>764</v>
      </c>
      <c r="D209" s="22" t="s">
        <v>768</v>
      </c>
      <c r="E209" s="23"/>
      <c r="F209" s="24" t="s">
        <v>766</v>
      </c>
      <c r="G209" s="25">
        <v>260000</v>
      </c>
      <c r="H209" s="21" t="s">
        <v>255</v>
      </c>
      <c r="I209" s="22"/>
      <c r="J209" s="22"/>
      <c r="K209" s="22" t="s">
        <v>29</v>
      </c>
      <c r="L209" s="22" t="s">
        <v>769</v>
      </c>
      <c r="M209" s="21"/>
      <c r="N209" s="61" t="s">
        <v>31</v>
      </c>
      <c r="O209" s="27"/>
      <c r="P209" s="21" t="s">
        <v>32</v>
      </c>
      <c r="Q209" s="21" t="s">
        <v>33</v>
      </c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</row>
    <row r="210" spans="1:37" ht="30" customHeight="1">
      <c r="A210" s="21">
        <v>208</v>
      </c>
      <c r="B210" s="21" t="s">
        <v>770</v>
      </c>
      <c r="C210" s="22" t="s">
        <v>764</v>
      </c>
      <c r="D210" s="32" t="s">
        <v>771</v>
      </c>
      <c r="E210" s="23"/>
      <c r="F210" s="24" t="s">
        <v>766</v>
      </c>
      <c r="G210" s="43">
        <v>250000</v>
      </c>
      <c r="H210" s="21" t="s">
        <v>39</v>
      </c>
      <c r="I210" s="22"/>
      <c r="J210" s="22"/>
      <c r="K210" s="22" t="s">
        <v>29</v>
      </c>
      <c r="L210" s="21"/>
      <c r="M210" s="26"/>
      <c r="N210" s="61" t="s">
        <v>31</v>
      </c>
      <c r="O210" s="27"/>
      <c r="P210" s="21" t="s">
        <v>32</v>
      </c>
      <c r="Q210" s="21" t="s">
        <v>33</v>
      </c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ht="30" customHeight="1">
      <c r="A211" s="21">
        <v>209</v>
      </c>
      <c r="B211" s="21" t="s">
        <v>772</v>
      </c>
      <c r="C211" s="22" t="s">
        <v>764</v>
      </c>
      <c r="D211" s="22" t="s">
        <v>773</v>
      </c>
      <c r="E211" s="23"/>
      <c r="F211" s="24" t="s">
        <v>766</v>
      </c>
      <c r="G211" s="25">
        <v>86000</v>
      </c>
      <c r="H211" s="21" t="s">
        <v>255</v>
      </c>
      <c r="I211" s="22"/>
      <c r="J211" s="22"/>
      <c r="K211" s="22" t="s">
        <v>29</v>
      </c>
      <c r="L211" s="22" t="s">
        <v>774</v>
      </c>
      <c r="M211" s="21"/>
      <c r="N211" s="61" t="s">
        <v>31</v>
      </c>
      <c r="O211" s="27"/>
      <c r="P211" s="21" t="s">
        <v>32</v>
      </c>
      <c r="Q211" s="21" t="s">
        <v>33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</row>
    <row r="212" spans="1:37" ht="30" customHeight="1">
      <c r="A212" s="21">
        <v>210</v>
      </c>
      <c r="B212" s="21" t="s">
        <v>775</v>
      </c>
      <c r="C212" s="22" t="s">
        <v>764</v>
      </c>
      <c r="D212" s="22" t="s">
        <v>776</v>
      </c>
      <c r="E212" s="23"/>
      <c r="F212" s="24" t="s">
        <v>766</v>
      </c>
      <c r="G212" s="25">
        <v>300000</v>
      </c>
      <c r="H212" s="21" t="s">
        <v>442</v>
      </c>
      <c r="I212" s="22"/>
      <c r="J212" s="22"/>
      <c r="K212" s="22" t="s">
        <v>336</v>
      </c>
      <c r="L212" s="22"/>
      <c r="M212" s="21"/>
      <c r="N212" s="61" t="s">
        <v>304</v>
      </c>
      <c r="O212" s="27"/>
      <c r="P212" s="21" t="s">
        <v>32</v>
      </c>
      <c r="Q212" s="21" t="s">
        <v>33</v>
      </c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ht="30" customHeight="1">
      <c r="A213" s="21">
        <v>211</v>
      </c>
      <c r="B213" s="21" t="s">
        <v>777</v>
      </c>
      <c r="C213" s="22" t="s">
        <v>764</v>
      </c>
      <c r="D213" s="22" t="s">
        <v>778</v>
      </c>
      <c r="E213" s="23"/>
      <c r="F213" s="24" t="s">
        <v>766</v>
      </c>
      <c r="G213" s="25">
        <v>520000</v>
      </c>
      <c r="H213" s="21" t="s">
        <v>255</v>
      </c>
      <c r="I213" s="22"/>
      <c r="J213" s="22"/>
      <c r="K213" s="22" t="s">
        <v>29</v>
      </c>
      <c r="L213" s="22" t="s">
        <v>779</v>
      </c>
      <c r="M213" s="21"/>
      <c r="N213" s="61" t="s">
        <v>31</v>
      </c>
      <c r="O213" s="27"/>
      <c r="P213" s="21" t="s">
        <v>32</v>
      </c>
      <c r="Q213" s="21" t="s">
        <v>33</v>
      </c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</row>
    <row r="214" spans="1:37" ht="30" customHeight="1">
      <c r="A214" s="21">
        <v>212</v>
      </c>
      <c r="B214" s="21" t="s">
        <v>780</v>
      </c>
      <c r="C214" s="22" t="s">
        <v>764</v>
      </c>
      <c r="D214" s="22" t="s">
        <v>781</v>
      </c>
      <c r="E214" s="23"/>
      <c r="F214" s="24" t="s">
        <v>766</v>
      </c>
      <c r="G214" s="25">
        <v>375000</v>
      </c>
      <c r="H214" s="21" t="s">
        <v>255</v>
      </c>
      <c r="I214" s="22"/>
      <c r="J214" s="22"/>
      <c r="K214" s="22" t="s">
        <v>29</v>
      </c>
      <c r="L214" s="22" t="s">
        <v>782</v>
      </c>
      <c r="M214" s="21"/>
      <c r="N214" s="61" t="s">
        <v>31</v>
      </c>
      <c r="O214" s="27"/>
      <c r="P214" s="21" t="s">
        <v>32</v>
      </c>
      <c r="Q214" s="21" t="s">
        <v>33</v>
      </c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</row>
    <row r="215" spans="1:37" ht="30" customHeight="1">
      <c r="A215" s="21">
        <v>213</v>
      </c>
      <c r="B215" s="21" t="s">
        <v>783</v>
      </c>
      <c r="C215" s="22" t="s">
        <v>764</v>
      </c>
      <c r="D215" s="22" t="s">
        <v>784</v>
      </c>
      <c r="E215" s="23"/>
      <c r="F215" s="24" t="s">
        <v>766</v>
      </c>
      <c r="G215" s="25">
        <v>161000</v>
      </c>
      <c r="H215" s="21" t="s">
        <v>255</v>
      </c>
      <c r="I215" s="22"/>
      <c r="J215" s="22"/>
      <c r="K215" s="22" t="s">
        <v>29</v>
      </c>
      <c r="L215" s="22" t="s">
        <v>785</v>
      </c>
      <c r="M215" s="21"/>
      <c r="N215" s="61" t="s">
        <v>31</v>
      </c>
      <c r="O215" s="27"/>
      <c r="P215" s="21" t="s">
        <v>32</v>
      </c>
      <c r="Q215" s="21" t="s">
        <v>33</v>
      </c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</row>
    <row r="216" spans="1:37" ht="30" customHeight="1">
      <c r="A216" s="21">
        <v>214</v>
      </c>
      <c r="B216" s="21" t="s">
        <v>786</v>
      </c>
      <c r="C216" s="22" t="s">
        <v>764</v>
      </c>
      <c r="D216" s="22" t="s">
        <v>787</v>
      </c>
      <c r="E216" s="23"/>
      <c r="F216" s="24" t="s">
        <v>766</v>
      </c>
      <c r="G216" s="120">
        <v>1500000</v>
      </c>
      <c r="H216" s="21" t="s">
        <v>28</v>
      </c>
      <c r="I216" s="22"/>
      <c r="J216" s="22"/>
      <c r="K216" s="22" t="s">
        <v>48</v>
      </c>
      <c r="L216" s="21"/>
      <c r="M216" s="26"/>
      <c r="N216" s="61" t="s">
        <v>50</v>
      </c>
      <c r="O216" s="27"/>
      <c r="P216" s="21" t="s">
        <v>32</v>
      </c>
      <c r="Q216" s="21" t="s">
        <v>33</v>
      </c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ht="30" customHeight="1">
      <c r="A217" s="21">
        <v>215</v>
      </c>
      <c r="B217" s="21" t="s">
        <v>789</v>
      </c>
      <c r="C217" s="22" t="s">
        <v>764</v>
      </c>
      <c r="D217" s="22" t="s">
        <v>790</v>
      </c>
      <c r="E217" s="23"/>
      <c r="F217" s="24" t="s">
        <v>766</v>
      </c>
      <c r="G217" s="41">
        <v>3640000</v>
      </c>
      <c r="H217" s="21" t="s">
        <v>39</v>
      </c>
      <c r="I217" s="22"/>
      <c r="J217" s="22"/>
      <c r="K217" s="22" t="s">
        <v>48</v>
      </c>
      <c r="L217" s="22"/>
      <c r="M217" s="22"/>
      <c r="N217" s="61" t="s">
        <v>50</v>
      </c>
      <c r="O217" s="27"/>
      <c r="P217" s="21" t="s">
        <v>32</v>
      </c>
      <c r="Q217" s="21" t="s">
        <v>33</v>
      </c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ht="30" customHeight="1">
      <c r="A218" s="21">
        <v>216</v>
      </c>
      <c r="B218" s="21" t="s">
        <v>791</v>
      </c>
      <c r="C218" s="22" t="s">
        <v>764</v>
      </c>
      <c r="D218" s="22" t="s">
        <v>792</v>
      </c>
      <c r="E218" s="23"/>
      <c r="F218" s="24" t="s">
        <v>766</v>
      </c>
      <c r="G218" s="41">
        <v>1500000</v>
      </c>
      <c r="H218" s="21" t="s">
        <v>39</v>
      </c>
      <c r="I218" s="22"/>
      <c r="J218" s="22"/>
      <c r="K218" s="22" t="s">
        <v>336</v>
      </c>
      <c r="L218" s="22"/>
      <c r="M218" s="21"/>
      <c r="N218" s="61" t="s">
        <v>304</v>
      </c>
      <c r="O218" s="27"/>
      <c r="P218" s="21" t="s">
        <v>32</v>
      </c>
      <c r="Q218" s="21" t="s">
        <v>33</v>
      </c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ht="30" customHeight="1">
      <c r="A219" s="21">
        <v>217</v>
      </c>
      <c r="B219" s="21" t="s">
        <v>793</v>
      </c>
      <c r="C219" s="22" t="s">
        <v>764</v>
      </c>
      <c r="D219" s="22" t="s">
        <v>634</v>
      </c>
      <c r="E219" s="23"/>
      <c r="F219" s="24" t="s">
        <v>766</v>
      </c>
      <c r="G219" s="25">
        <v>260000</v>
      </c>
      <c r="H219" s="21" t="s">
        <v>255</v>
      </c>
      <c r="I219" s="22"/>
      <c r="J219" s="22"/>
      <c r="K219" s="22" t="s">
        <v>48</v>
      </c>
      <c r="L219" s="22"/>
      <c r="M219" s="22"/>
      <c r="N219" s="61" t="s">
        <v>50</v>
      </c>
      <c r="O219" s="27"/>
      <c r="P219" s="21" t="s">
        <v>32</v>
      </c>
      <c r="Q219" s="21" t="s">
        <v>33</v>
      </c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ht="30" customHeight="1">
      <c r="A220" s="21">
        <v>218</v>
      </c>
      <c r="B220" s="21" t="s">
        <v>794</v>
      </c>
      <c r="C220" s="22" t="s">
        <v>764</v>
      </c>
      <c r="D220" s="22" t="s">
        <v>795</v>
      </c>
      <c r="E220" s="23"/>
      <c r="F220" s="24" t="s">
        <v>766</v>
      </c>
      <c r="G220" s="41">
        <v>2000000</v>
      </c>
      <c r="H220" s="21" t="s">
        <v>39</v>
      </c>
      <c r="I220" s="22"/>
      <c r="J220" s="22"/>
      <c r="K220" s="22" t="s">
        <v>336</v>
      </c>
      <c r="L220" s="22"/>
      <c r="M220" s="22"/>
      <c r="N220" s="61" t="s">
        <v>304</v>
      </c>
      <c r="O220" s="27"/>
      <c r="P220" s="21" t="s">
        <v>32</v>
      </c>
      <c r="Q220" s="21" t="s">
        <v>33</v>
      </c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ht="30" customHeight="1">
      <c r="A221" s="21">
        <v>219</v>
      </c>
      <c r="B221" s="21" t="s">
        <v>797</v>
      </c>
      <c r="C221" s="22" t="s">
        <v>764</v>
      </c>
      <c r="D221" s="22" t="s">
        <v>798</v>
      </c>
      <c r="E221" s="23"/>
      <c r="F221" s="24" t="s">
        <v>766</v>
      </c>
      <c r="G221" s="41">
        <v>1300000</v>
      </c>
      <c r="H221" s="21" t="s">
        <v>39</v>
      </c>
      <c r="I221" s="22"/>
      <c r="J221" s="22"/>
      <c r="K221" s="22" t="s">
        <v>48</v>
      </c>
      <c r="L221" s="22"/>
      <c r="M221" s="21"/>
      <c r="N221" s="61" t="s">
        <v>50</v>
      </c>
      <c r="O221" s="27"/>
      <c r="P221" s="21" t="s">
        <v>32</v>
      </c>
      <c r="Q221" s="21" t="s">
        <v>33</v>
      </c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ht="30" customHeight="1">
      <c r="A222" s="21">
        <v>220</v>
      </c>
      <c r="B222" s="21" t="s">
        <v>799</v>
      </c>
      <c r="C222" s="22" t="s">
        <v>764</v>
      </c>
      <c r="D222" s="22" t="s">
        <v>800</v>
      </c>
      <c r="E222" s="23"/>
      <c r="F222" s="24" t="s">
        <v>766</v>
      </c>
      <c r="G222" s="25">
        <v>260000</v>
      </c>
      <c r="H222" s="21" t="s">
        <v>255</v>
      </c>
      <c r="I222" s="22"/>
      <c r="J222" s="22"/>
      <c r="K222" s="22" t="s">
        <v>29</v>
      </c>
      <c r="L222" s="22" t="s">
        <v>801</v>
      </c>
      <c r="M222" s="21"/>
      <c r="N222" s="61" t="s">
        <v>31</v>
      </c>
      <c r="O222" s="27"/>
      <c r="P222" s="21" t="s">
        <v>32</v>
      </c>
      <c r="Q222" s="21" t="s">
        <v>33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</row>
    <row r="223" spans="1:37" ht="30" customHeight="1">
      <c r="A223" s="21">
        <v>221</v>
      </c>
      <c r="B223" s="21" t="s">
        <v>802</v>
      </c>
      <c r="C223" s="22" t="s">
        <v>764</v>
      </c>
      <c r="D223" s="22" t="s">
        <v>803</v>
      </c>
      <c r="E223" s="23"/>
      <c r="F223" s="24" t="s">
        <v>766</v>
      </c>
      <c r="G223" s="25">
        <v>310000</v>
      </c>
      <c r="H223" s="21" t="s">
        <v>255</v>
      </c>
      <c r="I223" s="22"/>
      <c r="J223" s="22"/>
      <c r="K223" s="22" t="s">
        <v>29</v>
      </c>
      <c r="L223" s="22" t="s">
        <v>804</v>
      </c>
      <c r="M223" s="21"/>
      <c r="N223" s="61" t="s">
        <v>31</v>
      </c>
      <c r="O223" s="27"/>
      <c r="P223" s="21" t="s">
        <v>32</v>
      </c>
      <c r="Q223" s="21" t="s">
        <v>33</v>
      </c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</row>
    <row r="224" spans="1:37" ht="30" customHeight="1">
      <c r="A224" s="21">
        <v>222</v>
      </c>
      <c r="B224" s="21" t="s">
        <v>805</v>
      </c>
      <c r="C224" s="22" t="s">
        <v>764</v>
      </c>
      <c r="D224" s="22" t="s">
        <v>806</v>
      </c>
      <c r="E224" s="23"/>
      <c r="F224" s="24" t="s">
        <v>766</v>
      </c>
      <c r="G224" s="25">
        <v>38000</v>
      </c>
      <c r="H224" s="21" t="s">
        <v>255</v>
      </c>
      <c r="I224" s="22"/>
      <c r="J224" s="22"/>
      <c r="K224" s="22" t="s">
        <v>29</v>
      </c>
      <c r="L224" s="22" t="s">
        <v>807</v>
      </c>
      <c r="M224" s="21"/>
      <c r="N224" s="61" t="s">
        <v>31</v>
      </c>
      <c r="O224" s="27"/>
      <c r="P224" s="21" t="s">
        <v>32</v>
      </c>
      <c r="Q224" s="21" t="s">
        <v>33</v>
      </c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</row>
    <row r="225" spans="1:37" ht="30" customHeight="1">
      <c r="A225" s="21">
        <v>223</v>
      </c>
      <c r="B225" s="21" t="s">
        <v>808</v>
      </c>
      <c r="C225" s="22" t="s">
        <v>764</v>
      </c>
      <c r="D225" s="22" t="s">
        <v>809</v>
      </c>
      <c r="E225" s="23"/>
      <c r="F225" s="24" t="s">
        <v>766</v>
      </c>
      <c r="G225" s="25">
        <v>520000</v>
      </c>
      <c r="H225" s="21" t="s">
        <v>311</v>
      </c>
      <c r="I225" s="22"/>
      <c r="J225" s="22"/>
      <c r="K225" s="22" t="s">
        <v>29</v>
      </c>
      <c r="L225" s="22"/>
      <c r="M225" s="21"/>
      <c r="N225" s="61" t="s">
        <v>31</v>
      </c>
      <c r="O225" s="61"/>
      <c r="P225" s="21" t="s">
        <v>32</v>
      </c>
      <c r="Q225" s="21" t="s">
        <v>33</v>
      </c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</row>
    <row r="226" spans="1:37" ht="30" customHeight="1">
      <c r="A226" s="21">
        <v>224</v>
      </c>
      <c r="B226" s="21" t="s">
        <v>810</v>
      </c>
      <c r="C226" s="22" t="s">
        <v>764</v>
      </c>
      <c r="D226" s="22" t="s">
        <v>811</v>
      </c>
      <c r="E226" s="23"/>
      <c r="F226" s="24" t="s">
        <v>766</v>
      </c>
      <c r="G226" s="25">
        <v>33000</v>
      </c>
      <c r="H226" s="21" t="s">
        <v>311</v>
      </c>
      <c r="I226" s="22"/>
      <c r="J226" s="22"/>
      <c r="K226" s="22" t="s">
        <v>336</v>
      </c>
      <c r="L226" s="22" t="s">
        <v>812</v>
      </c>
      <c r="M226" s="21"/>
      <c r="N226" s="61" t="s">
        <v>304</v>
      </c>
      <c r="O226" s="27"/>
      <c r="P226" s="21" t="s">
        <v>32</v>
      </c>
      <c r="Q226" s="21" t="s">
        <v>33</v>
      </c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ht="30" customHeight="1">
      <c r="A227" s="21">
        <v>225</v>
      </c>
      <c r="B227" s="21" t="s">
        <v>813</v>
      </c>
      <c r="C227" s="22" t="s">
        <v>764</v>
      </c>
      <c r="D227" s="22" t="s">
        <v>814</v>
      </c>
      <c r="E227" s="23"/>
      <c r="F227" s="24" t="s">
        <v>766</v>
      </c>
      <c r="G227" s="25">
        <v>2000000</v>
      </c>
      <c r="H227" s="21" t="s">
        <v>39</v>
      </c>
      <c r="I227" s="22"/>
      <c r="J227" s="22"/>
      <c r="K227" s="22" t="s">
        <v>29</v>
      </c>
      <c r="L227" s="22"/>
      <c r="M227" s="21"/>
      <c r="N227" s="61" t="s">
        <v>31</v>
      </c>
      <c r="O227" s="27"/>
      <c r="P227" s="21" t="s">
        <v>32</v>
      </c>
      <c r="Q227" s="21" t="s">
        <v>33</v>
      </c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ht="30" customHeight="1">
      <c r="A228" s="21">
        <v>226</v>
      </c>
      <c r="B228" s="21" t="s">
        <v>815</v>
      </c>
      <c r="C228" s="22" t="s">
        <v>764</v>
      </c>
      <c r="D228" s="32" t="s">
        <v>816</v>
      </c>
      <c r="E228" s="23"/>
      <c r="F228" s="24" t="s">
        <v>766</v>
      </c>
      <c r="G228" s="25">
        <v>900000</v>
      </c>
      <c r="H228" s="21" t="s">
        <v>39</v>
      </c>
      <c r="I228" s="22"/>
      <c r="J228" s="22"/>
      <c r="K228" s="22" t="s">
        <v>29</v>
      </c>
      <c r="L228" s="22"/>
      <c r="M228" s="21"/>
      <c r="N228" s="61" t="s">
        <v>31</v>
      </c>
      <c r="O228" s="27"/>
      <c r="P228" s="21" t="s">
        <v>32</v>
      </c>
      <c r="Q228" s="21" t="s">
        <v>33</v>
      </c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ht="30" customHeight="1">
      <c r="A229" s="21">
        <v>227</v>
      </c>
      <c r="B229" s="21" t="s">
        <v>817</v>
      </c>
      <c r="C229" s="22" t="s">
        <v>764</v>
      </c>
      <c r="D229" s="22" t="s">
        <v>818</v>
      </c>
      <c r="E229" s="23"/>
      <c r="F229" s="24" t="s">
        <v>766</v>
      </c>
      <c r="G229" s="25">
        <v>850000</v>
      </c>
      <c r="H229" s="21" t="s">
        <v>39</v>
      </c>
      <c r="I229" s="22"/>
      <c r="J229" s="22"/>
      <c r="K229" s="22" t="s">
        <v>29</v>
      </c>
      <c r="L229" s="22"/>
      <c r="M229" s="21"/>
      <c r="N229" s="61" t="s">
        <v>31</v>
      </c>
      <c r="O229" s="27"/>
      <c r="P229" s="21" t="s">
        <v>32</v>
      </c>
      <c r="Q229" s="21" t="s">
        <v>33</v>
      </c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ht="30" customHeight="1">
      <c r="A230" s="21">
        <v>228</v>
      </c>
      <c r="B230" s="21" t="s">
        <v>819</v>
      </c>
      <c r="C230" s="22" t="s">
        <v>764</v>
      </c>
      <c r="D230" s="22" t="s">
        <v>820</v>
      </c>
      <c r="E230" s="23"/>
      <c r="F230" s="24" t="s">
        <v>766</v>
      </c>
      <c r="G230" s="25">
        <v>375000</v>
      </c>
      <c r="H230" s="21" t="s">
        <v>442</v>
      </c>
      <c r="I230" s="22"/>
      <c r="J230" s="22"/>
      <c r="K230" s="22" t="s">
        <v>29</v>
      </c>
      <c r="L230" s="22" t="s">
        <v>821</v>
      </c>
      <c r="M230" s="21"/>
      <c r="N230" s="61" t="s">
        <v>31</v>
      </c>
      <c r="O230" s="27"/>
      <c r="P230" s="21" t="s">
        <v>32</v>
      </c>
      <c r="Q230" s="21" t="s">
        <v>33</v>
      </c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</row>
    <row r="231" spans="1:37" ht="30" customHeight="1">
      <c r="A231" s="21">
        <v>229</v>
      </c>
      <c r="B231" s="21" t="s">
        <v>822</v>
      </c>
      <c r="C231" s="22" t="s">
        <v>764</v>
      </c>
      <c r="D231" s="22" t="s">
        <v>823</v>
      </c>
      <c r="E231" s="23"/>
      <c r="F231" s="24" t="s">
        <v>766</v>
      </c>
      <c r="G231" s="25">
        <v>90000</v>
      </c>
      <c r="H231" s="21" t="s">
        <v>311</v>
      </c>
      <c r="I231" s="22"/>
      <c r="J231" s="22"/>
      <c r="K231" s="22" t="s">
        <v>48</v>
      </c>
      <c r="L231" s="22"/>
      <c r="M231" s="22"/>
      <c r="N231" s="61" t="s">
        <v>50</v>
      </c>
      <c r="O231" s="27"/>
      <c r="P231" s="21" t="s">
        <v>32</v>
      </c>
      <c r="Q231" s="21" t="s">
        <v>33</v>
      </c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ht="30" customHeight="1">
      <c r="A232" s="21">
        <v>230</v>
      </c>
      <c r="B232" s="21" t="s">
        <v>824</v>
      </c>
      <c r="C232" s="22" t="s">
        <v>764</v>
      </c>
      <c r="D232" s="22" t="s">
        <v>825</v>
      </c>
      <c r="E232" s="23"/>
      <c r="F232" s="24" t="s">
        <v>766</v>
      </c>
      <c r="G232" s="25">
        <v>85000</v>
      </c>
      <c r="H232" s="21" t="s">
        <v>311</v>
      </c>
      <c r="I232" s="22"/>
      <c r="J232" s="22"/>
      <c r="K232" s="22" t="s">
        <v>336</v>
      </c>
      <c r="L232" s="22"/>
      <c r="M232" s="22"/>
      <c r="N232" s="61" t="s">
        <v>304</v>
      </c>
      <c r="O232" s="27"/>
      <c r="P232" s="21" t="s">
        <v>374</v>
      </c>
      <c r="Q232" s="21" t="s">
        <v>33</v>
      </c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ht="30" customHeight="1">
      <c r="A233" s="21">
        <v>231</v>
      </c>
      <c r="B233" s="21" t="s">
        <v>826</v>
      </c>
      <c r="C233" s="22" t="s">
        <v>764</v>
      </c>
      <c r="D233" s="22" t="s">
        <v>827</v>
      </c>
      <c r="E233" s="23"/>
      <c r="F233" s="24" t="s">
        <v>766</v>
      </c>
      <c r="G233" s="25">
        <v>54000</v>
      </c>
      <c r="H233" s="21" t="s">
        <v>255</v>
      </c>
      <c r="I233" s="22"/>
      <c r="J233" s="22"/>
      <c r="K233" s="22" t="s">
        <v>29</v>
      </c>
      <c r="L233" s="22" t="s">
        <v>828</v>
      </c>
      <c r="M233" s="22"/>
      <c r="N233" s="61" t="s">
        <v>31</v>
      </c>
      <c r="O233" s="27"/>
      <c r="P233" s="21" t="s">
        <v>374</v>
      </c>
      <c r="Q233" s="21" t="s">
        <v>33</v>
      </c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</row>
    <row r="234" spans="1:37" ht="30" customHeight="1">
      <c r="A234" s="21">
        <v>232</v>
      </c>
      <c r="B234" s="21" t="s">
        <v>829</v>
      </c>
      <c r="C234" s="22" t="s">
        <v>764</v>
      </c>
      <c r="D234" s="22" t="s">
        <v>830</v>
      </c>
      <c r="E234" s="23"/>
      <c r="F234" s="24" t="s">
        <v>766</v>
      </c>
      <c r="G234" s="25">
        <v>50000</v>
      </c>
      <c r="H234" s="21" t="s">
        <v>311</v>
      </c>
      <c r="I234" s="22"/>
      <c r="J234" s="22"/>
      <c r="K234" s="22" t="s">
        <v>336</v>
      </c>
      <c r="L234" s="22"/>
      <c r="M234" s="22"/>
      <c r="N234" s="61" t="s">
        <v>304</v>
      </c>
      <c r="O234" s="27"/>
      <c r="P234" s="21" t="s">
        <v>197</v>
      </c>
      <c r="Q234" s="21" t="s">
        <v>33</v>
      </c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ht="30" customHeight="1">
      <c r="A235" s="21">
        <v>233</v>
      </c>
      <c r="B235" s="21" t="s">
        <v>831</v>
      </c>
      <c r="C235" s="22" t="s">
        <v>764</v>
      </c>
      <c r="D235" s="22" t="s">
        <v>832</v>
      </c>
      <c r="E235" s="23"/>
      <c r="F235" s="24" t="s">
        <v>766</v>
      </c>
      <c r="G235" s="25">
        <v>120000</v>
      </c>
      <c r="H235" s="21" t="s">
        <v>311</v>
      </c>
      <c r="I235" s="22"/>
      <c r="J235" s="22"/>
      <c r="K235" s="22" t="s">
        <v>336</v>
      </c>
      <c r="L235" s="22"/>
      <c r="M235" s="22"/>
      <c r="N235" s="61" t="s">
        <v>304</v>
      </c>
      <c r="O235" s="27"/>
      <c r="P235" s="21" t="s">
        <v>32</v>
      </c>
      <c r="Q235" s="21" t="s">
        <v>33</v>
      </c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ht="30" customHeight="1">
      <c r="A236" s="21">
        <v>234</v>
      </c>
      <c r="B236" s="21" t="s">
        <v>834</v>
      </c>
      <c r="C236" s="22" t="s">
        <v>764</v>
      </c>
      <c r="D236" s="22" t="s">
        <v>835</v>
      </c>
      <c r="E236" s="23"/>
      <c r="F236" s="24" t="s">
        <v>766</v>
      </c>
      <c r="G236" s="25">
        <v>54000</v>
      </c>
      <c r="H236" s="21" t="s">
        <v>28</v>
      </c>
      <c r="I236" s="22"/>
      <c r="J236" s="22"/>
      <c r="K236" s="22" t="s">
        <v>336</v>
      </c>
      <c r="L236" s="22" t="s">
        <v>836</v>
      </c>
      <c r="M236" s="21"/>
      <c r="N236" s="61" t="s">
        <v>304</v>
      </c>
      <c r="O236" s="27"/>
      <c r="P236" s="21" t="s">
        <v>32</v>
      </c>
      <c r="Q236" s="21" t="s">
        <v>33</v>
      </c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</row>
    <row r="237" spans="1:37" ht="30" customHeight="1">
      <c r="A237" s="21">
        <v>235</v>
      </c>
      <c r="B237" s="21" t="s">
        <v>837</v>
      </c>
      <c r="C237" s="22" t="s">
        <v>764</v>
      </c>
      <c r="D237" s="22" t="s">
        <v>838</v>
      </c>
      <c r="E237" s="23"/>
      <c r="F237" s="24" t="s">
        <v>766</v>
      </c>
      <c r="G237" s="25">
        <v>97000</v>
      </c>
      <c r="H237" s="21" t="s">
        <v>255</v>
      </c>
      <c r="I237" s="22"/>
      <c r="J237" s="22"/>
      <c r="K237" s="22" t="s">
        <v>336</v>
      </c>
      <c r="L237" s="22" t="s">
        <v>839</v>
      </c>
      <c r="M237" s="21"/>
      <c r="N237" s="61" t="s">
        <v>304</v>
      </c>
      <c r="O237" s="27"/>
      <c r="P237" s="21" t="s">
        <v>32</v>
      </c>
      <c r="Q237" s="21" t="s">
        <v>33</v>
      </c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</row>
    <row r="238" spans="1:37" ht="30" customHeight="1">
      <c r="A238" s="21">
        <v>236</v>
      </c>
      <c r="B238" s="21" t="s">
        <v>840</v>
      </c>
      <c r="C238" s="22" t="s">
        <v>764</v>
      </c>
      <c r="D238" s="22" t="s">
        <v>841</v>
      </c>
      <c r="E238" s="23"/>
      <c r="F238" s="24" t="s">
        <v>766</v>
      </c>
      <c r="G238" s="25">
        <v>60000</v>
      </c>
      <c r="H238" s="21" t="s">
        <v>311</v>
      </c>
      <c r="I238" s="22"/>
      <c r="J238" s="22"/>
      <c r="K238" s="22" t="s">
        <v>29</v>
      </c>
      <c r="L238" s="22"/>
      <c r="M238" s="22"/>
      <c r="N238" s="61" t="s">
        <v>31</v>
      </c>
      <c r="O238" s="27"/>
      <c r="P238" s="21" t="s">
        <v>32</v>
      </c>
      <c r="Q238" s="21" t="s">
        <v>33</v>
      </c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ht="30" customHeight="1">
      <c r="A239" s="21">
        <v>237</v>
      </c>
      <c r="B239" s="21" t="s">
        <v>842</v>
      </c>
      <c r="C239" s="22" t="s">
        <v>843</v>
      </c>
      <c r="D239" s="23" t="s">
        <v>844</v>
      </c>
      <c r="E239" s="23" t="s">
        <v>845</v>
      </c>
      <c r="F239" s="24" t="s">
        <v>846</v>
      </c>
      <c r="G239" s="51">
        <v>50000</v>
      </c>
      <c r="H239" s="21" t="s">
        <v>28</v>
      </c>
      <c r="I239" s="22"/>
      <c r="J239" s="22"/>
      <c r="K239" s="22" t="s">
        <v>29</v>
      </c>
      <c r="L239" s="22"/>
      <c r="M239" s="22"/>
      <c r="N239" s="61" t="s">
        <v>31</v>
      </c>
      <c r="O239" s="27"/>
      <c r="P239" s="21" t="s">
        <v>32</v>
      </c>
      <c r="Q239" s="21" t="s">
        <v>33</v>
      </c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ht="30" customHeight="1">
      <c r="A240" s="21">
        <v>238</v>
      </c>
      <c r="B240" s="21" t="s">
        <v>847</v>
      </c>
      <c r="C240" s="22" t="s">
        <v>843</v>
      </c>
      <c r="D240" s="23" t="s">
        <v>848</v>
      </c>
      <c r="E240" s="23" t="s">
        <v>849</v>
      </c>
      <c r="F240" s="24" t="s">
        <v>846</v>
      </c>
      <c r="G240" s="51">
        <v>300000</v>
      </c>
      <c r="H240" s="21" t="s">
        <v>39</v>
      </c>
      <c r="I240" s="22" t="s">
        <v>851</v>
      </c>
      <c r="J240" s="22"/>
      <c r="K240" s="22" t="s">
        <v>336</v>
      </c>
      <c r="L240" s="22"/>
      <c r="M240" s="22"/>
      <c r="N240" s="61" t="s">
        <v>304</v>
      </c>
      <c r="O240" s="27"/>
      <c r="P240" s="21" t="s">
        <v>32</v>
      </c>
      <c r="Q240" s="21" t="s">
        <v>33</v>
      </c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ht="30" customHeight="1">
      <c r="A241" s="21">
        <v>239</v>
      </c>
      <c r="B241" s="21" t="s">
        <v>853</v>
      </c>
      <c r="C241" s="22" t="s">
        <v>843</v>
      </c>
      <c r="D241" s="23" t="s">
        <v>854</v>
      </c>
      <c r="E241" s="23" t="s">
        <v>855</v>
      </c>
      <c r="F241" s="24" t="s">
        <v>846</v>
      </c>
      <c r="G241" s="50">
        <v>100000</v>
      </c>
      <c r="H241" s="21" t="s">
        <v>39</v>
      </c>
      <c r="I241" s="22" t="s">
        <v>856</v>
      </c>
      <c r="J241" s="22"/>
      <c r="K241" s="22" t="s">
        <v>336</v>
      </c>
      <c r="L241" s="22"/>
      <c r="M241" s="32"/>
      <c r="N241" s="61" t="s">
        <v>304</v>
      </c>
      <c r="O241" s="27"/>
      <c r="P241" s="21" t="s">
        <v>857</v>
      </c>
      <c r="Q241" s="21" t="s">
        <v>33</v>
      </c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ht="30" customHeight="1">
      <c r="A242" s="21">
        <v>240</v>
      </c>
      <c r="B242" s="21" t="s">
        <v>858</v>
      </c>
      <c r="C242" s="22" t="s">
        <v>843</v>
      </c>
      <c r="D242" s="92" t="s">
        <v>859</v>
      </c>
      <c r="E242" s="64" t="s">
        <v>860</v>
      </c>
      <c r="F242" s="21" t="s">
        <v>861</v>
      </c>
      <c r="G242" s="122">
        <v>100000</v>
      </c>
      <c r="H242" s="21" t="s">
        <v>115</v>
      </c>
      <c r="I242" s="126" t="s">
        <v>862</v>
      </c>
      <c r="J242" s="22"/>
      <c r="K242" s="22" t="s">
        <v>336</v>
      </c>
      <c r="L242" s="22"/>
      <c r="M242" s="22"/>
      <c r="N242" s="61" t="s">
        <v>304</v>
      </c>
      <c r="O242" s="113"/>
      <c r="P242" s="21" t="s">
        <v>32</v>
      </c>
      <c r="Q242" s="21" t="s">
        <v>33</v>
      </c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ht="30" customHeight="1">
      <c r="A243" s="21">
        <v>241</v>
      </c>
      <c r="B243" s="21" t="s">
        <v>864</v>
      </c>
      <c r="C243" s="22" t="s">
        <v>843</v>
      </c>
      <c r="D243" s="32" t="s">
        <v>865</v>
      </c>
      <c r="E243" s="22" t="s">
        <v>866</v>
      </c>
      <c r="F243" s="21" t="s">
        <v>861</v>
      </c>
      <c r="G243" s="25">
        <v>80000</v>
      </c>
      <c r="H243" s="21" t="s">
        <v>311</v>
      </c>
      <c r="I243" s="105" t="s">
        <v>867</v>
      </c>
      <c r="J243" s="22"/>
      <c r="K243" s="22" t="s">
        <v>336</v>
      </c>
      <c r="L243" s="22"/>
      <c r="M243" s="22"/>
      <c r="N243" s="61" t="s">
        <v>304</v>
      </c>
      <c r="O243" s="113"/>
      <c r="P243" s="21" t="s">
        <v>32</v>
      </c>
      <c r="Q243" s="21" t="s">
        <v>33</v>
      </c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ht="30" customHeight="1">
      <c r="A244" s="21">
        <v>242</v>
      </c>
      <c r="B244" s="21" t="s">
        <v>868</v>
      </c>
      <c r="C244" s="22" t="s">
        <v>843</v>
      </c>
      <c r="D244" s="32" t="s">
        <v>869</v>
      </c>
      <c r="E244" s="22" t="s">
        <v>870</v>
      </c>
      <c r="F244" s="21" t="s">
        <v>861</v>
      </c>
      <c r="G244" s="60">
        <v>30000</v>
      </c>
      <c r="H244" s="21" t="s">
        <v>110</v>
      </c>
      <c r="I244" s="105" t="s">
        <v>867</v>
      </c>
      <c r="J244" s="22"/>
      <c r="K244" s="22" t="s">
        <v>336</v>
      </c>
      <c r="L244" s="22"/>
      <c r="M244" s="22"/>
      <c r="N244" s="61" t="s">
        <v>304</v>
      </c>
      <c r="O244" s="113"/>
      <c r="P244" s="21" t="s">
        <v>32</v>
      </c>
      <c r="Q244" s="21" t="s">
        <v>33</v>
      </c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ht="30" customHeight="1">
      <c r="A245" s="21">
        <v>243</v>
      </c>
      <c r="B245" s="21" t="s">
        <v>871</v>
      </c>
      <c r="C245" s="22" t="s">
        <v>843</v>
      </c>
      <c r="D245" s="30" t="s">
        <v>872</v>
      </c>
      <c r="E245" s="23"/>
      <c r="F245" s="21" t="s">
        <v>861</v>
      </c>
      <c r="G245" s="122">
        <v>1800000</v>
      </c>
      <c r="H245" s="21" t="s">
        <v>39</v>
      </c>
      <c r="I245" s="126" t="s">
        <v>862</v>
      </c>
      <c r="J245" s="22"/>
      <c r="K245" s="22" t="s">
        <v>336</v>
      </c>
      <c r="L245" s="22"/>
      <c r="M245" s="22"/>
      <c r="N245" s="61" t="s">
        <v>304</v>
      </c>
      <c r="O245" s="113"/>
      <c r="P245" s="21" t="s">
        <v>32</v>
      </c>
      <c r="Q245" s="21" t="s">
        <v>33</v>
      </c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ht="30" customHeight="1">
      <c r="A246" s="21">
        <v>244</v>
      </c>
      <c r="B246" s="21" t="s">
        <v>874</v>
      </c>
      <c r="C246" s="22" t="s">
        <v>843</v>
      </c>
      <c r="D246" s="30" t="s">
        <v>875</v>
      </c>
      <c r="E246" s="23"/>
      <c r="F246" s="21" t="s">
        <v>861</v>
      </c>
      <c r="G246" s="122">
        <v>1600000</v>
      </c>
      <c r="H246" s="21" t="s">
        <v>28</v>
      </c>
      <c r="I246" s="126" t="s">
        <v>862</v>
      </c>
      <c r="J246" s="22"/>
      <c r="K246" s="22" t="s">
        <v>336</v>
      </c>
      <c r="L246" s="22"/>
      <c r="M246" s="22"/>
      <c r="N246" s="61" t="s">
        <v>304</v>
      </c>
      <c r="O246" s="113"/>
      <c r="P246" s="21" t="s">
        <v>32</v>
      </c>
      <c r="Q246" s="21" t="s">
        <v>33</v>
      </c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ht="30" customHeight="1">
      <c r="A247" s="21">
        <v>245</v>
      </c>
      <c r="B247" s="21" t="s">
        <v>876</v>
      </c>
      <c r="C247" s="22" t="s">
        <v>843</v>
      </c>
      <c r="D247" s="92" t="s">
        <v>877</v>
      </c>
      <c r="E247" s="64" t="s">
        <v>879</v>
      </c>
      <c r="F247" s="21" t="s">
        <v>861</v>
      </c>
      <c r="G247" s="122">
        <v>130000</v>
      </c>
      <c r="H247" s="21" t="s">
        <v>115</v>
      </c>
      <c r="I247" s="126" t="s">
        <v>862</v>
      </c>
      <c r="J247" s="22"/>
      <c r="K247" s="22" t="s">
        <v>336</v>
      </c>
      <c r="L247" s="22"/>
      <c r="M247" s="22"/>
      <c r="N247" s="61" t="s">
        <v>304</v>
      </c>
      <c r="O247" s="113"/>
      <c r="P247" s="21" t="s">
        <v>32</v>
      </c>
      <c r="Q247" s="21" t="s">
        <v>33</v>
      </c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ht="30" customHeight="1">
      <c r="A248" s="21">
        <v>246</v>
      </c>
      <c r="B248" s="21" t="s">
        <v>881</v>
      </c>
      <c r="C248" s="22" t="s">
        <v>843</v>
      </c>
      <c r="D248" s="92" t="s">
        <v>882</v>
      </c>
      <c r="E248" s="92" t="s">
        <v>883</v>
      </c>
      <c r="F248" s="21" t="s">
        <v>861</v>
      </c>
      <c r="G248" s="25">
        <v>100000</v>
      </c>
      <c r="H248" s="21" t="s">
        <v>115</v>
      </c>
      <c r="I248" s="126" t="s">
        <v>862</v>
      </c>
      <c r="J248" s="22"/>
      <c r="K248" s="22" t="s">
        <v>336</v>
      </c>
      <c r="L248" s="22"/>
      <c r="M248" s="22"/>
      <c r="N248" s="61" t="s">
        <v>304</v>
      </c>
      <c r="O248" s="113"/>
      <c r="P248" s="21" t="s">
        <v>32</v>
      </c>
      <c r="Q248" s="21" t="s">
        <v>33</v>
      </c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ht="30" customHeight="1">
      <c r="A249" s="21">
        <v>247</v>
      </c>
      <c r="B249" s="21" t="s">
        <v>885</v>
      </c>
      <c r="C249" s="22" t="s">
        <v>843</v>
      </c>
      <c r="D249" s="92" t="s">
        <v>886</v>
      </c>
      <c r="E249" s="64" t="s">
        <v>887</v>
      </c>
      <c r="F249" s="21" t="s">
        <v>861</v>
      </c>
      <c r="G249" s="122">
        <v>268800</v>
      </c>
      <c r="H249" s="21" t="s">
        <v>28</v>
      </c>
      <c r="I249" s="126" t="s">
        <v>862</v>
      </c>
      <c r="J249" s="22"/>
      <c r="K249" s="22" t="s">
        <v>336</v>
      </c>
      <c r="L249" s="22"/>
      <c r="M249" s="22"/>
      <c r="N249" s="61" t="s">
        <v>304</v>
      </c>
      <c r="O249" s="113"/>
      <c r="P249" s="21" t="s">
        <v>32</v>
      </c>
      <c r="Q249" s="21" t="s">
        <v>33</v>
      </c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ht="30" customHeight="1">
      <c r="A250" s="21">
        <v>248</v>
      </c>
      <c r="B250" s="21" t="s">
        <v>888</v>
      </c>
      <c r="C250" s="22" t="s">
        <v>843</v>
      </c>
      <c r="D250" s="92" t="s">
        <v>889</v>
      </c>
      <c r="E250" s="64" t="s">
        <v>890</v>
      </c>
      <c r="F250" s="21" t="s">
        <v>861</v>
      </c>
      <c r="G250" s="122">
        <v>400000</v>
      </c>
      <c r="H250" s="21" t="s">
        <v>28</v>
      </c>
      <c r="I250" s="126" t="s">
        <v>862</v>
      </c>
      <c r="J250" s="22"/>
      <c r="K250" s="22" t="s">
        <v>336</v>
      </c>
      <c r="L250" s="22"/>
      <c r="M250" s="22"/>
      <c r="N250" s="61" t="s">
        <v>304</v>
      </c>
      <c r="O250" s="113"/>
      <c r="P250" s="21" t="s">
        <v>32</v>
      </c>
      <c r="Q250" s="21" t="s">
        <v>33</v>
      </c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ht="30" customHeight="1">
      <c r="A251" s="21">
        <v>249</v>
      </c>
      <c r="B251" s="21" t="s">
        <v>892</v>
      </c>
      <c r="C251" s="22" t="s">
        <v>843</v>
      </c>
      <c r="D251" s="92" t="s">
        <v>893</v>
      </c>
      <c r="E251" s="64" t="s">
        <v>894</v>
      </c>
      <c r="F251" s="21" t="s">
        <v>861</v>
      </c>
      <c r="G251" s="122">
        <v>500000</v>
      </c>
      <c r="H251" s="21" t="s">
        <v>115</v>
      </c>
      <c r="I251" s="126" t="s">
        <v>862</v>
      </c>
      <c r="J251" s="22"/>
      <c r="K251" s="22" t="s">
        <v>336</v>
      </c>
      <c r="L251" s="22"/>
      <c r="M251" s="22"/>
      <c r="N251" s="61" t="s">
        <v>304</v>
      </c>
      <c r="O251" s="113"/>
      <c r="P251" s="21" t="s">
        <v>857</v>
      </c>
      <c r="Q251" s="21" t="s">
        <v>33</v>
      </c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ht="30" customHeight="1">
      <c r="A252" s="21">
        <v>250</v>
      </c>
      <c r="B252" s="21" t="s">
        <v>896</v>
      </c>
      <c r="C252" s="22" t="s">
        <v>843</v>
      </c>
      <c r="D252" s="92" t="s">
        <v>897</v>
      </c>
      <c r="E252" s="64" t="s">
        <v>894</v>
      </c>
      <c r="F252" s="21" t="s">
        <v>861</v>
      </c>
      <c r="G252" s="122">
        <v>650000</v>
      </c>
      <c r="H252" s="21" t="s">
        <v>28</v>
      </c>
      <c r="I252" s="126" t="s">
        <v>862</v>
      </c>
      <c r="J252" s="22"/>
      <c r="K252" s="22" t="s">
        <v>336</v>
      </c>
      <c r="L252" s="22"/>
      <c r="M252" s="22"/>
      <c r="N252" s="61" t="s">
        <v>304</v>
      </c>
      <c r="O252" s="113"/>
      <c r="P252" s="21" t="s">
        <v>857</v>
      </c>
      <c r="Q252" s="21" t="s">
        <v>33</v>
      </c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ht="30" customHeight="1">
      <c r="A253" s="21">
        <v>251</v>
      </c>
      <c r="B253" s="21" t="s">
        <v>898</v>
      </c>
      <c r="C253" s="22" t="s">
        <v>843</v>
      </c>
      <c r="D253" s="92" t="s">
        <v>899</v>
      </c>
      <c r="E253" s="64" t="s">
        <v>894</v>
      </c>
      <c r="F253" s="21" t="s">
        <v>861</v>
      </c>
      <c r="G253" s="122">
        <v>900000</v>
      </c>
      <c r="H253" s="21" t="s">
        <v>39</v>
      </c>
      <c r="I253" s="126" t="s">
        <v>862</v>
      </c>
      <c r="J253" s="22"/>
      <c r="K253" s="22" t="s">
        <v>336</v>
      </c>
      <c r="L253" s="22"/>
      <c r="M253" s="22"/>
      <c r="N253" s="61" t="s">
        <v>304</v>
      </c>
      <c r="O253" s="113"/>
      <c r="P253" s="21" t="s">
        <v>857</v>
      </c>
      <c r="Q253" s="21" t="s">
        <v>33</v>
      </c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ht="30" customHeight="1">
      <c r="A254" s="21">
        <v>252</v>
      </c>
      <c r="B254" s="21" t="s">
        <v>900</v>
      </c>
      <c r="C254" s="22" t="s">
        <v>843</v>
      </c>
      <c r="D254" s="92" t="s">
        <v>901</v>
      </c>
      <c r="E254" s="64" t="s">
        <v>902</v>
      </c>
      <c r="F254" s="21" t="s">
        <v>861</v>
      </c>
      <c r="G254" s="25">
        <v>100000</v>
      </c>
      <c r="H254" s="21" t="s">
        <v>28</v>
      </c>
      <c r="I254" s="126" t="s">
        <v>862</v>
      </c>
      <c r="J254" s="22"/>
      <c r="K254" s="22" t="s">
        <v>336</v>
      </c>
      <c r="L254" s="22"/>
      <c r="M254" s="22"/>
      <c r="N254" s="61" t="s">
        <v>304</v>
      </c>
      <c r="O254" s="113"/>
      <c r="P254" s="21" t="s">
        <v>857</v>
      </c>
      <c r="Q254" s="21" t="s">
        <v>33</v>
      </c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ht="30" customHeight="1">
      <c r="A255" s="21">
        <v>253</v>
      </c>
      <c r="B255" s="21" t="s">
        <v>903</v>
      </c>
      <c r="C255" s="22" t="s">
        <v>843</v>
      </c>
      <c r="D255" s="92" t="s">
        <v>904</v>
      </c>
      <c r="E255" s="64" t="s">
        <v>902</v>
      </c>
      <c r="F255" s="21" t="s">
        <v>861</v>
      </c>
      <c r="G255" s="25">
        <v>60000</v>
      </c>
      <c r="H255" s="21" t="s">
        <v>115</v>
      </c>
      <c r="I255" s="126" t="s">
        <v>862</v>
      </c>
      <c r="J255" s="22"/>
      <c r="K255" s="22" t="s">
        <v>336</v>
      </c>
      <c r="L255" s="22"/>
      <c r="M255" s="22"/>
      <c r="N255" s="61" t="s">
        <v>304</v>
      </c>
      <c r="O255" s="113"/>
      <c r="P255" s="21" t="s">
        <v>857</v>
      </c>
      <c r="Q255" s="21" t="s">
        <v>33</v>
      </c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ht="30" customHeight="1">
      <c r="A256" s="21">
        <v>254</v>
      </c>
      <c r="B256" s="21" t="s">
        <v>906</v>
      </c>
      <c r="C256" s="22" t="s">
        <v>843</v>
      </c>
      <c r="D256" s="92" t="s">
        <v>907</v>
      </c>
      <c r="E256" s="64" t="s">
        <v>908</v>
      </c>
      <c r="F256" s="21" t="s">
        <v>861</v>
      </c>
      <c r="G256" s="25">
        <v>140000</v>
      </c>
      <c r="H256" s="21" t="s">
        <v>28</v>
      </c>
      <c r="I256" s="126" t="s">
        <v>862</v>
      </c>
      <c r="J256" s="22"/>
      <c r="K256" s="22" t="s">
        <v>336</v>
      </c>
      <c r="L256" s="22"/>
      <c r="M256" s="22"/>
      <c r="N256" s="61" t="s">
        <v>304</v>
      </c>
      <c r="O256" s="113"/>
      <c r="P256" s="21" t="s">
        <v>857</v>
      </c>
      <c r="Q256" s="21" t="s">
        <v>33</v>
      </c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ht="30" customHeight="1">
      <c r="A257" s="21">
        <v>255</v>
      </c>
      <c r="B257" s="21" t="s">
        <v>909</v>
      </c>
      <c r="C257" s="22" t="s">
        <v>843</v>
      </c>
      <c r="D257" s="92" t="s">
        <v>910</v>
      </c>
      <c r="E257" s="64" t="s">
        <v>908</v>
      </c>
      <c r="F257" s="21" t="s">
        <v>861</v>
      </c>
      <c r="G257" s="25">
        <v>260000</v>
      </c>
      <c r="H257" s="21" t="s">
        <v>28</v>
      </c>
      <c r="I257" s="126" t="s">
        <v>862</v>
      </c>
      <c r="J257" s="22"/>
      <c r="K257" s="22" t="s">
        <v>336</v>
      </c>
      <c r="L257" s="22"/>
      <c r="M257" s="22"/>
      <c r="N257" s="61" t="s">
        <v>304</v>
      </c>
      <c r="O257" s="113"/>
      <c r="P257" s="21" t="s">
        <v>857</v>
      </c>
      <c r="Q257" s="21" t="s">
        <v>33</v>
      </c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ht="30" customHeight="1">
      <c r="A258" s="21">
        <v>256</v>
      </c>
      <c r="B258" s="21" t="s">
        <v>911</v>
      </c>
      <c r="C258" s="22" t="s">
        <v>843</v>
      </c>
      <c r="D258" s="92" t="s">
        <v>912</v>
      </c>
      <c r="E258" s="64" t="s">
        <v>913</v>
      </c>
      <c r="F258" s="21" t="s">
        <v>861</v>
      </c>
      <c r="G258" s="25">
        <v>165000</v>
      </c>
      <c r="H258" s="21" t="s">
        <v>311</v>
      </c>
      <c r="I258" s="64" t="s">
        <v>914</v>
      </c>
      <c r="J258" s="22"/>
      <c r="K258" s="22" t="s">
        <v>336</v>
      </c>
      <c r="L258" s="22"/>
      <c r="M258" s="22"/>
      <c r="N258" s="61" t="s">
        <v>304</v>
      </c>
      <c r="O258" s="113"/>
      <c r="P258" s="21" t="s">
        <v>857</v>
      </c>
      <c r="Q258" s="21" t="s">
        <v>33</v>
      </c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ht="30" customHeight="1">
      <c r="A259" s="21">
        <v>257</v>
      </c>
      <c r="B259" s="21" t="s">
        <v>915</v>
      </c>
      <c r="C259" s="22" t="s">
        <v>843</v>
      </c>
      <c r="D259" s="92" t="s">
        <v>916</v>
      </c>
      <c r="E259" s="64" t="s">
        <v>917</v>
      </c>
      <c r="F259" s="21" t="s">
        <v>861</v>
      </c>
      <c r="G259" s="25">
        <v>300000</v>
      </c>
      <c r="H259" s="21" t="s">
        <v>115</v>
      </c>
      <c r="I259" s="64" t="s">
        <v>914</v>
      </c>
      <c r="J259" s="22"/>
      <c r="K259" s="22" t="s">
        <v>336</v>
      </c>
      <c r="L259" s="22"/>
      <c r="M259" s="22"/>
      <c r="N259" s="61" t="s">
        <v>304</v>
      </c>
      <c r="O259" s="113"/>
      <c r="P259" s="21" t="s">
        <v>857</v>
      </c>
      <c r="Q259" s="21" t="s">
        <v>33</v>
      </c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ht="30" customHeight="1">
      <c r="A260" s="21">
        <v>258</v>
      </c>
      <c r="B260" s="21" t="s">
        <v>919</v>
      </c>
      <c r="C260" s="22" t="s">
        <v>843</v>
      </c>
      <c r="D260" s="92" t="s">
        <v>920</v>
      </c>
      <c r="E260" s="64" t="s">
        <v>921</v>
      </c>
      <c r="F260" s="21" t="s">
        <v>861</v>
      </c>
      <c r="G260" s="25">
        <v>420000</v>
      </c>
      <c r="H260" s="21" t="s">
        <v>28</v>
      </c>
      <c r="I260" s="64" t="s">
        <v>914</v>
      </c>
      <c r="J260" s="22"/>
      <c r="K260" s="22" t="s">
        <v>336</v>
      </c>
      <c r="L260" s="22"/>
      <c r="M260" s="22"/>
      <c r="N260" s="61" t="s">
        <v>304</v>
      </c>
      <c r="O260" s="113"/>
      <c r="P260" s="21" t="s">
        <v>857</v>
      </c>
      <c r="Q260" s="21" t="s">
        <v>33</v>
      </c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ht="30" customHeight="1">
      <c r="A261" s="21">
        <v>259</v>
      </c>
      <c r="B261" s="21" t="s">
        <v>922</v>
      </c>
      <c r="C261" s="22" t="s">
        <v>843</v>
      </c>
      <c r="D261" s="92" t="s">
        <v>923</v>
      </c>
      <c r="E261" s="64"/>
      <c r="F261" s="21" t="s">
        <v>861</v>
      </c>
      <c r="G261" s="25">
        <v>500000</v>
      </c>
      <c r="H261" s="21" t="s">
        <v>255</v>
      </c>
      <c r="I261" s="126"/>
      <c r="J261" s="22"/>
      <c r="K261" s="22" t="s">
        <v>336</v>
      </c>
      <c r="L261" s="22"/>
      <c r="M261" s="22"/>
      <c r="N261" s="61" t="s">
        <v>304</v>
      </c>
      <c r="O261" s="113"/>
      <c r="P261" s="21" t="s">
        <v>857</v>
      </c>
      <c r="Q261" s="21" t="s">
        <v>33</v>
      </c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ht="30" customHeight="1">
      <c r="A262" s="21">
        <v>260</v>
      </c>
      <c r="B262" s="21" t="s">
        <v>924</v>
      </c>
      <c r="C262" s="22" t="s">
        <v>925</v>
      </c>
      <c r="D262" s="22" t="s">
        <v>926</v>
      </c>
      <c r="E262" s="23" t="s">
        <v>927</v>
      </c>
      <c r="F262" s="43" t="s">
        <v>114</v>
      </c>
      <c r="G262" s="51">
        <v>700000</v>
      </c>
      <c r="H262" s="21" t="s">
        <v>115</v>
      </c>
      <c r="I262" s="22"/>
      <c r="J262" s="22"/>
      <c r="K262" s="22" t="s">
        <v>336</v>
      </c>
      <c r="L262" s="22" t="s">
        <v>928</v>
      </c>
      <c r="M262" s="22"/>
      <c r="N262" s="61" t="s">
        <v>304</v>
      </c>
      <c r="O262" s="27"/>
      <c r="P262" s="21" t="s">
        <v>32</v>
      </c>
      <c r="Q262" s="21" t="s">
        <v>33</v>
      </c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ht="30" customHeight="1">
      <c r="A263" s="21">
        <v>261</v>
      </c>
      <c r="B263" s="21" t="s">
        <v>929</v>
      </c>
      <c r="C263" s="22" t="s">
        <v>925</v>
      </c>
      <c r="D263" s="22" t="s">
        <v>930</v>
      </c>
      <c r="E263" s="23" t="s">
        <v>927</v>
      </c>
      <c r="F263" s="43" t="s">
        <v>114</v>
      </c>
      <c r="G263" s="51">
        <v>1400000</v>
      </c>
      <c r="H263" s="21" t="s">
        <v>115</v>
      </c>
      <c r="I263" s="22"/>
      <c r="J263" s="140"/>
      <c r="K263" s="22" t="s">
        <v>336</v>
      </c>
      <c r="L263" s="22" t="s">
        <v>928</v>
      </c>
      <c r="M263" s="22"/>
      <c r="N263" s="61" t="s">
        <v>304</v>
      </c>
      <c r="O263" s="27"/>
      <c r="P263" s="21" t="s">
        <v>32</v>
      </c>
      <c r="Q263" s="21" t="s">
        <v>33</v>
      </c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ht="30" customHeight="1">
      <c r="A264" s="21">
        <v>262</v>
      </c>
      <c r="B264" s="21" t="s">
        <v>933</v>
      </c>
      <c r="C264" s="22" t="s">
        <v>925</v>
      </c>
      <c r="D264" s="22" t="s">
        <v>934</v>
      </c>
      <c r="E264" s="141"/>
      <c r="F264" s="43" t="s">
        <v>114</v>
      </c>
      <c r="G264" s="25">
        <v>700000</v>
      </c>
      <c r="H264" s="21" t="s">
        <v>115</v>
      </c>
      <c r="I264" s="22"/>
      <c r="J264" s="140"/>
      <c r="K264" s="22" t="s">
        <v>336</v>
      </c>
      <c r="L264" s="22" t="s">
        <v>936</v>
      </c>
      <c r="M264" s="22"/>
      <c r="N264" s="61" t="s">
        <v>304</v>
      </c>
      <c r="O264" s="52"/>
      <c r="P264" s="21" t="s">
        <v>32</v>
      </c>
      <c r="Q264" s="21" t="s">
        <v>33</v>
      </c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</row>
    <row r="265" spans="1:37" ht="30" customHeight="1">
      <c r="A265" s="21">
        <v>263</v>
      </c>
      <c r="B265" s="21" t="s">
        <v>937</v>
      </c>
      <c r="C265" s="22" t="s">
        <v>925</v>
      </c>
      <c r="D265" s="32" t="s">
        <v>938</v>
      </c>
      <c r="E265" s="81"/>
      <c r="F265" s="39" t="s">
        <v>345</v>
      </c>
      <c r="G265" s="143">
        <v>95000</v>
      </c>
      <c r="H265" s="83" t="s">
        <v>110</v>
      </c>
      <c r="I265" s="81"/>
      <c r="J265" s="145"/>
      <c r="K265" s="81" t="s">
        <v>336</v>
      </c>
      <c r="L265" s="81"/>
      <c r="M265" s="81"/>
      <c r="N265" s="84" t="s">
        <v>304</v>
      </c>
      <c r="O265" s="84"/>
      <c r="P265" s="21" t="s">
        <v>32</v>
      </c>
      <c r="Q265" s="21" t="s">
        <v>33</v>
      </c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</row>
    <row r="266" spans="1:37" ht="30" customHeight="1">
      <c r="A266" s="21">
        <v>264</v>
      </c>
      <c r="B266" s="21" t="s">
        <v>942</v>
      </c>
      <c r="C266" s="22" t="s">
        <v>925</v>
      </c>
      <c r="D266" s="45" t="s">
        <v>943</v>
      </c>
      <c r="E266" s="81"/>
      <c r="F266" s="39" t="s">
        <v>345</v>
      </c>
      <c r="G266" s="86">
        <v>80000</v>
      </c>
      <c r="H266" s="83" t="s">
        <v>110</v>
      </c>
      <c r="I266" s="81"/>
      <c r="J266" s="81"/>
      <c r="K266" s="81" t="s">
        <v>336</v>
      </c>
      <c r="L266" s="81"/>
      <c r="M266" s="81"/>
      <c r="N266" s="84" t="s">
        <v>304</v>
      </c>
      <c r="O266" s="84"/>
      <c r="P266" s="21" t="s">
        <v>32</v>
      </c>
      <c r="Q266" s="21" t="s">
        <v>33</v>
      </c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</row>
    <row r="267" spans="1:37" ht="30" customHeight="1">
      <c r="A267" s="21">
        <v>265</v>
      </c>
      <c r="B267" s="21" t="s">
        <v>944</v>
      </c>
      <c r="C267" s="22" t="s">
        <v>925</v>
      </c>
      <c r="D267" s="45" t="s">
        <v>945</v>
      </c>
      <c r="E267" s="81"/>
      <c r="F267" s="39" t="s">
        <v>345</v>
      </c>
      <c r="G267" s="86">
        <v>28000</v>
      </c>
      <c r="H267" s="83" t="s">
        <v>110</v>
      </c>
      <c r="I267" s="81"/>
      <c r="J267" s="81"/>
      <c r="K267" s="81" t="s">
        <v>336</v>
      </c>
      <c r="L267" s="81"/>
      <c r="M267" s="81"/>
      <c r="N267" s="84" t="s">
        <v>304</v>
      </c>
      <c r="O267" s="84"/>
      <c r="P267" s="21" t="s">
        <v>32</v>
      </c>
      <c r="Q267" s="21" t="s">
        <v>33</v>
      </c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</row>
    <row r="268" spans="1:37" ht="30" customHeight="1">
      <c r="A268" s="21">
        <v>266</v>
      </c>
      <c r="B268" s="21" t="s">
        <v>946</v>
      </c>
      <c r="C268" s="22" t="s">
        <v>925</v>
      </c>
      <c r="D268" s="38" t="s">
        <v>947</v>
      </c>
      <c r="E268" s="81"/>
      <c r="F268" s="39" t="s">
        <v>345</v>
      </c>
      <c r="G268" s="86">
        <v>40000</v>
      </c>
      <c r="H268" s="83" t="s">
        <v>110</v>
      </c>
      <c r="I268" s="81"/>
      <c r="J268" s="81"/>
      <c r="K268" s="81" t="s">
        <v>336</v>
      </c>
      <c r="L268" s="81"/>
      <c r="M268" s="81"/>
      <c r="N268" s="84" t="s">
        <v>304</v>
      </c>
      <c r="O268" s="84"/>
      <c r="P268" s="21" t="s">
        <v>32</v>
      </c>
      <c r="Q268" s="21" t="s">
        <v>33</v>
      </c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</row>
    <row r="269" spans="1:37" ht="30" customHeight="1">
      <c r="A269" s="21">
        <v>267</v>
      </c>
      <c r="B269" s="21" t="s">
        <v>949</v>
      </c>
      <c r="C269" s="22" t="s">
        <v>925</v>
      </c>
      <c r="D269" s="45" t="s">
        <v>950</v>
      </c>
      <c r="E269" s="81"/>
      <c r="F269" s="39" t="s">
        <v>345</v>
      </c>
      <c r="G269" s="149">
        <v>25000</v>
      </c>
      <c r="H269" s="83" t="s">
        <v>110</v>
      </c>
      <c r="I269" s="81"/>
      <c r="J269" s="81"/>
      <c r="K269" s="81" t="s">
        <v>336</v>
      </c>
      <c r="L269" s="81"/>
      <c r="M269" s="81"/>
      <c r="N269" s="84" t="s">
        <v>304</v>
      </c>
      <c r="O269" s="84"/>
      <c r="P269" s="21" t="s">
        <v>32</v>
      </c>
      <c r="Q269" s="21" t="s">
        <v>33</v>
      </c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</row>
    <row r="270" spans="1:37" ht="30" customHeight="1">
      <c r="A270" s="21">
        <v>268</v>
      </c>
      <c r="B270" s="21" t="s">
        <v>952</v>
      </c>
      <c r="C270" s="22" t="s">
        <v>925</v>
      </c>
      <c r="D270" s="38" t="s">
        <v>953</v>
      </c>
      <c r="E270" s="23"/>
      <c r="F270" s="24" t="s">
        <v>954</v>
      </c>
      <c r="G270" s="151">
        <v>2600000</v>
      </c>
      <c r="H270" s="21" t="s">
        <v>28</v>
      </c>
      <c r="I270" s="22"/>
      <c r="J270" s="22"/>
      <c r="K270" s="22" t="s">
        <v>336</v>
      </c>
      <c r="L270" s="21"/>
      <c r="M270" s="26"/>
      <c r="N270" s="61" t="s">
        <v>304</v>
      </c>
      <c r="O270" s="47"/>
      <c r="P270" s="21" t="s">
        <v>32</v>
      </c>
      <c r="Q270" s="21" t="s">
        <v>33</v>
      </c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</row>
    <row r="271" spans="1:37" ht="30" customHeight="1">
      <c r="A271" s="21">
        <v>269</v>
      </c>
      <c r="B271" s="21" t="s">
        <v>955</v>
      </c>
      <c r="C271" s="22" t="s">
        <v>925</v>
      </c>
      <c r="D271" s="38" t="s">
        <v>956</v>
      </c>
      <c r="E271" s="23"/>
      <c r="F271" s="24" t="s">
        <v>954</v>
      </c>
      <c r="G271" s="151">
        <v>3000000</v>
      </c>
      <c r="H271" s="21" t="s">
        <v>28</v>
      </c>
      <c r="I271" s="22"/>
      <c r="J271" s="22"/>
      <c r="K271" s="22" t="s">
        <v>336</v>
      </c>
      <c r="L271" s="21"/>
      <c r="M271" s="26"/>
      <c r="N271" s="61" t="s">
        <v>304</v>
      </c>
      <c r="O271" s="47"/>
      <c r="P271" s="21" t="s">
        <v>32</v>
      </c>
      <c r="Q271" s="21" t="s">
        <v>33</v>
      </c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</row>
    <row r="272" spans="1:37" ht="30" customHeight="1">
      <c r="A272" s="21">
        <v>270</v>
      </c>
      <c r="B272" s="21" t="s">
        <v>957</v>
      </c>
      <c r="C272" s="22" t="s">
        <v>925</v>
      </c>
      <c r="D272" s="38" t="s">
        <v>958</v>
      </c>
      <c r="E272" s="23"/>
      <c r="F272" s="24" t="s">
        <v>954</v>
      </c>
      <c r="G272" s="151">
        <v>4500000</v>
      </c>
      <c r="H272" s="21" t="s">
        <v>39</v>
      </c>
      <c r="I272" s="22"/>
      <c r="J272" s="22"/>
      <c r="K272" s="22" t="s">
        <v>336</v>
      </c>
      <c r="L272" s="21"/>
      <c r="M272" s="26"/>
      <c r="N272" s="61" t="s">
        <v>304</v>
      </c>
      <c r="O272" s="47"/>
      <c r="P272" s="21" t="s">
        <v>32</v>
      </c>
      <c r="Q272" s="21" t="s">
        <v>33</v>
      </c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</row>
    <row r="273" spans="1:37" ht="30" customHeight="1">
      <c r="A273" s="21">
        <v>271</v>
      </c>
      <c r="B273" s="21" t="s">
        <v>959</v>
      </c>
      <c r="C273" s="22" t="s">
        <v>925</v>
      </c>
      <c r="D273" s="22" t="s">
        <v>960</v>
      </c>
      <c r="E273" s="23"/>
      <c r="F273" s="24" t="s">
        <v>954</v>
      </c>
      <c r="G273" s="43">
        <v>730000</v>
      </c>
      <c r="H273" s="21" t="s">
        <v>442</v>
      </c>
      <c r="I273" s="22"/>
      <c r="J273" s="22"/>
      <c r="K273" s="22" t="s">
        <v>336</v>
      </c>
      <c r="L273" s="22"/>
      <c r="M273" s="22"/>
      <c r="N273" s="61" t="s">
        <v>304</v>
      </c>
      <c r="O273" s="27"/>
      <c r="P273" s="21" t="s">
        <v>32</v>
      </c>
      <c r="Q273" s="21" t="s">
        <v>33</v>
      </c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</row>
    <row r="274" spans="1:37" ht="30" customHeight="1">
      <c r="A274" s="21">
        <v>272</v>
      </c>
      <c r="B274" s="21" t="s">
        <v>961</v>
      </c>
      <c r="C274" s="22" t="s">
        <v>925</v>
      </c>
      <c r="D274" s="32" t="s">
        <v>962</v>
      </c>
      <c r="E274" s="23"/>
      <c r="F274" s="24" t="s">
        <v>963</v>
      </c>
      <c r="G274" s="60">
        <v>1500000</v>
      </c>
      <c r="H274" s="21" t="s">
        <v>39</v>
      </c>
      <c r="I274" s="22"/>
      <c r="J274" s="22"/>
      <c r="K274" s="22" t="s">
        <v>336</v>
      </c>
      <c r="L274" s="21"/>
      <c r="M274" s="46"/>
      <c r="N274" s="61" t="s">
        <v>304</v>
      </c>
      <c r="O274" s="47"/>
      <c r="P274" s="21" t="s">
        <v>32</v>
      </c>
      <c r="Q274" s="21" t="s">
        <v>33</v>
      </c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</row>
    <row r="275" spans="1:37" ht="30" customHeight="1">
      <c r="A275" s="21">
        <v>273</v>
      </c>
      <c r="B275" s="21" t="s">
        <v>964</v>
      </c>
      <c r="C275" s="22" t="s">
        <v>925</v>
      </c>
      <c r="D275" s="45" t="s">
        <v>965</v>
      </c>
      <c r="E275" s="23"/>
      <c r="F275" s="24" t="s">
        <v>954</v>
      </c>
      <c r="G275" s="151">
        <v>430000</v>
      </c>
      <c r="H275" s="21" t="s">
        <v>311</v>
      </c>
      <c r="I275" s="22"/>
      <c r="J275" s="22"/>
      <c r="K275" s="22" t="s">
        <v>336</v>
      </c>
      <c r="L275" s="21"/>
      <c r="M275" s="26"/>
      <c r="N275" s="61" t="s">
        <v>304</v>
      </c>
      <c r="O275" s="47"/>
      <c r="P275" s="21" t="s">
        <v>32</v>
      </c>
      <c r="Q275" s="21" t="s">
        <v>33</v>
      </c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</row>
    <row r="276" spans="1:37" ht="30" customHeight="1">
      <c r="A276" s="21">
        <v>274</v>
      </c>
      <c r="B276" s="21" t="s">
        <v>967</v>
      </c>
      <c r="C276" s="22" t="s">
        <v>925</v>
      </c>
      <c r="D276" s="22" t="s">
        <v>968</v>
      </c>
      <c r="E276" s="23"/>
      <c r="F276" s="24" t="s">
        <v>954</v>
      </c>
      <c r="G276" s="43">
        <v>5140000</v>
      </c>
      <c r="H276" s="21" t="s">
        <v>39</v>
      </c>
      <c r="I276" s="22"/>
      <c r="J276" s="22"/>
      <c r="K276" s="22" t="s">
        <v>336</v>
      </c>
      <c r="L276" s="22" t="s">
        <v>969</v>
      </c>
      <c r="M276" s="22"/>
      <c r="N276" s="61" t="s">
        <v>304</v>
      </c>
      <c r="O276" s="27"/>
      <c r="P276" s="21" t="s">
        <v>32</v>
      </c>
      <c r="Q276" s="21" t="s">
        <v>33</v>
      </c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</row>
    <row r="277" spans="1:37" ht="30" customHeight="1">
      <c r="A277" s="21">
        <v>275</v>
      </c>
      <c r="B277" s="21" t="s">
        <v>970</v>
      </c>
      <c r="C277" s="22" t="s">
        <v>925</v>
      </c>
      <c r="D277" s="32" t="s">
        <v>971</v>
      </c>
      <c r="E277" s="23"/>
      <c r="F277" s="24" t="s">
        <v>954</v>
      </c>
      <c r="G277" s="43">
        <v>610000</v>
      </c>
      <c r="H277" s="21" t="s">
        <v>311</v>
      </c>
      <c r="I277" s="22"/>
      <c r="J277" s="22"/>
      <c r="K277" s="22" t="s">
        <v>336</v>
      </c>
      <c r="L277" s="21"/>
      <c r="M277" s="26"/>
      <c r="N277" s="61" t="s">
        <v>304</v>
      </c>
      <c r="O277" s="47"/>
      <c r="P277" s="21" t="s">
        <v>32</v>
      </c>
      <c r="Q277" s="21" t="s">
        <v>33</v>
      </c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</row>
    <row r="278" spans="1:37" ht="30" customHeight="1">
      <c r="A278" s="21">
        <v>276</v>
      </c>
      <c r="B278" s="21" t="s">
        <v>972</v>
      </c>
      <c r="C278" s="22" t="s">
        <v>925</v>
      </c>
      <c r="D278" s="22" t="s">
        <v>973</v>
      </c>
      <c r="E278" s="23"/>
      <c r="F278" s="24" t="s">
        <v>954</v>
      </c>
      <c r="G278" s="43">
        <v>300000</v>
      </c>
      <c r="H278" s="21" t="s">
        <v>311</v>
      </c>
      <c r="I278" s="22"/>
      <c r="J278" s="22"/>
      <c r="K278" s="22" t="s">
        <v>336</v>
      </c>
      <c r="L278" s="22"/>
      <c r="M278" s="32"/>
      <c r="N278" s="61" t="s">
        <v>304</v>
      </c>
      <c r="O278" s="27"/>
      <c r="P278" s="21" t="s">
        <v>32</v>
      </c>
      <c r="Q278" s="21" t="s">
        <v>33</v>
      </c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</row>
    <row r="279" spans="1:37" ht="30" customHeight="1">
      <c r="A279" s="21">
        <v>277</v>
      </c>
      <c r="B279" s="21" t="s">
        <v>975</v>
      </c>
      <c r="C279" s="22" t="s">
        <v>925</v>
      </c>
      <c r="D279" s="22" t="s">
        <v>977</v>
      </c>
      <c r="E279" s="23"/>
      <c r="F279" s="24" t="s">
        <v>954</v>
      </c>
      <c r="G279" s="43">
        <v>1930000</v>
      </c>
      <c r="H279" s="21" t="s">
        <v>255</v>
      </c>
      <c r="I279" s="22"/>
      <c r="J279" s="22"/>
      <c r="K279" s="22" t="s">
        <v>336</v>
      </c>
      <c r="L279" s="22" t="s">
        <v>978</v>
      </c>
      <c r="M279" s="22"/>
      <c r="N279" s="61" t="s">
        <v>304</v>
      </c>
      <c r="O279" s="27"/>
      <c r="P279" s="21" t="s">
        <v>32</v>
      </c>
      <c r="Q279" s="21" t="s">
        <v>33</v>
      </c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</row>
    <row r="280" spans="1:37" ht="30" customHeight="1">
      <c r="A280" s="21">
        <v>278</v>
      </c>
      <c r="B280" s="21" t="s">
        <v>979</v>
      </c>
      <c r="C280" s="22" t="s">
        <v>925</v>
      </c>
      <c r="D280" s="22" t="s">
        <v>980</v>
      </c>
      <c r="E280" s="23"/>
      <c r="F280" s="24" t="s">
        <v>954</v>
      </c>
      <c r="G280" s="43">
        <v>2500000</v>
      </c>
      <c r="H280" s="21" t="s">
        <v>28</v>
      </c>
      <c r="I280" s="22"/>
      <c r="J280" s="22"/>
      <c r="K280" s="22" t="s">
        <v>336</v>
      </c>
      <c r="L280" s="22" t="s">
        <v>982</v>
      </c>
      <c r="M280" s="27"/>
      <c r="N280" s="61" t="s">
        <v>304</v>
      </c>
      <c r="O280" s="27"/>
      <c r="P280" s="21" t="s">
        <v>32</v>
      </c>
      <c r="Q280" s="21" t="s">
        <v>33</v>
      </c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</row>
    <row r="281" spans="1:37" ht="30" customHeight="1">
      <c r="A281" s="21">
        <v>279</v>
      </c>
      <c r="B281" s="21" t="s">
        <v>983</v>
      </c>
      <c r="C281" s="22" t="s">
        <v>925</v>
      </c>
      <c r="D281" s="22" t="s">
        <v>984</v>
      </c>
      <c r="E281" s="23"/>
      <c r="F281" s="24" t="s">
        <v>954</v>
      </c>
      <c r="G281" s="43">
        <v>4815000</v>
      </c>
      <c r="H281" s="21" t="s">
        <v>28</v>
      </c>
      <c r="I281" s="22"/>
      <c r="J281" s="22"/>
      <c r="K281" s="22" t="s">
        <v>336</v>
      </c>
      <c r="L281" s="22"/>
      <c r="M281" s="27"/>
      <c r="N281" s="61" t="s">
        <v>304</v>
      </c>
      <c r="O281" s="27"/>
      <c r="P281" s="21" t="s">
        <v>32</v>
      </c>
      <c r="Q281" s="21" t="s">
        <v>33</v>
      </c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</row>
    <row r="282" spans="1:37" ht="30" customHeight="1">
      <c r="A282" s="21">
        <v>280</v>
      </c>
      <c r="B282" s="21" t="s">
        <v>985</v>
      </c>
      <c r="C282" s="22" t="s">
        <v>925</v>
      </c>
      <c r="D282" s="22" t="s">
        <v>986</v>
      </c>
      <c r="E282" s="23"/>
      <c r="F282" s="24" t="s">
        <v>954</v>
      </c>
      <c r="G282" s="43">
        <v>840000</v>
      </c>
      <c r="H282" s="21" t="s">
        <v>255</v>
      </c>
      <c r="I282" s="22"/>
      <c r="J282" s="22"/>
      <c r="K282" s="22" t="s">
        <v>336</v>
      </c>
      <c r="L282" s="22" t="s">
        <v>987</v>
      </c>
      <c r="M282" s="27"/>
      <c r="N282" s="61" t="s">
        <v>304</v>
      </c>
      <c r="O282" s="27"/>
      <c r="P282" s="21" t="s">
        <v>32</v>
      </c>
      <c r="Q282" s="21" t="s">
        <v>33</v>
      </c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</row>
    <row r="283" spans="1:37" ht="30" customHeight="1">
      <c r="A283" s="21">
        <v>281</v>
      </c>
      <c r="B283" s="21" t="s">
        <v>989</v>
      </c>
      <c r="C283" s="22" t="s">
        <v>925</v>
      </c>
      <c r="D283" s="22" t="s">
        <v>990</v>
      </c>
      <c r="E283" s="23"/>
      <c r="F283" s="24" t="s">
        <v>954</v>
      </c>
      <c r="G283" s="43">
        <v>5885000</v>
      </c>
      <c r="H283" s="21" t="s">
        <v>39</v>
      </c>
      <c r="I283" s="22"/>
      <c r="J283" s="22"/>
      <c r="K283" s="22" t="s">
        <v>336</v>
      </c>
      <c r="L283" s="22" t="s">
        <v>991</v>
      </c>
      <c r="M283" s="22"/>
      <c r="N283" s="61" t="s">
        <v>304</v>
      </c>
      <c r="O283" s="27"/>
      <c r="P283" s="21" t="s">
        <v>32</v>
      </c>
      <c r="Q283" s="21" t="s">
        <v>33</v>
      </c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</row>
    <row r="284" spans="1:37" ht="30" customHeight="1">
      <c r="A284" s="21">
        <v>282</v>
      </c>
      <c r="B284" s="21" t="s">
        <v>994</v>
      </c>
      <c r="C284" s="22" t="s">
        <v>925</v>
      </c>
      <c r="D284" s="64" t="s">
        <v>995</v>
      </c>
      <c r="E284" s="157"/>
      <c r="F284" s="54" t="s">
        <v>954</v>
      </c>
      <c r="G284" s="43">
        <v>1500000</v>
      </c>
      <c r="H284" s="63" t="s">
        <v>255</v>
      </c>
      <c r="I284" s="64"/>
      <c r="J284" s="64"/>
      <c r="K284" s="22" t="s">
        <v>336</v>
      </c>
      <c r="L284" s="64"/>
      <c r="M284" s="64"/>
      <c r="N284" s="61" t="s">
        <v>304</v>
      </c>
      <c r="O284" s="158"/>
      <c r="P284" s="21" t="s">
        <v>32</v>
      </c>
      <c r="Q284" s="21" t="s">
        <v>33</v>
      </c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</row>
    <row r="285" spans="1:37" ht="30" customHeight="1">
      <c r="A285" s="21">
        <v>283</v>
      </c>
      <c r="B285" s="21" t="s">
        <v>1001</v>
      </c>
      <c r="C285" s="22" t="s">
        <v>925</v>
      </c>
      <c r="D285" s="22" t="s">
        <v>1002</v>
      </c>
      <c r="E285" s="23"/>
      <c r="F285" s="24" t="s">
        <v>954</v>
      </c>
      <c r="G285" s="43">
        <v>100000</v>
      </c>
      <c r="H285" s="21" t="s">
        <v>110</v>
      </c>
      <c r="I285" s="22"/>
      <c r="J285" s="22"/>
      <c r="K285" s="22" t="s">
        <v>336</v>
      </c>
      <c r="L285" s="21"/>
      <c r="M285" s="26"/>
      <c r="N285" s="61" t="s">
        <v>304</v>
      </c>
      <c r="O285" s="47"/>
      <c r="P285" s="21" t="s">
        <v>32</v>
      </c>
      <c r="Q285" s="21" t="s">
        <v>33</v>
      </c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</row>
    <row r="286" spans="1:37" ht="30" customHeight="1">
      <c r="A286" s="21">
        <v>284</v>
      </c>
      <c r="B286" s="21" t="s">
        <v>1004</v>
      </c>
      <c r="C286" s="22" t="s">
        <v>925</v>
      </c>
      <c r="D286" s="22" t="s">
        <v>926</v>
      </c>
      <c r="E286" s="23"/>
      <c r="F286" s="24" t="s">
        <v>954</v>
      </c>
      <c r="G286" s="43">
        <v>700000</v>
      </c>
      <c r="H286" s="21" t="s">
        <v>115</v>
      </c>
      <c r="I286" s="22"/>
      <c r="J286" s="22"/>
      <c r="K286" s="22" t="s">
        <v>336</v>
      </c>
      <c r="L286" s="22"/>
      <c r="M286" s="22"/>
      <c r="N286" s="61" t="s">
        <v>304</v>
      </c>
      <c r="O286" s="27"/>
      <c r="P286" s="21" t="s">
        <v>32</v>
      </c>
      <c r="Q286" s="21" t="s">
        <v>33</v>
      </c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</row>
    <row r="287" spans="1:37" ht="30" customHeight="1">
      <c r="A287" s="21">
        <v>285</v>
      </c>
      <c r="B287" s="21" t="s">
        <v>1005</v>
      </c>
      <c r="C287" s="22" t="s">
        <v>925</v>
      </c>
      <c r="D287" s="22" t="s">
        <v>1006</v>
      </c>
      <c r="E287" s="23"/>
      <c r="F287" s="24" t="s">
        <v>954</v>
      </c>
      <c r="G287" s="43">
        <v>1400000</v>
      </c>
      <c r="H287" s="21" t="s">
        <v>115</v>
      </c>
      <c r="I287" s="22"/>
      <c r="J287" s="22"/>
      <c r="K287" s="22" t="s">
        <v>336</v>
      </c>
      <c r="L287" s="22"/>
      <c r="M287" s="22"/>
      <c r="N287" s="61" t="s">
        <v>304</v>
      </c>
      <c r="O287" s="27"/>
      <c r="P287" s="21" t="s">
        <v>32</v>
      </c>
      <c r="Q287" s="21" t="s">
        <v>33</v>
      </c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</row>
    <row r="288" spans="1:37" ht="30" customHeight="1">
      <c r="A288" s="21">
        <v>286</v>
      </c>
      <c r="B288" s="21" t="s">
        <v>1007</v>
      </c>
      <c r="C288" s="22" t="s">
        <v>925</v>
      </c>
      <c r="D288" s="22" t="s">
        <v>1008</v>
      </c>
      <c r="E288" s="23"/>
      <c r="F288" s="24" t="s">
        <v>954</v>
      </c>
      <c r="G288" s="43">
        <v>650000</v>
      </c>
      <c r="H288" s="21" t="s">
        <v>255</v>
      </c>
      <c r="I288" s="22"/>
      <c r="J288" s="140"/>
      <c r="K288" s="22" t="s">
        <v>336</v>
      </c>
      <c r="L288" s="22" t="s">
        <v>1009</v>
      </c>
      <c r="M288" s="22"/>
      <c r="N288" s="61" t="s">
        <v>304</v>
      </c>
      <c r="O288" s="27"/>
      <c r="P288" s="21" t="s">
        <v>32</v>
      </c>
      <c r="Q288" s="21" t="s">
        <v>33</v>
      </c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</row>
    <row r="289" spans="1:37" ht="30" customHeight="1">
      <c r="A289" s="21">
        <v>287</v>
      </c>
      <c r="B289" s="21" t="s">
        <v>1010</v>
      </c>
      <c r="C289" s="22" t="s">
        <v>925</v>
      </c>
      <c r="D289" s="22" t="s">
        <v>1011</v>
      </c>
      <c r="E289" s="23"/>
      <c r="F289" s="24" t="s">
        <v>954</v>
      </c>
      <c r="G289" s="43">
        <v>4930000</v>
      </c>
      <c r="H289" s="21" t="s">
        <v>39</v>
      </c>
      <c r="I289" s="22"/>
      <c r="J289" s="22"/>
      <c r="K289" s="22" t="s">
        <v>336</v>
      </c>
      <c r="L289" s="22"/>
      <c r="M289" s="22"/>
      <c r="N289" s="61" t="s">
        <v>304</v>
      </c>
      <c r="O289" s="27"/>
      <c r="P289" s="21" t="s">
        <v>32</v>
      </c>
      <c r="Q289" s="21" t="s">
        <v>33</v>
      </c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</row>
    <row r="290" spans="1:37" ht="30" customHeight="1">
      <c r="A290" s="21">
        <v>288</v>
      </c>
      <c r="B290" s="21" t="s">
        <v>1012</v>
      </c>
      <c r="C290" s="22" t="s">
        <v>925</v>
      </c>
      <c r="D290" s="22" t="s">
        <v>1013</v>
      </c>
      <c r="E290" s="23"/>
      <c r="F290" s="24" t="s">
        <v>954</v>
      </c>
      <c r="G290" s="43">
        <v>1340000</v>
      </c>
      <c r="H290" s="21" t="s">
        <v>255</v>
      </c>
      <c r="I290" s="22"/>
      <c r="J290" s="22"/>
      <c r="K290" s="22" t="s">
        <v>336</v>
      </c>
      <c r="L290" s="22" t="s">
        <v>1014</v>
      </c>
      <c r="M290" s="22"/>
      <c r="N290" s="61" t="s">
        <v>304</v>
      </c>
      <c r="O290" s="27"/>
      <c r="P290" s="21" t="s">
        <v>32</v>
      </c>
      <c r="Q290" s="21" t="s">
        <v>33</v>
      </c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</row>
    <row r="291" spans="1:37" ht="30" customHeight="1">
      <c r="A291" s="21">
        <v>289</v>
      </c>
      <c r="B291" s="21" t="s">
        <v>1015</v>
      </c>
      <c r="C291" s="22" t="s">
        <v>925</v>
      </c>
      <c r="D291" s="22" t="s">
        <v>1016</v>
      </c>
      <c r="E291" s="23"/>
      <c r="F291" s="24" t="s">
        <v>954</v>
      </c>
      <c r="G291" s="43">
        <v>1580000</v>
      </c>
      <c r="H291" s="21" t="s">
        <v>255</v>
      </c>
      <c r="I291" s="22"/>
      <c r="J291" s="22"/>
      <c r="K291" s="22" t="s">
        <v>336</v>
      </c>
      <c r="L291" s="22"/>
      <c r="M291" s="22"/>
      <c r="N291" s="61" t="s">
        <v>304</v>
      </c>
      <c r="O291" s="27"/>
      <c r="P291" s="21" t="s">
        <v>32</v>
      </c>
      <c r="Q291" s="21" t="s">
        <v>33</v>
      </c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</row>
    <row r="292" spans="1:37" ht="30" customHeight="1">
      <c r="A292" s="21">
        <v>290</v>
      </c>
      <c r="B292" s="21" t="s">
        <v>1018</v>
      </c>
      <c r="C292" s="22" t="s">
        <v>925</v>
      </c>
      <c r="D292" s="22" t="s">
        <v>1019</v>
      </c>
      <c r="E292" s="23"/>
      <c r="F292" s="24" t="s">
        <v>954</v>
      </c>
      <c r="G292" s="43">
        <v>3500000</v>
      </c>
      <c r="H292" s="21" t="s">
        <v>115</v>
      </c>
      <c r="I292" s="22"/>
      <c r="J292" s="22"/>
      <c r="K292" s="22" t="s">
        <v>336</v>
      </c>
      <c r="L292" s="22"/>
      <c r="M292" s="22"/>
      <c r="N292" s="61" t="s">
        <v>304</v>
      </c>
      <c r="O292" s="27"/>
      <c r="P292" s="21" t="s">
        <v>32</v>
      </c>
      <c r="Q292" s="21" t="s">
        <v>33</v>
      </c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</row>
    <row r="293" spans="1:37" ht="30" customHeight="1">
      <c r="A293" s="21">
        <v>291</v>
      </c>
      <c r="B293" s="21" t="s">
        <v>1021</v>
      </c>
      <c r="C293" s="22" t="s">
        <v>925</v>
      </c>
      <c r="D293" s="22" t="s">
        <v>1022</v>
      </c>
      <c r="E293" s="23"/>
      <c r="F293" s="24" t="s">
        <v>954</v>
      </c>
      <c r="G293" s="43">
        <v>107000</v>
      </c>
      <c r="H293" s="21" t="s">
        <v>255</v>
      </c>
      <c r="I293" s="22"/>
      <c r="J293" s="22"/>
      <c r="K293" s="22" t="s">
        <v>336</v>
      </c>
      <c r="L293" s="22"/>
      <c r="M293" s="22"/>
      <c r="N293" s="61" t="s">
        <v>304</v>
      </c>
      <c r="O293" s="27"/>
      <c r="P293" s="21" t="s">
        <v>32</v>
      </c>
      <c r="Q293" s="21" t="s">
        <v>33</v>
      </c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</row>
    <row r="294" spans="1:37" ht="30" customHeight="1">
      <c r="A294" s="21">
        <v>292</v>
      </c>
      <c r="B294" s="21" t="s">
        <v>1023</v>
      </c>
      <c r="C294" s="22" t="s">
        <v>925</v>
      </c>
      <c r="D294" s="22" t="s">
        <v>1024</v>
      </c>
      <c r="E294" s="23"/>
      <c r="F294" s="24" t="s">
        <v>954</v>
      </c>
      <c r="G294" s="43">
        <v>290000</v>
      </c>
      <c r="H294" s="21" t="s">
        <v>442</v>
      </c>
      <c r="I294" s="22"/>
      <c r="J294" s="22"/>
      <c r="K294" s="22" t="s">
        <v>336</v>
      </c>
      <c r="L294" s="22"/>
      <c r="M294" s="22"/>
      <c r="N294" s="61" t="s">
        <v>304</v>
      </c>
      <c r="O294" s="27"/>
      <c r="P294" s="21" t="s">
        <v>32</v>
      </c>
      <c r="Q294" s="21" t="s">
        <v>33</v>
      </c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</row>
    <row r="295" spans="1:37" ht="30" customHeight="1">
      <c r="A295" s="21">
        <v>293</v>
      </c>
      <c r="B295" s="21" t="s">
        <v>1025</v>
      </c>
      <c r="C295" s="22" t="s">
        <v>925</v>
      </c>
      <c r="D295" s="22" t="s">
        <v>1026</v>
      </c>
      <c r="E295" s="23"/>
      <c r="F295" s="24" t="s">
        <v>954</v>
      </c>
      <c r="G295" s="43">
        <v>375000</v>
      </c>
      <c r="H295" s="21" t="s">
        <v>442</v>
      </c>
      <c r="I295" s="22"/>
      <c r="J295" s="22"/>
      <c r="K295" s="22" t="s">
        <v>336</v>
      </c>
      <c r="L295" s="22"/>
      <c r="M295" s="22"/>
      <c r="N295" s="61" t="s">
        <v>304</v>
      </c>
      <c r="O295" s="27"/>
      <c r="P295" s="21" t="s">
        <v>32</v>
      </c>
      <c r="Q295" s="21" t="s">
        <v>33</v>
      </c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</row>
    <row r="296" spans="1:37" ht="30" customHeight="1">
      <c r="A296" s="21">
        <v>294</v>
      </c>
      <c r="B296" s="21" t="s">
        <v>1027</v>
      </c>
      <c r="C296" s="22" t="s">
        <v>925</v>
      </c>
      <c r="D296" s="22" t="s">
        <v>1028</v>
      </c>
      <c r="E296" s="23"/>
      <c r="F296" s="24" t="s">
        <v>954</v>
      </c>
      <c r="G296" s="43">
        <v>720000</v>
      </c>
      <c r="H296" s="21" t="s">
        <v>442</v>
      </c>
      <c r="I296" s="22"/>
      <c r="J296" s="22"/>
      <c r="K296" s="22" t="s">
        <v>336</v>
      </c>
      <c r="L296" s="22"/>
      <c r="M296" s="22"/>
      <c r="N296" s="61" t="s">
        <v>304</v>
      </c>
      <c r="O296" s="27"/>
      <c r="P296" s="21" t="s">
        <v>32</v>
      </c>
      <c r="Q296" s="21" t="s">
        <v>33</v>
      </c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</row>
    <row r="297" spans="1:37" ht="30" customHeight="1">
      <c r="A297" s="21">
        <v>295</v>
      </c>
      <c r="B297" s="21" t="s">
        <v>1030</v>
      </c>
      <c r="C297" s="22" t="s">
        <v>925</v>
      </c>
      <c r="D297" s="22" t="s">
        <v>1031</v>
      </c>
      <c r="E297" s="23"/>
      <c r="F297" s="24" t="s">
        <v>954</v>
      </c>
      <c r="G297" s="43">
        <v>520000</v>
      </c>
      <c r="H297" s="21" t="s">
        <v>442</v>
      </c>
      <c r="I297" s="22"/>
      <c r="J297" s="22"/>
      <c r="K297" s="22" t="s">
        <v>336</v>
      </c>
      <c r="L297" s="22"/>
      <c r="M297" s="22"/>
      <c r="N297" s="61" t="s">
        <v>304</v>
      </c>
      <c r="O297" s="27"/>
      <c r="P297" s="21" t="s">
        <v>32</v>
      </c>
      <c r="Q297" s="21" t="s">
        <v>33</v>
      </c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</row>
    <row r="298" spans="1:37" ht="30" customHeight="1">
      <c r="A298" s="21">
        <v>296</v>
      </c>
      <c r="B298" s="21" t="s">
        <v>1033</v>
      </c>
      <c r="C298" s="22" t="s">
        <v>925</v>
      </c>
      <c r="D298" s="30" t="s">
        <v>1034</v>
      </c>
      <c r="E298" s="23"/>
      <c r="F298" s="24" t="s">
        <v>954</v>
      </c>
      <c r="G298" s="43">
        <v>2800000</v>
      </c>
      <c r="H298" s="21" t="s">
        <v>115</v>
      </c>
      <c r="I298" s="22"/>
      <c r="J298" s="22"/>
      <c r="K298" s="22" t="s">
        <v>336</v>
      </c>
      <c r="L298" s="22"/>
      <c r="M298" s="22"/>
      <c r="N298" s="61" t="s">
        <v>304</v>
      </c>
      <c r="O298" s="27"/>
      <c r="P298" s="21" t="s">
        <v>32</v>
      </c>
      <c r="Q298" s="21" t="s">
        <v>33</v>
      </c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</row>
    <row r="299" spans="1:37" ht="30" customHeight="1">
      <c r="A299" s="21">
        <v>297</v>
      </c>
      <c r="B299" s="21" t="s">
        <v>1036</v>
      </c>
      <c r="C299" s="22" t="s">
        <v>925</v>
      </c>
      <c r="D299" s="22" t="s">
        <v>1037</v>
      </c>
      <c r="E299" s="23"/>
      <c r="F299" s="24" t="s">
        <v>954</v>
      </c>
      <c r="G299" s="43">
        <v>1650000</v>
      </c>
      <c r="H299" s="21" t="s">
        <v>442</v>
      </c>
      <c r="I299" s="22"/>
      <c r="J299" s="22"/>
      <c r="K299" s="22" t="s">
        <v>336</v>
      </c>
      <c r="L299" s="22" t="s">
        <v>1038</v>
      </c>
      <c r="M299" s="22"/>
      <c r="N299" s="61" t="s">
        <v>304</v>
      </c>
      <c r="O299" s="27"/>
      <c r="P299" s="21" t="s">
        <v>32</v>
      </c>
      <c r="Q299" s="21" t="s">
        <v>33</v>
      </c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</row>
    <row r="300" spans="1:37" ht="30" customHeight="1">
      <c r="A300" s="21">
        <v>298</v>
      </c>
      <c r="B300" s="21" t="s">
        <v>1041</v>
      </c>
      <c r="C300" s="22" t="s">
        <v>925</v>
      </c>
      <c r="D300" s="22" t="s">
        <v>1042</v>
      </c>
      <c r="E300" s="23"/>
      <c r="F300" s="24" t="s">
        <v>954</v>
      </c>
      <c r="G300" s="43">
        <v>1070000</v>
      </c>
      <c r="H300" s="21" t="s">
        <v>255</v>
      </c>
      <c r="I300" s="22"/>
      <c r="J300" s="22"/>
      <c r="K300" s="22" t="s">
        <v>336</v>
      </c>
      <c r="L300" s="22" t="s">
        <v>1043</v>
      </c>
      <c r="M300" s="22"/>
      <c r="N300" s="61" t="s">
        <v>304</v>
      </c>
      <c r="O300" s="27"/>
      <c r="P300" s="21" t="s">
        <v>32</v>
      </c>
      <c r="Q300" s="21" t="s">
        <v>33</v>
      </c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</row>
    <row r="301" spans="1:37" ht="30" customHeight="1">
      <c r="A301" s="21">
        <v>299</v>
      </c>
      <c r="B301" s="21" t="s">
        <v>1045</v>
      </c>
      <c r="C301" s="22" t="s">
        <v>925</v>
      </c>
      <c r="D301" s="38" t="s">
        <v>1046</v>
      </c>
      <c r="E301" s="23"/>
      <c r="F301" s="24" t="s">
        <v>954</v>
      </c>
      <c r="G301" s="151">
        <v>3000000</v>
      </c>
      <c r="H301" s="21" t="s">
        <v>39</v>
      </c>
      <c r="I301" s="22"/>
      <c r="J301" s="22"/>
      <c r="K301" s="22" t="s">
        <v>336</v>
      </c>
      <c r="L301" s="21"/>
      <c r="M301" s="26"/>
      <c r="N301" s="61" t="s">
        <v>304</v>
      </c>
      <c r="O301" s="47"/>
      <c r="P301" s="21" t="s">
        <v>32</v>
      </c>
      <c r="Q301" s="21" t="s">
        <v>33</v>
      </c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:37" ht="30" customHeight="1">
      <c r="A302" s="21">
        <v>300</v>
      </c>
      <c r="B302" s="21" t="s">
        <v>1047</v>
      </c>
      <c r="C302" s="22" t="s">
        <v>925</v>
      </c>
      <c r="D302" s="22" t="s">
        <v>1048</v>
      </c>
      <c r="E302" s="23"/>
      <c r="F302" s="24" t="s">
        <v>954</v>
      </c>
      <c r="G302" s="43">
        <v>790000</v>
      </c>
      <c r="H302" s="21" t="s">
        <v>255</v>
      </c>
      <c r="I302" s="22"/>
      <c r="J302" s="22"/>
      <c r="K302" s="22" t="s">
        <v>336</v>
      </c>
      <c r="L302" s="22" t="s">
        <v>1049</v>
      </c>
      <c r="M302" s="22"/>
      <c r="N302" s="61" t="s">
        <v>304</v>
      </c>
      <c r="O302" s="27"/>
      <c r="P302" s="21" t="s">
        <v>32</v>
      </c>
      <c r="Q302" s="21" t="s">
        <v>33</v>
      </c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:37" ht="30" customHeight="1">
      <c r="A303" s="21">
        <v>301</v>
      </c>
      <c r="B303" s="21" t="s">
        <v>1050</v>
      </c>
      <c r="C303" s="22" t="s">
        <v>925</v>
      </c>
      <c r="D303" s="22" t="s">
        <v>1051</v>
      </c>
      <c r="E303" s="23"/>
      <c r="F303" s="24" t="s">
        <v>954</v>
      </c>
      <c r="G303" s="43">
        <v>2270000</v>
      </c>
      <c r="H303" s="21" t="s">
        <v>115</v>
      </c>
      <c r="I303" s="22"/>
      <c r="J303" s="22"/>
      <c r="K303" s="22" t="s">
        <v>336</v>
      </c>
      <c r="L303" s="22" t="s">
        <v>1052</v>
      </c>
      <c r="M303" s="22"/>
      <c r="N303" s="61" t="s">
        <v>304</v>
      </c>
      <c r="O303" s="27"/>
      <c r="P303" s="21" t="s">
        <v>32</v>
      </c>
      <c r="Q303" s="21" t="s">
        <v>33</v>
      </c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:37" ht="30" customHeight="1">
      <c r="A304" s="21">
        <v>302</v>
      </c>
      <c r="B304" s="21" t="s">
        <v>1053</v>
      </c>
      <c r="C304" s="22" t="s">
        <v>925</v>
      </c>
      <c r="D304" s="22" t="s">
        <v>1054</v>
      </c>
      <c r="E304" s="23"/>
      <c r="F304" s="24" t="s">
        <v>954</v>
      </c>
      <c r="G304" s="43">
        <v>3090000</v>
      </c>
      <c r="H304" s="21" t="s">
        <v>28</v>
      </c>
      <c r="I304" s="22"/>
      <c r="J304" s="22"/>
      <c r="K304" s="22" t="s">
        <v>336</v>
      </c>
      <c r="L304" s="22"/>
      <c r="M304" s="22"/>
      <c r="N304" s="61" t="s">
        <v>304</v>
      </c>
      <c r="O304" s="27"/>
      <c r="P304" s="21" t="s">
        <v>32</v>
      </c>
      <c r="Q304" s="21" t="s">
        <v>33</v>
      </c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:37" ht="30" customHeight="1">
      <c r="A305" s="21">
        <v>303</v>
      </c>
      <c r="B305" s="21" t="s">
        <v>1055</v>
      </c>
      <c r="C305" s="22" t="s">
        <v>925</v>
      </c>
      <c r="D305" s="22" t="s">
        <v>1056</v>
      </c>
      <c r="E305" s="23"/>
      <c r="F305" s="24" t="s">
        <v>954</v>
      </c>
      <c r="G305" s="43">
        <v>4390000</v>
      </c>
      <c r="H305" s="21" t="s">
        <v>39</v>
      </c>
      <c r="I305" s="22"/>
      <c r="J305" s="22"/>
      <c r="K305" s="22" t="s">
        <v>336</v>
      </c>
      <c r="L305" s="22"/>
      <c r="M305" s="22"/>
      <c r="N305" s="61" t="s">
        <v>304</v>
      </c>
      <c r="O305" s="27"/>
      <c r="P305" s="21" t="s">
        <v>32</v>
      </c>
      <c r="Q305" s="21" t="s">
        <v>33</v>
      </c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</row>
    <row r="306" spans="1:37" ht="30" customHeight="1">
      <c r="A306" s="21">
        <v>304</v>
      </c>
      <c r="B306" s="21" t="s">
        <v>1057</v>
      </c>
      <c r="C306" s="22" t="s">
        <v>925</v>
      </c>
      <c r="D306" s="22" t="s">
        <v>1058</v>
      </c>
      <c r="E306" s="23"/>
      <c r="F306" s="24" t="s">
        <v>954</v>
      </c>
      <c r="G306" s="43">
        <v>1910000</v>
      </c>
      <c r="H306" s="21" t="s">
        <v>442</v>
      </c>
      <c r="I306" s="22"/>
      <c r="J306" s="22"/>
      <c r="K306" s="22" t="s">
        <v>336</v>
      </c>
      <c r="L306" s="22"/>
      <c r="M306" s="27"/>
      <c r="N306" s="61" t="s">
        <v>304</v>
      </c>
      <c r="O306" s="27"/>
      <c r="P306" s="21" t="s">
        <v>32</v>
      </c>
      <c r="Q306" s="21" t="s">
        <v>33</v>
      </c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</row>
    <row r="307" spans="1:37" ht="30" customHeight="1">
      <c r="A307" s="21">
        <v>305</v>
      </c>
      <c r="B307" s="21" t="s">
        <v>1061</v>
      </c>
      <c r="C307" s="22" t="s">
        <v>925</v>
      </c>
      <c r="D307" s="22" t="s">
        <v>1062</v>
      </c>
      <c r="E307" s="23"/>
      <c r="F307" s="24" t="s">
        <v>954</v>
      </c>
      <c r="G307" s="43">
        <v>2540000</v>
      </c>
      <c r="H307" s="21" t="s">
        <v>442</v>
      </c>
      <c r="I307" s="22"/>
      <c r="J307" s="22"/>
      <c r="K307" s="22" t="s">
        <v>336</v>
      </c>
      <c r="L307" s="22"/>
      <c r="M307" s="27"/>
      <c r="N307" s="61" t="s">
        <v>304</v>
      </c>
      <c r="O307" s="27"/>
      <c r="P307" s="21" t="s">
        <v>32</v>
      </c>
      <c r="Q307" s="21" t="s">
        <v>33</v>
      </c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</row>
    <row r="308" spans="1:37" ht="30" customHeight="1">
      <c r="A308" s="21">
        <v>306</v>
      </c>
      <c r="B308" s="21" t="s">
        <v>1065</v>
      </c>
      <c r="C308" s="22" t="s">
        <v>925</v>
      </c>
      <c r="D308" s="32" t="s">
        <v>1066</v>
      </c>
      <c r="E308" s="23"/>
      <c r="F308" s="24" t="s">
        <v>963</v>
      </c>
      <c r="G308" s="60">
        <v>1500000</v>
      </c>
      <c r="H308" s="21" t="s">
        <v>58</v>
      </c>
      <c r="I308" s="22"/>
      <c r="J308" s="22"/>
      <c r="K308" s="22" t="s">
        <v>336</v>
      </c>
      <c r="L308" s="21"/>
      <c r="M308" s="165"/>
      <c r="N308" s="61" t="s">
        <v>304</v>
      </c>
      <c r="O308" s="47"/>
      <c r="P308" s="21" t="s">
        <v>32</v>
      </c>
      <c r="Q308" s="21" t="s">
        <v>33</v>
      </c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:37" ht="30" customHeight="1">
      <c r="A309" s="21">
        <v>307</v>
      </c>
      <c r="B309" s="21" t="s">
        <v>1069</v>
      </c>
      <c r="C309" s="22" t="s">
        <v>925</v>
      </c>
      <c r="D309" s="22" t="s">
        <v>1070</v>
      </c>
      <c r="E309" s="23"/>
      <c r="F309" s="24" t="s">
        <v>954</v>
      </c>
      <c r="G309" s="60">
        <v>100000</v>
      </c>
      <c r="H309" s="21" t="s">
        <v>311</v>
      </c>
      <c r="I309" s="22"/>
      <c r="J309" s="22"/>
      <c r="K309" s="22" t="s">
        <v>336</v>
      </c>
      <c r="L309" s="21"/>
      <c r="M309" s="26"/>
      <c r="N309" s="21" t="s">
        <v>304</v>
      </c>
      <c r="O309" s="47"/>
      <c r="P309" s="39" t="s">
        <v>857</v>
      </c>
      <c r="Q309" s="21" t="s">
        <v>33</v>
      </c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:37" ht="30" customHeight="1">
      <c r="A310" s="21">
        <v>308</v>
      </c>
      <c r="B310" s="21" t="s">
        <v>1071</v>
      </c>
      <c r="C310" s="22" t="s">
        <v>925</v>
      </c>
      <c r="D310" s="38" t="s">
        <v>1072</v>
      </c>
      <c r="E310" s="23"/>
      <c r="F310" s="24" t="s">
        <v>963</v>
      </c>
      <c r="G310" s="151">
        <v>7000000</v>
      </c>
      <c r="H310" s="21" t="s">
        <v>39</v>
      </c>
      <c r="I310" s="22"/>
      <c r="J310" s="22"/>
      <c r="K310" s="22" t="s">
        <v>336</v>
      </c>
      <c r="L310" s="21"/>
      <c r="M310" s="46"/>
      <c r="N310" s="21" t="s">
        <v>304</v>
      </c>
      <c r="O310" s="47"/>
      <c r="P310" s="39" t="s">
        <v>1073</v>
      </c>
      <c r="Q310" s="21" t="s">
        <v>33</v>
      </c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:37" ht="30" customHeight="1">
      <c r="A311" s="21">
        <v>309</v>
      </c>
      <c r="B311" s="21" t="s">
        <v>1074</v>
      </c>
      <c r="C311" s="22" t="s">
        <v>925</v>
      </c>
      <c r="D311" s="22" t="s">
        <v>1075</v>
      </c>
      <c r="E311" s="23"/>
      <c r="F311" s="24" t="s">
        <v>954</v>
      </c>
      <c r="G311" s="43">
        <v>13000</v>
      </c>
      <c r="H311" s="21" t="s">
        <v>110</v>
      </c>
      <c r="I311" s="22"/>
      <c r="J311" s="22"/>
      <c r="K311" s="22" t="s">
        <v>336</v>
      </c>
      <c r="L311" s="22"/>
      <c r="M311" s="22" t="s">
        <v>1076</v>
      </c>
      <c r="N311" s="21" t="s">
        <v>304</v>
      </c>
      <c r="O311" s="27" t="s">
        <v>281</v>
      </c>
      <c r="P311" s="21" t="s">
        <v>32</v>
      </c>
      <c r="Q311" s="39" t="s">
        <v>282</v>
      </c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:37" ht="30" customHeight="1">
      <c r="A312" s="21">
        <v>310</v>
      </c>
      <c r="B312" s="21" t="s">
        <v>1077</v>
      </c>
      <c r="C312" s="22" t="s">
        <v>1078</v>
      </c>
      <c r="D312" s="32" t="s">
        <v>1079</v>
      </c>
      <c r="E312" s="29" t="s">
        <v>1080</v>
      </c>
      <c r="F312" s="24" t="s">
        <v>516</v>
      </c>
      <c r="G312" s="80">
        <v>70000</v>
      </c>
      <c r="H312" s="21" t="s">
        <v>255</v>
      </c>
      <c r="I312" s="22"/>
      <c r="J312" s="22"/>
      <c r="K312" s="22" t="s">
        <v>29</v>
      </c>
      <c r="L312" s="22"/>
      <c r="M312" s="22"/>
      <c r="N312" s="21" t="s">
        <v>31</v>
      </c>
      <c r="O312" s="47"/>
      <c r="P312" s="39" t="s">
        <v>32</v>
      </c>
      <c r="Q312" s="21" t="s">
        <v>33</v>
      </c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:37" ht="30" customHeight="1">
      <c r="A313" s="21">
        <v>311</v>
      </c>
      <c r="B313" s="21" t="s">
        <v>1081</v>
      </c>
      <c r="C313" s="22" t="s">
        <v>1078</v>
      </c>
      <c r="D313" s="32" t="s">
        <v>1082</v>
      </c>
      <c r="E313" s="29" t="s">
        <v>1084</v>
      </c>
      <c r="F313" s="24" t="s">
        <v>516</v>
      </c>
      <c r="G313" s="80">
        <v>700000</v>
      </c>
      <c r="H313" s="21" t="s">
        <v>58</v>
      </c>
      <c r="I313" s="22"/>
      <c r="J313" s="22"/>
      <c r="K313" s="22" t="s">
        <v>29</v>
      </c>
      <c r="L313" s="22"/>
      <c r="M313" s="22"/>
      <c r="N313" s="21" t="s">
        <v>31</v>
      </c>
      <c r="O313" s="47"/>
      <c r="P313" s="39" t="s">
        <v>32</v>
      </c>
      <c r="Q313" s="21" t="s">
        <v>33</v>
      </c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:37" ht="30" customHeight="1">
      <c r="A314" s="21">
        <v>312</v>
      </c>
      <c r="B314" s="21" t="s">
        <v>1085</v>
      </c>
      <c r="C314" s="22" t="s">
        <v>1078</v>
      </c>
      <c r="D314" s="22" t="s">
        <v>1086</v>
      </c>
      <c r="E314" s="23" t="s">
        <v>1087</v>
      </c>
      <c r="F314" s="24" t="s">
        <v>516</v>
      </c>
      <c r="G314" s="25">
        <v>1500000</v>
      </c>
      <c r="H314" s="21" t="s">
        <v>58</v>
      </c>
      <c r="I314" s="22"/>
      <c r="J314" s="22"/>
      <c r="K314" s="22" t="s">
        <v>29</v>
      </c>
      <c r="L314" s="22"/>
      <c r="M314" s="22"/>
      <c r="N314" s="21" t="s">
        <v>31</v>
      </c>
      <c r="O314" s="27"/>
      <c r="P314" s="39" t="s">
        <v>32</v>
      </c>
      <c r="Q314" s="21" t="s">
        <v>33</v>
      </c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</row>
    <row r="315" spans="1:37" ht="30" customHeight="1">
      <c r="A315" s="21">
        <v>313</v>
      </c>
      <c r="B315" s="21" t="s">
        <v>1089</v>
      </c>
      <c r="C315" s="22" t="s">
        <v>1078</v>
      </c>
      <c r="D315" s="32" t="s">
        <v>1090</v>
      </c>
      <c r="E315" s="29" t="s">
        <v>1091</v>
      </c>
      <c r="F315" s="24" t="s">
        <v>516</v>
      </c>
      <c r="G315" s="56">
        <v>70000</v>
      </c>
      <c r="H315" s="21" t="s">
        <v>255</v>
      </c>
      <c r="I315" s="22"/>
      <c r="J315" s="22"/>
      <c r="K315" s="22" t="s">
        <v>29</v>
      </c>
      <c r="L315" s="22"/>
      <c r="M315" s="22"/>
      <c r="N315" s="21" t="s">
        <v>31</v>
      </c>
      <c r="O315" s="47" t="s">
        <v>1092</v>
      </c>
      <c r="P315" s="39" t="s">
        <v>32</v>
      </c>
      <c r="Q315" s="21" t="s">
        <v>33</v>
      </c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:37" ht="30" customHeight="1">
      <c r="A316" s="21">
        <v>314</v>
      </c>
      <c r="B316" s="21" t="s">
        <v>1093</v>
      </c>
      <c r="C316" s="22" t="s">
        <v>1078</v>
      </c>
      <c r="D316" s="22" t="s">
        <v>1094</v>
      </c>
      <c r="E316" s="105" t="s">
        <v>1095</v>
      </c>
      <c r="F316" s="24" t="s">
        <v>516</v>
      </c>
      <c r="G316" s="120">
        <v>130000</v>
      </c>
      <c r="H316" s="21" t="s">
        <v>255</v>
      </c>
      <c r="I316" s="21"/>
      <c r="J316" s="22"/>
      <c r="K316" s="22" t="s">
        <v>48</v>
      </c>
      <c r="L316" s="21"/>
      <c r="M316" s="26"/>
      <c r="N316" s="21" t="s">
        <v>50</v>
      </c>
      <c r="O316" s="47"/>
      <c r="P316" s="39" t="s">
        <v>32</v>
      </c>
      <c r="Q316" s="21" t="s">
        <v>33</v>
      </c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:37" ht="30" customHeight="1">
      <c r="A317" s="21">
        <v>315</v>
      </c>
      <c r="B317" s="21" t="s">
        <v>1097</v>
      </c>
      <c r="C317" s="22" t="s">
        <v>1078</v>
      </c>
      <c r="D317" s="22" t="s">
        <v>1098</v>
      </c>
      <c r="E317" s="23" t="s">
        <v>1099</v>
      </c>
      <c r="F317" s="24" t="s">
        <v>516</v>
      </c>
      <c r="G317" s="25">
        <v>100000</v>
      </c>
      <c r="H317" s="21" t="s">
        <v>255</v>
      </c>
      <c r="I317" s="22"/>
      <c r="J317" s="22"/>
      <c r="K317" s="22" t="s">
        <v>29</v>
      </c>
      <c r="L317" s="22" t="s">
        <v>1100</v>
      </c>
      <c r="M317" s="22"/>
      <c r="N317" s="21" t="s">
        <v>31</v>
      </c>
      <c r="O317" s="27"/>
      <c r="P317" s="39" t="s">
        <v>32</v>
      </c>
      <c r="Q317" s="21" t="s">
        <v>33</v>
      </c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</row>
    <row r="318" spans="1:37" ht="30" customHeight="1">
      <c r="A318" s="21">
        <v>316</v>
      </c>
      <c r="B318" s="21" t="s">
        <v>1102</v>
      </c>
      <c r="C318" s="22" t="s">
        <v>1078</v>
      </c>
      <c r="D318" s="22" t="s">
        <v>1103</v>
      </c>
      <c r="E318" s="23" t="s">
        <v>1104</v>
      </c>
      <c r="F318" s="24" t="s">
        <v>516</v>
      </c>
      <c r="G318" s="25">
        <v>160000</v>
      </c>
      <c r="H318" s="21" t="s">
        <v>255</v>
      </c>
      <c r="I318" s="22"/>
      <c r="J318" s="22"/>
      <c r="K318" s="22" t="s">
        <v>29</v>
      </c>
      <c r="L318" s="22" t="s">
        <v>1105</v>
      </c>
      <c r="M318" s="22"/>
      <c r="N318" s="21" t="s">
        <v>31</v>
      </c>
      <c r="O318" s="27"/>
      <c r="P318" s="39" t="s">
        <v>32</v>
      </c>
      <c r="Q318" s="21" t="s">
        <v>33</v>
      </c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</row>
    <row r="319" spans="1:37" ht="30" customHeight="1">
      <c r="A319" s="21">
        <v>317</v>
      </c>
      <c r="B319" s="21" t="s">
        <v>1106</v>
      </c>
      <c r="C319" s="22" t="s">
        <v>1078</v>
      </c>
      <c r="D319" s="32" t="s">
        <v>1107</v>
      </c>
      <c r="E319" s="29" t="s">
        <v>1108</v>
      </c>
      <c r="F319" s="24" t="s">
        <v>516</v>
      </c>
      <c r="G319" s="56">
        <v>250000</v>
      </c>
      <c r="H319" s="21" t="s">
        <v>115</v>
      </c>
      <c r="I319" s="22"/>
      <c r="J319" s="22"/>
      <c r="K319" s="22" t="s">
        <v>29</v>
      </c>
      <c r="L319" s="21"/>
      <c r="M319" s="26"/>
      <c r="N319" s="45" t="s">
        <v>31</v>
      </c>
      <c r="O319" s="47" t="s">
        <v>1109</v>
      </c>
      <c r="P319" s="39" t="s">
        <v>32</v>
      </c>
      <c r="Q319" s="21" t="s">
        <v>33</v>
      </c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:37" ht="30" customHeight="1">
      <c r="A320" s="21">
        <v>318</v>
      </c>
      <c r="B320" s="21" t="s">
        <v>1110</v>
      </c>
      <c r="C320" s="22" t="s">
        <v>1078</v>
      </c>
      <c r="D320" s="22" t="s">
        <v>1111</v>
      </c>
      <c r="E320" s="23" t="s">
        <v>1112</v>
      </c>
      <c r="F320" s="24" t="s">
        <v>516</v>
      </c>
      <c r="G320" s="43">
        <v>400000</v>
      </c>
      <c r="H320" s="21" t="s">
        <v>311</v>
      </c>
      <c r="I320" s="22"/>
      <c r="J320" s="22"/>
      <c r="K320" s="22" t="s">
        <v>29</v>
      </c>
      <c r="L320" s="22" t="s">
        <v>1113</v>
      </c>
      <c r="M320" s="22"/>
      <c r="N320" s="21" t="s">
        <v>31</v>
      </c>
      <c r="O320" s="27"/>
      <c r="P320" s="21" t="s">
        <v>197</v>
      </c>
      <c r="Q320" s="21" t="s">
        <v>33</v>
      </c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</row>
    <row r="321" spans="1:37" ht="30" customHeight="1">
      <c r="A321" s="21">
        <v>319</v>
      </c>
      <c r="B321" s="21" t="s">
        <v>1115</v>
      </c>
      <c r="C321" s="22" t="s">
        <v>1078</v>
      </c>
      <c r="D321" s="22" t="s">
        <v>1116</v>
      </c>
      <c r="E321" s="23" t="s">
        <v>1117</v>
      </c>
      <c r="F321" s="24" t="s">
        <v>516</v>
      </c>
      <c r="G321" s="25">
        <v>550000</v>
      </c>
      <c r="H321" s="21" t="s">
        <v>255</v>
      </c>
      <c r="I321" s="22"/>
      <c r="J321" s="22"/>
      <c r="K321" s="22" t="s">
        <v>29</v>
      </c>
      <c r="L321" s="22" t="s">
        <v>1118</v>
      </c>
      <c r="M321" s="22" t="s">
        <v>1119</v>
      </c>
      <c r="N321" s="21" t="s">
        <v>31</v>
      </c>
      <c r="O321" s="27" t="s">
        <v>281</v>
      </c>
      <c r="P321" s="21" t="s">
        <v>857</v>
      </c>
      <c r="Q321" s="39" t="s">
        <v>282</v>
      </c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</row>
    <row r="322" spans="1:37" ht="30" customHeight="1">
      <c r="A322" s="21">
        <v>320</v>
      </c>
      <c r="B322" s="21" t="s">
        <v>1121</v>
      </c>
      <c r="C322" s="22" t="s">
        <v>1078</v>
      </c>
      <c r="D322" s="22" t="s">
        <v>1122</v>
      </c>
      <c r="E322" s="23" t="s">
        <v>1123</v>
      </c>
      <c r="F322" s="24" t="s">
        <v>516</v>
      </c>
      <c r="G322" s="25">
        <v>550000</v>
      </c>
      <c r="H322" s="21" t="s">
        <v>311</v>
      </c>
      <c r="I322" s="22"/>
      <c r="J322" s="22"/>
      <c r="K322" s="22" t="s">
        <v>29</v>
      </c>
      <c r="L322" s="22" t="s">
        <v>1124</v>
      </c>
      <c r="M322" s="22"/>
      <c r="N322" s="21" t="s">
        <v>31</v>
      </c>
      <c r="O322" s="27" t="s">
        <v>1125</v>
      </c>
      <c r="P322" s="21" t="s">
        <v>32</v>
      </c>
      <c r="Q322" s="21" t="s">
        <v>33</v>
      </c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</row>
    <row r="323" spans="1:37" ht="30" customHeight="1">
      <c r="A323" s="21">
        <v>321</v>
      </c>
      <c r="B323" s="21" t="s">
        <v>1126</v>
      </c>
      <c r="C323" s="22" t="s">
        <v>1078</v>
      </c>
      <c r="D323" s="22" t="s">
        <v>1127</v>
      </c>
      <c r="E323" s="25"/>
      <c r="F323" s="24" t="s">
        <v>183</v>
      </c>
      <c r="G323" s="41">
        <v>310000</v>
      </c>
      <c r="H323" s="21" t="s">
        <v>115</v>
      </c>
      <c r="I323" s="22"/>
      <c r="J323" s="22"/>
      <c r="K323" s="22" t="s">
        <v>29</v>
      </c>
      <c r="L323" s="22" t="s">
        <v>1128</v>
      </c>
      <c r="M323" s="22"/>
      <c r="N323" s="21" t="s">
        <v>31</v>
      </c>
      <c r="O323" s="27"/>
      <c r="P323" s="21" t="s">
        <v>32</v>
      </c>
      <c r="Q323" s="21" t="s">
        <v>33</v>
      </c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</row>
    <row r="324" spans="1:37" ht="30" customHeight="1">
      <c r="A324" s="21">
        <v>322</v>
      </c>
      <c r="B324" s="39" t="s">
        <v>1129</v>
      </c>
      <c r="C324" s="22" t="s">
        <v>1130</v>
      </c>
      <c r="D324" s="45" t="s">
        <v>1131</v>
      </c>
      <c r="E324" s="29"/>
      <c r="F324" s="24" t="s">
        <v>370</v>
      </c>
      <c r="G324" s="70">
        <v>18000</v>
      </c>
      <c r="H324" s="39" t="s">
        <v>110</v>
      </c>
      <c r="I324" s="45"/>
      <c r="J324" s="45"/>
      <c r="K324" s="22" t="s">
        <v>336</v>
      </c>
      <c r="L324" s="45"/>
      <c r="M324" s="46" t="s">
        <v>1133</v>
      </c>
      <c r="N324" s="21" t="s">
        <v>304</v>
      </c>
      <c r="O324" s="47" t="s">
        <v>281</v>
      </c>
      <c r="P324" s="39" t="s">
        <v>32</v>
      </c>
      <c r="Q324" s="39" t="s">
        <v>282</v>
      </c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:37" ht="30" customHeight="1">
      <c r="A325" s="21">
        <v>323</v>
      </c>
      <c r="B325" s="39" t="s">
        <v>1134</v>
      </c>
      <c r="C325" s="22" t="s">
        <v>1130</v>
      </c>
      <c r="D325" s="22" t="s">
        <v>1135</v>
      </c>
      <c r="E325" s="25"/>
      <c r="F325" s="24" t="s">
        <v>370</v>
      </c>
      <c r="G325" s="25">
        <v>2800000</v>
      </c>
      <c r="H325" s="21" t="s">
        <v>115</v>
      </c>
      <c r="I325" s="22"/>
      <c r="J325" s="22"/>
      <c r="K325" s="22" t="s">
        <v>336</v>
      </c>
      <c r="L325" s="22" t="s">
        <v>1137</v>
      </c>
      <c r="M325" s="22" t="s">
        <v>1138</v>
      </c>
      <c r="N325" s="21" t="s">
        <v>304</v>
      </c>
      <c r="O325" s="27" t="s">
        <v>281</v>
      </c>
      <c r="P325" s="39" t="s">
        <v>32</v>
      </c>
      <c r="Q325" s="39" t="s">
        <v>282</v>
      </c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</row>
    <row r="326" spans="1:37" ht="30" customHeight="1">
      <c r="A326" s="21">
        <v>324</v>
      </c>
      <c r="B326" s="39" t="s">
        <v>1139</v>
      </c>
      <c r="C326" s="22" t="s">
        <v>1130</v>
      </c>
      <c r="D326" s="22" t="s">
        <v>1140</v>
      </c>
      <c r="E326" s="25"/>
      <c r="F326" s="24" t="s">
        <v>370</v>
      </c>
      <c r="G326" s="25">
        <v>760000</v>
      </c>
      <c r="H326" s="21" t="s">
        <v>311</v>
      </c>
      <c r="I326" s="22"/>
      <c r="J326" s="22"/>
      <c r="K326" s="22" t="s">
        <v>336</v>
      </c>
      <c r="L326" s="22" t="s">
        <v>1141</v>
      </c>
      <c r="M326" s="22" t="s">
        <v>1142</v>
      </c>
      <c r="N326" s="21" t="s">
        <v>304</v>
      </c>
      <c r="O326" s="27" t="s">
        <v>281</v>
      </c>
      <c r="P326" s="39" t="s">
        <v>32</v>
      </c>
      <c r="Q326" s="39" t="s">
        <v>282</v>
      </c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</row>
    <row r="327" spans="1:37" ht="30" customHeight="1">
      <c r="A327" s="21">
        <v>325</v>
      </c>
      <c r="B327" s="39" t="s">
        <v>1144</v>
      </c>
      <c r="C327" s="22" t="s">
        <v>1130</v>
      </c>
      <c r="D327" s="22" t="s">
        <v>1145</v>
      </c>
      <c r="E327" s="25"/>
      <c r="F327" s="24" t="s">
        <v>370</v>
      </c>
      <c r="G327" s="25">
        <v>1350000</v>
      </c>
      <c r="H327" s="21" t="s">
        <v>255</v>
      </c>
      <c r="I327" s="22"/>
      <c r="J327" s="22"/>
      <c r="K327" s="22" t="s">
        <v>336</v>
      </c>
      <c r="L327" s="22" t="s">
        <v>1146</v>
      </c>
      <c r="M327" s="22" t="s">
        <v>1142</v>
      </c>
      <c r="N327" s="21" t="s">
        <v>304</v>
      </c>
      <c r="O327" s="27" t="s">
        <v>281</v>
      </c>
      <c r="P327" s="39" t="s">
        <v>32</v>
      </c>
      <c r="Q327" s="39" t="s">
        <v>282</v>
      </c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</row>
    <row r="328" spans="1:37" ht="30" customHeight="1">
      <c r="A328" s="21">
        <v>326</v>
      </c>
      <c r="B328" s="39" t="s">
        <v>1148</v>
      </c>
      <c r="C328" s="22" t="s">
        <v>1130</v>
      </c>
      <c r="D328" s="22" t="s">
        <v>1149</v>
      </c>
      <c r="E328" s="25"/>
      <c r="F328" s="24" t="s">
        <v>370</v>
      </c>
      <c r="G328" s="25">
        <v>268000</v>
      </c>
      <c r="H328" s="21" t="s">
        <v>311</v>
      </c>
      <c r="I328" s="22"/>
      <c r="J328" s="22"/>
      <c r="K328" s="22" t="s">
        <v>336</v>
      </c>
      <c r="L328" s="22" t="s">
        <v>1150</v>
      </c>
      <c r="M328" s="22" t="s">
        <v>1142</v>
      </c>
      <c r="N328" s="21" t="s">
        <v>304</v>
      </c>
      <c r="O328" s="27" t="s">
        <v>281</v>
      </c>
      <c r="P328" s="39" t="s">
        <v>32</v>
      </c>
      <c r="Q328" s="39" t="s">
        <v>282</v>
      </c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:37" ht="30" customHeight="1">
      <c r="A329" s="21">
        <v>327</v>
      </c>
      <c r="B329" s="39" t="s">
        <v>1152</v>
      </c>
      <c r="C329" s="22" t="s">
        <v>1130</v>
      </c>
      <c r="D329" s="22" t="s">
        <v>1153</v>
      </c>
      <c r="E329" s="23"/>
      <c r="F329" s="24" t="s">
        <v>370</v>
      </c>
      <c r="G329" s="25">
        <v>535000</v>
      </c>
      <c r="H329" s="21" t="s">
        <v>115</v>
      </c>
      <c r="I329" s="22"/>
      <c r="J329" s="22"/>
      <c r="K329" s="22" t="s">
        <v>336</v>
      </c>
      <c r="L329" s="22" t="s">
        <v>1154</v>
      </c>
      <c r="M329" s="22"/>
      <c r="N329" s="21" t="s">
        <v>304</v>
      </c>
      <c r="O329" s="27"/>
      <c r="P329" s="21" t="s">
        <v>32</v>
      </c>
      <c r="Q329" s="21" t="s">
        <v>33</v>
      </c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</row>
    <row r="330" spans="1:37" ht="30" customHeight="1">
      <c r="A330" s="21">
        <v>328</v>
      </c>
      <c r="B330" s="39" t="s">
        <v>1155</v>
      </c>
      <c r="C330" s="22" t="s">
        <v>1130</v>
      </c>
      <c r="D330" s="22" t="s">
        <v>1156</v>
      </c>
      <c r="E330" s="25"/>
      <c r="F330" s="24" t="s">
        <v>370</v>
      </c>
      <c r="G330" s="25">
        <v>250000</v>
      </c>
      <c r="H330" s="21" t="s">
        <v>255</v>
      </c>
      <c r="I330" s="22"/>
      <c r="J330" s="22"/>
      <c r="K330" s="22" t="s">
        <v>336</v>
      </c>
      <c r="L330" s="22"/>
      <c r="M330" s="22" t="s">
        <v>1157</v>
      </c>
      <c r="N330" s="21" t="s">
        <v>304</v>
      </c>
      <c r="O330" s="27" t="s">
        <v>281</v>
      </c>
      <c r="P330" s="39" t="s">
        <v>32</v>
      </c>
      <c r="Q330" s="39" t="s">
        <v>282</v>
      </c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</row>
    <row r="331" spans="1:37" ht="30" customHeight="1">
      <c r="A331" s="21">
        <v>329</v>
      </c>
      <c r="B331" s="39" t="s">
        <v>1158</v>
      </c>
      <c r="C331" s="22" t="s">
        <v>1130</v>
      </c>
      <c r="D331" s="22" t="s">
        <v>1159</v>
      </c>
      <c r="E331" s="25"/>
      <c r="F331" s="24" t="s">
        <v>370</v>
      </c>
      <c r="G331" s="25">
        <v>430000</v>
      </c>
      <c r="H331" s="21" t="s">
        <v>255</v>
      </c>
      <c r="I331" s="22"/>
      <c r="J331" s="22"/>
      <c r="K331" s="22" t="s">
        <v>336</v>
      </c>
      <c r="L331" s="22" t="s">
        <v>1160</v>
      </c>
      <c r="M331" s="22" t="s">
        <v>1161</v>
      </c>
      <c r="N331" s="21" t="s">
        <v>304</v>
      </c>
      <c r="O331" s="27" t="s">
        <v>281</v>
      </c>
      <c r="P331" s="39" t="s">
        <v>32</v>
      </c>
      <c r="Q331" s="39" t="s">
        <v>282</v>
      </c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</row>
    <row r="332" spans="1:37" ht="30" customHeight="1">
      <c r="A332" s="21">
        <v>330</v>
      </c>
      <c r="B332" s="39" t="s">
        <v>1162</v>
      </c>
      <c r="C332" s="22" t="s">
        <v>1130</v>
      </c>
      <c r="D332" s="22" t="s">
        <v>1163</v>
      </c>
      <c r="E332" s="25"/>
      <c r="F332" s="24" t="s">
        <v>370</v>
      </c>
      <c r="G332" s="25">
        <v>200000</v>
      </c>
      <c r="H332" s="21" t="s">
        <v>255</v>
      </c>
      <c r="I332" s="22"/>
      <c r="J332" s="22"/>
      <c r="K332" s="22" t="s">
        <v>336</v>
      </c>
      <c r="L332" s="22" t="s">
        <v>1164</v>
      </c>
      <c r="M332" s="22" t="s">
        <v>1165</v>
      </c>
      <c r="N332" s="21" t="s">
        <v>304</v>
      </c>
      <c r="O332" s="27" t="s">
        <v>281</v>
      </c>
      <c r="P332" s="39" t="s">
        <v>32</v>
      </c>
      <c r="Q332" s="39" t="s">
        <v>282</v>
      </c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</row>
    <row r="333" spans="1:37" ht="30" customHeight="1">
      <c r="A333" s="21">
        <v>331</v>
      </c>
      <c r="B333" s="21" t="s">
        <v>1166</v>
      </c>
      <c r="C333" s="22" t="s">
        <v>1167</v>
      </c>
      <c r="D333" s="22" t="s">
        <v>1168</v>
      </c>
      <c r="E333" s="23" t="s">
        <v>1169</v>
      </c>
      <c r="F333" s="24" t="s">
        <v>203</v>
      </c>
      <c r="G333" s="25">
        <v>400000</v>
      </c>
      <c r="H333" s="21" t="s">
        <v>28</v>
      </c>
      <c r="I333" s="22"/>
      <c r="J333" s="22"/>
      <c r="K333" s="22" t="s">
        <v>231</v>
      </c>
      <c r="L333" s="22"/>
      <c r="M333" s="22"/>
      <c r="N333" s="21" t="s">
        <v>233</v>
      </c>
      <c r="O333" s="61"/>
      <c r="P333" s="21" t="s">
        <v>197</v>
      </c>
      <c r="Q333" s="21" t="s">
        <v>33</v>
      </c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</row>
    <row r="334" spans="1:37" ht="30" customHeight="1">
      <c r="A334" s="21">
        <v>332</v>
      </c>
      <c r="B334" s="21" t="s">
        <v>1171</v>
      </c>
      <c r="C334" s="22" t="s">
        <v>1167</v>
      </c>
      <c r="D334" s="23" t="s">
        <v>1172</v>
      </c>
      <c r="E334" s="23" t="s">
        <v>1173</v>
      </c>
      <c r="F334" s="24" t="s">
        <v>203</v>
      </c>
      <c r="G334" s="25">
        <v>1500000</v>
      </c>
      <c r="H334" s="21" t="s">
        <v>39</v>
      </c>
      <c r="I334" s="22"/>
      <c r="J334" s="22"/>
      <c r="K334" s="22" t="s">
        <v>29</v>
      </c>
      <c r="L334" s="22" t="s">
        <v>1174</v>
      </c>
      <c r="M334" s="22"/>
      <c r="N334" s="21" t="s">
        <v>31</v>
      </c>
      <c r="O334" s="61"/>
      <c r="P334" s="21" t="s">
        <v>197</v>
      </c>
      <c r="Q334" s="21" t="s">
        <v>33</v>
      </c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</row>
    <row r="335" spans="1:37" ht="30" customHeight="1">
      <c r="A335" s="21">
        <v>333</v>
      </c>
      <c r="B335" s="21" t="s">
        <v>1176</v>
      </c>
      <c r="C335" s="22" t="s">
        <v>1167</v>
      </c>
      <c r="D335" s="22" t="s">
        <v>1178</v>
      </c>
      <c r="E335" s="23" t="s">
        <v>1179</v>
      </c>
      <c r="F335" s="24" t="s">
        <v>203</v>
      </c>
      <c r="G335" s="50">
        <v>1000000</v>
      </c>
      <c r="H335" s="21" t="s">
        <v>28</v>
      </c>
      <c r="I335" s="22"/>
      <c r="J335" s="22"/>
      <c r="K335" s="22" t="s">
        <v>29</v>
      </c>
      <c r="L335" s="22"/>
      <c r="M335" s="32"/>
      <c r="N335" s="21" t="s">
        <v>31</v>
      </c>
      <c r="O335" s="61"/>
      <c r="P335" s="21" t="s">
        <v>32</v>
      </c>
      <c r="Q335" s="21" t="s">
        <v>33</v>
      </c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</row>
    <row r="336" spans="1:37" ht="30" customHeight="1">
      <c r="A336" s="21">
        <v>334</v>
      </c>
      <c r="B336" s="21" t="s">
        <v>1181</v>
      </c>
      <c r="C336" s="22" t="s">
        <v>1167</v>
      </c>
      <c r="D336" s="22" t="s">
        <v>1182</v>
      </c>
      <c r="E336" s="23" t="s">
        <v>1183</v>
      </c>
      <c r="F336" s="24" t="s">
        <v>203</v>
      </c>
      <c r="G336" s="25">
        <v>2000000</v>
      </c>
      <c r="H336" s="21" t="s">
        <v>28</v>
      </c>
      <c r="I336" s="22"/>
      <c r="J336" s="22"/>
      <c r="K336" s="22" t="s">
        <v>29</v>
      </c>
      <c r="L336" s="22"/>
      <c r="M336" s="22"/>
      <c r="N336" s="21" t="s">
        <v>31</v>
      </c>
      <c r="O336" s="61"/>
      <c r="P336" s="21" t="s">
        <v>32</v>
      </c>
      <c r="Q336" s="21" t="s">
        <v>33</v>
      </c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</row>
    <row r="337" spans="1:37" ht="30" customHeight="1">
      <c r="A337" s="21">
        <v>335</v>
      </c>
      <c r="B337" s="21" t="s">
        <v>1184</v>
      </c>
      <c r="C337" s="22" t="s">
        <v>1167</v>
      </c>
      <c r="D337" s="22" t="s">
        <v>1185</v>
      </c>
      <c r="E337" s="22" t="s">
        <v>1186</v>
      </c>
      <c r="F337" s="24" t="s">
        <v>203</v>
      </c>
      <c r="G337" s="170">
        <v>1000000</v>
      </c>
      <c r="H337" s="21" t="s">
        <v>28</v>
      </c>
      <c r="I337" s="22"/>
      <c r="J337" s="22"/>
      <c r="K337" s="22" t="s">
        <v>29</v>
      </c>
      <c r="L337" s="22"/>
      <c r="M337" s="32"/>
      <c r="N337" s="21" t="s">
        <v>31</v>
      </c>
      <c r="O337" s="61"/>
      <c r="P337" s="21" t="s">
        <v>197</v>
      </c>
      <c r="Q337" s="21" t="s">
        <v>33</v>
      </c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</row>
    <row r="338" spans="1:37" ht="30" customHeight="1">
      <c r="A338" s="21">
        <v>336</v>
      </c>
      <c r="B338" s="21" t="s">
        <v>1187</v>
      </c>
      <c r="C338" s="22" t="s">
        <v>1167</v>
      </c>
      <c r="D338" s="23" t="s">
        <v>1188</v>
      </c>
      <c r="E338" s="23" t="s">
        <v>1189</v>
      </c>
      <c r="F338" s="24" t="s">
        <v>203</v>
      </c>
      <c r="G338" s="97">
        <v>4000000</v>
      </c>
      <c r="H338" s="21" t="s">
        <v>58</v>
      </c>
      <c r="I338" s="22"/>
      <c r="J338" s="22"/>
      <c r="K338" s="22" t="s">
        <v>29</v>
      </c>
      <c r="L338" s="22"/>
      <c r="M338" s="26"/>
      <c r="N338" s="21" t="s">
        <v>31</v>
      </c>
      <c r="O338" s="61"/>
      <c r="P338" s="21" t="s">
        <v>32</v>
      </c>
      <c r="Q338" s="21" t="s">
        <v>33</v>
      </c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</row>
    <row r="339" spans="1:37" ht="30" customHeight="1">
      <c r="A339" s="21">
        <v>337</v>
      </c>
      <c r="B339" s="21" t="s">
        <v>1190</v>
      </c>
      <c r="C339" s="22" t="s">
        <v>1167</v>
      </c>
      <c r="D339" s="23" t="s">
        <v>1191</v>
      </c>
      <c r="E339" s="25" t="s">
        <v>1192</v>
      </c>
      <c r="F339" s="24" t="s">
        <v>203</v>
      </c>
      <c r="G339" s="25">
        <v>1600000</v>
      </c>
      <c r="H339" s="21" t="s">
        <v>28</v>
      </c>
      <c r="I339" s="22"/>
      <c r="J339" s="22"/>
      <c r="K339" s="22" t="s">
        <v>48</v>
      </c>
      <c r="L339" s="22"/>
      <c r="M339" s="26"/>
      <c r="N339" s="21" t="s">
        <v>50</v>
      </c>
      <c r="O339" s="61"/>
      <c r="P339" s="21" t="s">
        <v>197</v>
      </c>
      <c r="Q339" s="21" t="s">
        <v>33</v>
      </c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</row>
    <row r="340" spans="1:37" ht="30" customHeight="1">
      <c r="A340" s="21">
        <v>338</v>
      </c>
      <c r="B340" s="21" t="s">
        <v>1195</v>
      </c>
      <c r="C340" s="23" t="s">
        <v>1196</v>
      </c>
      <c r="D340" s="30" t="s">
        <v>1197</v>
      </c>
      <c r="E340" s="30" t="s">
        <v>1198</v>
      </c>
      <c r="F340" s="24" t="s">
        <v>47</v>
      </c>
      <c r="G340" s="172">
        <v>350000</v>
      </c>
      <c r="H340" s="24" t="s">
        <v>1200</v>
      </c>
      <c r="I340" s="32"/>
      <c r="J340" s="32"/>
      <c r="K340" s="30" t="s">
        <v>48</v>
      </c>
      <c r="L340" s="32"/>
      <c r="M340" s="21"/>
      <c r="N340" s="24" t="s">
        <v>50</v>
      </c>
      <c r="O340" s="33"/>
      <c r="P340" s="21" t="s">
        <v>197</v>
      </c>
      <c r="Q340" s="21" t="s">
        <v>33</v>
      </c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</row>
    <row r="341" spans="1:37" ht="30" customHeight="1">
      <c r="A341" s="21">
        <v>339</v>
      </c>
      <c r="B341" s="21" t="s">
        <v>1203</v>
      </c>
      <c r="C341" s="23" t="s">
        <v>1196</v>
      </c>
      <c r="D341" s="30" t="s">
        <v>1204</v>
      </c>
      <c r="E341" s="30" t="s">
        <v>1205</v>
      </c>
      <c r="F341" s="24" t="s">
        <v>47</v>
      </c>
      <c r="G341" s="31">
        <v>1200000</v>
      </c>
      <c r="H341" s="24" t="s">
        <v>311</v>
      </c>
      <c r="I341" s="32"/>
      <c r="J341" s="32"/>
      <c r="K341" s="30" t="s">
        <v>48</v>
      </c>
      <c r="L341" s="30" t="s">
        <v>1206</v>
      </c>
      <c r="M341" s="21"/>
      <c r="N341" s="24" t="s">
        <v>50</v>
      </c>
      <c r="O341" s="33"/>
      <c r="P341" s="21" t="s">
        <v>197</v>
      </c>
      <c r="Q341" s="21" t="s">
        <v>33</v>
      </c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</row>
    <row r="342" spans="1:37" ht="30" customHeight="1">
      <c r="A342" s="21">
        <v>340</v>
      </c>
      <c r="B342" s="21" t="s">
        <v>1208</v>
      </c>
      <c r="C342" s="23" t="s">
        <v>1196</v>
      </c>
      <c r="D342" s="30" t="s">
        <v>1209</v>
      </c>
      <c r="E342" s="30" t="s">
        <v>1210</v>
      </c>
      <c r="F342" s="24" t="s">
        <v>47</v>
      </c>
      <c r="G342" s="173">
        <v>1500000</v>
      </c>
      <c r="H342" s="24" t="s">
        <v>58</v>
      </c>
      <c r="I342" s="32" t="s">
        <v>1212</v>
      </c>
      <c r="J342" s="32"/>
      <c r="K342" s="30" t="s">
        <v>48</v>
      </c>
      <c r="L342" s="32"/>
      <c r="M342" s="21"/>
      <c r="N342" s="24" t="s">
        <v>50</v>
      </c>
      <c r="O342" s="33" t="s">
        <v>1213</v>
      </c>
      <c r="P342" s="21" t="s">
        <v>32</v>
      </c>
      <c r="Q342" s="21" t="s">
        <v>33</v>
      </c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7" ht="30" customHeight="1">
      <c r="A343" s="21">
        <v>341</v>
      </c>
      <c r="B343" s="21" t="s">
        <v>1214</v>
      </c>
      <c r="C343" s="23" t="s">
        <v>1196</v>
      </c>
      <c r="D343" s="30" t="s">
        <v>1215</v>
      </c>
      <c r="E343" s="30" t="s">
        <v>1216</v>
      </c>
      <c r="F343" s="24" t="s">
        <v>47</v>
      </c>
      <c r="G343" s="31">
        <v>107000</v>
      </c>
      <c r="H343" s="24" t="s">
        <v>28</v>
      </c>
      <c r="I343" s="32"/>
      <c r="J343" s="32"/>
      <c r="K343" s="30" t="s">
        <v>48</v>
      </c>
      <c r="L343" s="32"/>
      <c r="M343" s="21"/>
      <c r="N343" s="24" t="s">
        <v>50</v>
      </c>
      <c r="O343" s="33"/>
      <c r="P343" s="21" t="s">
        <v>32</v>
      </c>
      <c r="Q343" s="21" t="s">
        <v>33</v>
      </c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</row>
    <row r="344" spans="1:37" ht="30" customHeight="1">
      <c r="A344" s="21">
        <v>342</v>
      </c>
      <c r="B344" s="21" t="s">
        <v>1217</v>
      </c>
      <c r="C344" s="23" t="s">
        <v>1196</v>
      </c>
      <c r="D344" s="30" t="s">
        <v>1218</v>
      </c>
      <c r="E344" s="30" t="s">
        <v>1219</v>
      </c>
      <c r="F344" s="24" t="s">
        <v>47</v>
      </c>
      <c r="G344" s="31">
        <v>1600000</v>
      </c>
      <c r="H344" s="21" t="s">
        <v>39</v>
      </c>
      <c r="I344" s="32"/>
      <c r="J344" s="32"/>
      <c r="K344" s="30" t="s">
        <v>48</v>
      </c>
      <c r="L344" s="30" t="s">
        <v>1220</v>
      </c>
      <c r="M344" s="21"/>
      <c r="N344" s="24" t="s">
        <v>50</v>
      </c>
      <c r="O344" s="33"/>
      <c r="P344" s="21" t="s">
        <v>32</v>
      </c>
      <c r="Q344" s="21" t="s">
        <v>33</v>
      </c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</row>
    <row r="345" spans="1:37" ht="30" customHeight="1">
      <c r="A345" s="21">
        <v>343</v>
      </c>
      <c r="B345" s="21" t="s">
        <v>1221</v>
      </c>
      <c r="C345" s="23" t="s">
        <v>1196</v>
      </c>
      <c r="D345" s="30" t="s">
        <v>1222</v>
      </c>
      <c r="E345" s="30" t="s">
        <v>1223</v>
      </c>
      <c r="F345" s="24" t="s">
        <v>47</v>
      </c>
      <c r="G345" s="31">
        <v>1200000</v>
      </c>
      <c r="H345" s="24" t="s">
        <v>28</v>
      </c>
      <c r="I345" s="32"/>
      <c r="J345" s="32"/>
      <c r="K345" s="30" t="s">
        <v>48</v>
      </c>
      <c r="L345" s="30" t="s">
        <v>1224</v>
      </c>
      <c r="M345" s="21"/>
      <c r="N345" s="24" t="s">
        <v>50</v>
      </c>
      <c r="O345" s="33"/>
      <c r="P345" s="21" t="s">
        <v>32</v>
      </c>
      <c r="Q345" s="21" t="s">
        <v>33</v>
      </c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</row>
    <row r="346" spans="1:37" ht="30" customHeight="1">
      <c r="A346" s="21">
        <v>344</v>
      </c>
      <c r="B346" s="21" t="s">
        <v>1225</v>
      </c>
      <c r="C346" s="23" t="s">
        <v>1196</v>
      </c>
      <c r="D346" s="30" t="s">
        <v>1227</v>
      </c>
      <c r="E346" s="30" t="s">
        <v>1228</v>
      </c>
      <c r="F346" s="24" t="s">
        <v>47</v>
      </c>
      <c r="G346" s="31">
        <v>2060000</v>
      </c>
      <c r="H346" s="24" t="s">
        <v>28</v>
      </c>
      <c r="I346" s="32"/>
      <c r="J346" s="32"/>
      <c r="K346" s="30" t="s">
        <v>48</v>
      </c>
      <c r="L346" s="30" t="s">
        <v>1229</v>
      </c>
      <c r="M346" s="21"/>
      <c r="N346" s="24" t="s">
        <v>50</v>
      </c>
      <c r="O346" s="33"/>
      <c r="P346" s="21" t="s">
        <v>32</v>
      </c>
      <c r="Q346" s="21" t="s">
        <v>33</v>
      </c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</row>
    <row r="347" spans="1:37" ht="30" customHeight="1">
      <c r="A347" s="21">
        <v>345</v>
      </c>
      <c r="B347" s="21" t="s">
        <v>1230</v>
      </c>
      <c r="C347" s="23" t="s">
        <v>1196</v>
      </c>
      <c r="D347" s="30" t="s">
        <v>1231</v>
      </c>
      <c r="E347" s="30" t="s">
        <v>1232</v>
      </c>
      <c r="F347" s="24" t="s">
        <v>47</v>
      </c>
      <c r="G347" s="31">
        <v>7000000</v>
      </c>
      <c r="H347" s="24" t="s">
        <v>58</v>
      </c>
      <c r="I347" s="32" t="s">
        <v>59</v>
      </c>
      <c r="J347" s="30" t="s">
        <v>1234</v>
      </c>
      <c r="K347" s="30" t="s">
        <v>48</v>
      </c>
      <c r="L347" s="32"/>
      <c r="M347" s="21"/>
      <c r="N347" s="24" t="s">
        <v>50</v>
      </c>
      <c r="O347" s="33" t="s">
        <v>1235</v>
      </c>
      <c r="P347" s="21" t="s">
        <v>32</v>
      </c>
      <c r="Q347" s="21" t="s">
        <v>33</v>
      </c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</row>
    <row r="348" spans="1:37" ht="30" customHeight="1">
      <c r="A348" s="21">
        <v>346</v>
      </c>
      <c r="B348" s="21" t="s">
        <v>1236</v>
      </c>
      <c r="C348" s="23" t="s">
        <v>1196</v>
      </c>
      <c r="D348" s="30" t="s">
        <v>1237</v>
      </c>
      <c r="E348" s="30" t="s">
        <v>1239</v>
      </c>
      <c r="F348" s="24" t="s">
        <v>47</v>
      </c>
      <c r="G348" s="31">
        <v>3800000</v>
      </c>
      <c r="H348" s="24" t="s">
        <v>58</v>
      </c>
      <c r="I348" s="32" t="s">
        <v>59</v>
      </c>
      <c r="J348" s="30" t="s">
        <v>1234</v>
      </c>
      <c r="K348" s="30" t="s">
        <v>48</v>
      </c>
      <c r="L348" s="32"/>
      <c r="M348" s="21"/>
      <c r="N348" s="24" t="s">
        <v>50</v>
      </c>
      <c r="O348" s="33" t="s">
        <v>1235</v>
      </c>
      <c r="P348" s="21" t="s">
        <v>32</v>
      </c>
      <c r="Q348" s="21" t="s">
        <v>33</v>
      </c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</row>
    <row r="349" spans="1:37" ht="30" customHeight="1">
      <c r="A349" s="21">
        <v>347</v>
      </c>
      <c r="B349" s="21" t="s">
        <v>1240</v>
      </c>
      <c r="C349" s="23" t="s">
        <v>1196</v>
      </c>
      <c r="D349" s="30" t="s">
        <v>1241</v>
      </c>
      <c r="E349" s="30" t="s">
        <v>1242</v>
      </c>
      <c r="F349" s="24" t="s">
        <v>47</v>
      </c>
      <c r="G349" s="31">
        <v>4280000</v>
      </c>
      <c r="H349" s="24" t="s">
        <v>58</v>
      </c>
      <c r="I349" s="32" t="s">
        <v>59</v>
      </c>
      <c r="J349" s="32"/>
      <c r="K349" s="30" t="s">
        <v>48</v>
      </c>
      <c r="L349" s="30" t="s">
        <v>1243</v>
      </c>
      <c r="M349" s="21"/>
      <c r="N349" s="24" t="s">
        <v>50</v>
      </c>
      <c r="O349" s="33" t="s">
        <v>1235</v>
      </c>
      <c r="P349" s="21" t="s">
        <v>32</v>
      </c>
      <c r="Q349" s="21" t="s">
        <v>33</v>
      </c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</row>
    <row r="350" spans="1:37" ht="30" customHeight="1">
      <c r="A350" s="21">
        <v>348</v>
      </c>
      <c r="B350" s="21" t="s">
        <v>1245</v>
      </c>
      <c r="C350" s="23" t="s">
        <v>1196</v>
      </c>
      <c r="D350" s="30" t="s">
        <v>1246</v>
      </c>
      <c r="E350" s="30" t="s">
        <v>1247</v>
      </c>
      <c r="F350" s="24" t="s">
        <v>47</v>
      </c>
      <c r="G350" s="31">
        <v>2580000</v>
      </c>
      <c r="H350" s="24" t="s">
        <v>28</v>
      </c>
      <c r="I350" s="32"/>
      <c r="J350" s="32"/>
      <c r="K350" s="30" t="s">
        <v>29</v>
      </c>
      <c r="L350" s="30" t="s">
        <v>1249</v>
      </c>
      <c r="M350" s="21"/>
      <c r="N350" s="24" t="s">
        <v>31</v>
      </c>
      <c r="O350" s="33"/>
      <c r="P350" s="21" t="s">
        <v>32</v>
      </c>
      <c r="Q350" s="21" t="s">
        <v>33</v>
      </c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</row>
    <row r="351" spans="1:37" ht="30" customHeight="1">
      <c r="A351" s="21">
        <v>349</v>
      </c>
      <c r="B351" s="21" t="s">
        <v>1250</v>
      </c>
      <c r="C351" s="23" t="s">
        <v>1196</v>
      </c>
      <c r="D351" s="30" t="s">
        <v>1251</v>
      </c>
      <c r="E351" s="30" t="s">
        <v>1252</v>
      </c>
      <c r="F351" s="24" t="s">
        <v>47</v>
      </c>
      <c r="G351" s="31">
        <v>2580000</v>
      </c>
      <c r="H351" s="21" t="s">
        <v>58</v>
      </c>
      <c r="I351" s="32" t="s">
        <v>1254</v>
      </c>
      <c r="J351" s="32"/>
      <c r="K351" s="30" t="s">
        <v>29</v>
      </c>
      <c r="L351" s="30" t="s">
        <v>1255</v>
      </c>
      <c r="M351" s="21"/>
      <c r="N351" s="24" t="s">
        <v>31</v>
      </c>
      <c r="O351" s="33" t="s">
        <v>61</v>
      </c>
      <c r="P351" s="21" t="s">
        <v>32</v>
      </c>
      <c r="Q351" s="21" t="s">
        <v>33</v>
      </c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</row>
    <row r="352" spans="1:37" ht="30" customHeight="1">
      <c r="A352" s="21">
        <v>350</v>
      </c>
      <c r="B352" s="21" t="s">
        <v>1256</v>
      </c>
      <c r="C352" s="23" t="s">
        <v>1196</v>
      </c>
      <c r="D352" s="30" t="s">
        <v>1257</v>
      </c>
      <c r="E352" s="30" t="s">
        <v>1258</v>
      </c>
      <c r="F352" s="24" t="s">
        <v>47</v>
      </c>
      <c r="G352" s="31">
        <v>4440000</v>
      </c>
      <c r="H352" s="24" t="s">
        <v>58</v>
      </c>
      <c r="I352" s="32" t="s">
        <v>59</v>
      </c>
      <c r="J352" s="32"/>
      <c r="K352" s="30" t="s">
        <v>29</v>
      </c>
      <c r="L352" s="32"/>
      <c r="M352" s="21"/>
      <c r="N352" s="24" t="s">
        <v>31</v>
      </c>
      <c r="O352" s="33" t="s">
        <v>61</v>
      </c>
      <c r="P352" s="21" t="s">
        <v>32</v>
      </c>
      <c r="Q352" s="21" t="s">
        <v>33</v>
      </c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</row>
    <row r="353" spans="1:37" ht="30" customHeight="1">
      <c r="A353" s="21">
        <v>351</v>
      </c>
      <c r="B353" s="21" t="s">
        <v>1260</v>
      </c>
      <c r="C353" s="23" t="s">
        <v>1196</v>
      </c>
      <c r="D353" s="30" t="s">
        <v>1261</v>
      </c>
      <c r="E353" s="30" t="s">
        <v>1262</v>
      </c>
      <c r="F353" s="24" t="s">
        <v>47</v>
      </c>
      <c r="G353" s="31">
        <v>1930000</v>
      </c>
      <c r="H353" s="24" t="s">
        <v>58</v>
      </c>
      <c r="I353" s="30"/>
      <c r="J353" s="32"/>
      <c r="K353" s="30" t="s">
        <v>29</v>
      </c>
      <c r="L353" s="30" t="s">
        <v>1263</v>
      </c>
      <c r="M353" s="21"/>
      <c r="N353" s="24" t="s">
        <v>31</v>
      </c>
      <c r="O353" s="33"/>
      <c r="P353" s="21" t="s">
        <v>32</v>
      </c>
      <c r="Q353" s="21" t="s">
        <v>33</v>
      </c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</row>
    <row r="354" spans="1:37" ht="30" customHeight="1">
      <c r="A354" s="21">
        <v>352</v>
      </c>
      <c r="B354" s="21" t="s">
        <v>1266</v>
      </c>
      <c r="C354" s="23" t="s">
        <v>1196</v>
      </c>
      <c r="D354" s="30" t="s">
        <v>1267</v>
      </c>
      <c r="E354" s="30" t="s">
        <v>1268</v>
      </c>
      <c r="F354" s="24" t="s">
        <v>47</v>
      </c>
      <c r="G354" s="31">
        <v>2140000</v>
      </c>
      <c r="H354" s="21" t="s">
        <v>39</v>
      </c>
      <c r="I354" s="32" t="s">
        <v>1269</v>
      </c>
      <c r="J354" s="32"/>
      <c r="K354" s="30" t="s">
        <v>29</v>
      </c>
      <c r="L354" s="30" t="s">
        <v>1270</v>
      </c>
      <c r="M354" s="21"/>
      <c r="N354" s="24" t="s">
        <v>31</v>
      </c>
      <c r="O354" s="33" t="s">
        <v>1269</v>
      </c>
      <c r="P354" s="21" t="s">
        <v>32</v>
      </c>
      <c r="Q354" s="21" t="s">
        <v>33</v>
      </c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</row>
    <row r="355" spans="1:37" ht="30" customHeight="1">
      <c r="A355" s="21">
        <v>353</v>
      </c>
      <c r="B355" s="21" t="s">
        <v>1272</v>
      </c>
      <c r="C355" s="23" t="s">
        <v>1196</v>
      </c>
      <c r="D355" s="30" t="s">
        <v>1274</v>
      </c>
      <c r="E355" s="30" t="s">
        <v>1275</v>
      </c>
      <c r="F355" s="24" t="s">
        <v>47</v>
      </c>
      <c r="G355" s="31">
        <v>2000000</v>
      </c>
      <c r="H355" s="24" t="s">
        <v>58</v>
      </c>
      <c r="I355" s="32" t="s">
        <v>59</v>
      </c>
      <c r="J355" s="32"/>
      <c r="K355" s="30" t="s">
        <v>29</v>
      </c>
      <c r="L355" s="32"/>
      <c r="M355" s="21"/>
      <c r="N355" s="24" t="s">
        <v>31</v>
      </c>
      <c r="O355" s="33" t="s">
        <v>61</v>
      </c>
      <c r="P355" s="21" t="s">
        <v>32</v>
      </c>
      <c r="Q355" s="21" t="s">
        <v>33</v>
      </c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</row>
    <row r="356" spans="1:37" ht="30" customHeight="1">
      <c r="A356" s="21">
        <v>354</v>
      </c>
      <c r="B356" s="21" t="s">
        <v>1277</v>
      </c>
      <c r="C356" s="29" t="s">
        <v>1196</v>
      </c>
      <c r="D356" s="30" t="s">
        <v>1279</v>
      </c>
      <c r="E356" s="30" t="s">
        <v>1280</v>
      </c>
      <c r="F356" s="24" t="s">
        <v>47</v>
      </c>
      <c r="G356" s="31">
        <v>3500000</v>
      </c>
      <c r="H356" s="24" t="s">
        <v>28</v>
      </c>
      <c r="I356" s="38"/>
      <c r="J356" s="38"/>
      <c r="K356" s="35" t="s">
        <v>29</v>
      </c>
      <c r="L356" s="35" t="s">
        <v>1281</v>
      </c>
      <c r="M356" s="39"/>
      <c r="N356" s="36" t="s">
        <v>31</v>
      </c>
      <c r="O356" s="40"/>
      <c r="P356" s="21" t="s">
        <v>32</v>
      </c>
      <c r="Q356" s="21" t="s">
        <v>33</v>
      </c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</row>
    <row r="357" spans="1:37" ht="30" customHeight="1">
      <c r="A357" s="21">
        <v>355</v>
      </c>
      <c r="B357" s="21" t="s">
        <v>1284</v>
      </c>
      <c r="C357" s="29" t="s">
        <v>1196</v>
      </c>
      <c r="D357" s="30" t="s">
        <v>1285</v>
      </c>
      <c r="E357" s="35" t="s">
        <v>1286</v>
      </c>
      <c r="F357" s="36" t="s">
        <v>47</v>
      </c>
      <c r="G357" s="37">
        <v>1340000</v>
      </c>
      <c r="H357" s="36" t="s">
        <v>28</v>
      </c>
      <c r="I357" s="38"/>
      <c r="J357" s="38"/>
      <c r="K357" s="35" t="s">
        <v>29</v>
      </c>
      <c r="L357" s="35" t="s">
        <v>1287</v>
      </c>
      <c r="M357" s="39"/>
      <c r="N357" s="36" t="s">
        <v>31</v>
      </c>
      <c r="O357" s="40"/>
      <c r="P357" s="21" t="s">
        <v>32</v>
      </c>
      <c r="Q357" s="21" t="s">
        <v>33</v>
      </c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</row>
    <row r="358" spans="1:37" ht="30" customHeight="1">
      <c r="A358" s="21">
        <v>356</v>
      </c>
      <c r="B358" s="21" t="s">
        <v>1288</v>
      </c>
      <c r="C358" s="23" t="s">
        <v>1196</v>
      </c>
      <c r="D358" s="30" t="s">
        <v>1289</v>
      </c>
      <c r="E358" s="30" t="s">
        <v>1290</v>
      </c>
      <c r="F358" s="24" t="s">
        <v>47</v>
      </c>
      <c r="G358" s="31">
        <v>1550000</v>
      </c>
      <c r="H358" s="24" t="s">
        <v>28</v>
      </c>
      <c r="I358" s="32"/>
      <c r="J358" s="32"/>
      <c r="K358" s="30" t="s">
        <v>29</v>
      </c>
      <c r="L358" s="30" t="s">
        <v>1292</v>
      </c>
      <c r="M358" s="21"/>
      <c r="N358" s="24" t="s">
        <v>31</v>
      </c>
      <c r="O358" s="33"/>
      <c r="P358" s="21" t="s">
        <v>32</v>
      </c>
      <c r="Q358" s="21" t="s">
        <v>33</v>
      </c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</row>
    <row r="359" spans="1:37" ht="30" customHeight="1">
      <c r="A359" s="21">
        <v>357</v>
      </c>
      <c r="B359" s="21" t="s">
        <v>1294</v>
      </c>
      <c r="C359" s="23" t="s">
        <v>1196</v>
      </c>
      <c r="D359" s="30" t="s">
        <v>1295</v>
      </c>
      <c r="E359" s="30" t="s">
        <v>1296</v>
      </c>
      <c r="F359" s="24" t="s">
        <v>47</v>
      </c>
      <c r="G359" s="31">
        <v>125000</v>
      </c>
      <c r="H359" s="24" t="s">
        <v>311</v>
      </c>
      <c r="I359" s="30"/>
      <c r="J359" s="32"/>
      <c r="K359" s="30" t="s">
        <v>48</v>
      </c>
      <c r="L359" s="32"/>
      <c r="M359" s="21"/>
      <c r="N359" s="24" t="s">
        <v>50</v>
      </c>
      <c r="O359" s="33"/>
      <c r="P359" s="21" t="s">
        <v>32</v>
      </c>
      <c r="Q359" s="21" t="s">
        <v>33</v>
      </c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</row>
    <row r="360" spans="1:37" ht="30" customHeight="1">
      <c r="A360" s="21">
        <v>358</v>
      </c>
      <c r="B360" s="21" t="s">
        <v>1298</v>
      </c>
      <c r="C360" s="23" t="s">
        <v>1196</v>
      </c>
      <c r="D360" s="30" t="s">
        <v>1299</v>
      </c>
      <c r="E360" s="30" t="s">
        <v>1301</v>
      </c>
      <c r="F360" s="24" t="s">
        <v>47</v>
      </c>
      <c r="G360" s="31">
        <v>150000</v>
      </c>
      <c r="H360" s="24" t="s">
        <v>28</v>
      </c>
      <c r="I360" s="32"/>
      <c r="J360" s="32"/>
      <c r="K360" s="30" t="s">
        <v>48</v>
      </c>
      <c r="L360" s="32"/>
      <c r="M360" s="21"/>
      <c r="N360" s="24" t="s">
        <v>50</v>
      </c>
      <c r="O360" s="33"/>
      <c r="P360" s="21" t="s">
        <v>32</v>
      </c>
      <c r="Q360" s="21" t="s">
        <v>33</v>
      </c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</row>
    <row r="361" spans="1:37" ht="30" customHeight="1">
      <c r="A361" s="21">
        <v>359</v>
      </c>
      <c r="B361" s="21" t="s">
        <v>1303</v>
      </c>
      <c r="C361" s="23" t="s">
        <v>1196</v>
      </c>
      <c r="D361" s="30" t="s">
        <v>1304</v>
      </c>
      <c r="E361" s="30" t="s">
        <v>1305</v>
      </c>
      <c r="F361" s="24" t="s">
        <v>47</v>
      </c>
      <c r="G361" s="31">
        <v>450000</v>
      </c>
      <c r="H361" s="24" t="s">
        <v>28</v>
      </c>
      <c r="I361" s="32"/>
      <c r="J361" s="32"/>
      <c r="K361" s="30" t="s">
        <v>48</v>
      </c>
      <c r="L361" s="30" t="s">
        <v>1306</v>
      </c>
      <c r="M361" s="21"/>
      <c r="N361" s="24" t="s">
        <v>50</v>
      </c>
      <c r="O361" s="33"/>
      <c r="P361" s="21" t="s">
        <v>32</v>
      </c>
      <c r="Q361" s="21" t="s">
        <v>33</v>
      </c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</row>
    <row r="362" spans="1:37" ht="30" customHeight="1">
      <c r="A362" s="21">
        <v>360</v>
      </c>
      <c r="B362" s="21" t="s">
        <v>1308</v>
      </c>
      <c r="C362" s="23" t="s">
        <v>1196</v>
      </c>
      <c r="D362" s="30" t="s">
        <v>1309</v>
      </c>
      <c r="E362" s="30" t="s">
        <v>1310</v>
      </c>
      <c r="F362" s="24" t="s">
        <v>47</v>
      </c>
      <c r="G362" s="31">
        <v>321000</v>
      </c>
      <c r="H362" s="24" t="s">
        <v>28</v>
      </c>
      <c r="I362" s="32"/>
      <c r="J362" s="32"/>
      <c r="K362" s="30" t="s">
        <v>48</v>
      </c>
      <c r="L362" s="30" t="s">
        <v>1311</v>
      </c>
      <c r="M362" s="21"/>
      <c r="N362" s="24" t="s">
        <v>50</v>
      </c>
      <c r="O362" s="33"/>
      <c r="P362" s="21" t="s">
        <v>32</v>
      </c>
      <c r="Q362" s="21" t="s">
        <v>33</v>
      </c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</row>
    <row r="363" spans="1:37" ht="30" customHeight="1">
      <c r="A363" s="21">
        <v>361</v>
      </c>
      <c r="B363" s="21" t="s">
        <v>1312</v>
      </c>
      <c r="C363" s="23" t="s">
        <v>1196</v>
      </c>
      <c r="D363" s="30" t="s">
        <v>1313</v>
      </c>
      <c r="E363" s="30" t="s">
        <v>1314</v>
      </c>
      <c r="F363" s="24" t="s">
        <v>47</v>
      </c>
      <c r="G363" s="31">
        <v>321000</v>
      </c>
      <c r="H363" s="24" t="s">
        <v>28</v>
      </c>
      <c r="I363" s="32"/>
      <c r="J363" s="32"/>
      <c r="K363" s="30" t="s">
        <v>48</v>
      </c>
      <c r="L363" s="30" t="s">
        <v>1315</v>
      </c>
      <c r="M363" s="21"/>
      <c r="N363" s="24" t="s">
        <v>50</v>
      </c>
      <c r="O363" s="33"/>
      <c r="P363" s="21" t="s">
        <v>32</v>
      </c>
      <c r="Q363" s="21" t="s">
        <v>33</v>
      </c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</row>
    <row r="364" spans="1:37" ht="30" customHeight="1">
      <c r="A364" s="21">
        <v>362</v>
      </c>
      <c r="B364" s="21" t="s">
        <v>1316</v>
      </c>
      <c r="C364" s="23" t="s">
        <v>1196</v>
      </c>
      <c r="D364" s="30" t="s">
        <v>1317</v>
      </c>
      <c r="E364" s="30" t="s">
        <v>1318</v>
      </c>
      <c r="F364" s="24" t="s">
        <v>47</v>
      </c>
      <c r="G364" s="31">
        <v>1550000</v>
      </c>
      <c r="H364" s="24" t="s">
        <v>28</v>
      </c>
      <c r="I364" s="32"/>
      <c r="J364" s="32"/>
      <c r="K364" s="30" t="s">
        <v>48</v>
      </c>
      <c r="L364" s="32"/>
      <c r="M364" s="21"/>
      <c r="N364" s="24" t="s">
        <v>50</v>
      </c>
      <c r="O364" s="33"/>
      <c r="P364" s="21" t="s">
        <v>32</v>
      </c>
      <c r="Q364" s="21" t="s">
        <v>33</v>
      </c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</row>
    <row r="365" spans="1:37" ht="30" customHeight="1">
      <c r="A365" s="21">
        <v>363</v>
      </c>
      <c r="B365" s="21" t="s">
        <v>1319</v>
      </c>
      <c r="C365" s="23" t="s">
        <v>1196</v>
      </c>
      <c r="D365" s="30" t="s">
        <v>1320</v>
      </c>
      <c r="E365" s="30" t="s">
        <v>1321</v>
      </c>
      <c r="F365" s="24" t="s">
        <v>47</v>
      </c>
      <c r="G365" s="31">
        <v>500000</v>
      </c>
      <c r="H365" s="24" t="s">
        <v>28</v>
      </c>
      <c r="I365" s="32"/>
      <c r="J365" s="32"/>
      <c r="K365" s="30" t="s">
        <v>48</v>
      </c>
      <c r="L365" s="30" t="s">
        <v>1322</v>
      </c>
      <c r="M365" s="21"/>
      <c r="N365" s="24" t="s">
        <v>50</v>
      </c>
      <c r="O365" s="33"/>
      <c r="P365" s="21" t="s">
        <v>32</v>
      </c>
      <c r="Q365" s="21" t="s">
        <v>33</v>
      </c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</row>
    <row r="366" spans="1:37" ht="30" customHeight="1">
      <c r="A366" s="21">
        <v>364</v>
      </c>
      <c r="B366" s="21" t="s">
        <v>1323</v>
      </c>
      <c r="C366" s="23" t="s">
        <v>1196</v>
      </c>
      <c r="D366" s="30" t="s">
        <v>1324</v>
      </c>
      <c r="E366" s="30" t="s">
        <v>1325</v>
      </c>
      <c r="F366" s="24" t="s">
        <v>47</v>
      </c>
      <c r="G366" s="31">
        <v>1500000</v>
      </c>
      <c r="H366" s="24" t="s">
        <v>58</v>
      </c>
      <c r="I366" s="32" t="s">
        <v>1212</v>
      </c>
      <c r="J366" s="32"/>
      <c r="K366" s="30" t="s">
        <v>48</v>
      </c>
      <c r="L366" s="30" t="s">
        <v>1327</v>
      </c>
      <c r="M366" s="21"/>
      <c r="N366" s="24" t="s">
        <v>50</v>
      </c>
      <c r="O366" s="33" t="s">
        <v>1213</v>
      </c>
      <c r="P366" s="21" t="s">
        <v>32</v>
      </c>
      <c r="Q366" s="21" t="s">
        <v>33</v>
      </c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</row>
    <row r="367" spans="1:37" ht="30" customHeight="1">
      <c r="A367" s="21">
        <v>365</v>
      </c>
      <c r="B367" s="21" t="s">
        <v>1328</v>
      </c>
      <c r="C367" s="23" t="s">
        <v>1196</v>
      </c>
      <c r="D367" s="30" t="s">
        <v>1329</v>
      </c>
      <c r="E367" s="30" t="s">
        <v>1330</v>
      </c>
      <c r="F367" s="24" t="s">
        <v>47</v>
      </c>
      <c r="G367" s="31">
        <v>3850000</v>
      </c>
      <c r="H367" s="21" t="s">
        <v>28</v>
      </c>
      <c r="I367" s="32"/>
      <c r="J367" s="32"/>
      <c r="K367" s="30" t="s">
        <v>48</v>
      </c>
      <c r="L367" s="30" t="s">
        <v>1331</v>
      </c>
      <c r="M367" s="21"/>
      <c r="N367" s="24" t="s">
        <v>50</v>
      </c>
      <c r="O367" s="33" t="s">
        <v>1332</v>
      </c>
      <c r="P367" s="21" t="s">
        <v>32</v>
      </c>
      <c r="Q367" s="21" t="s">
        <v>33</v>
      </c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7" ht="30" customHeight="1">
      <c r="A368" s="21">
        <v>366</v>
      </c>
      <c r="B368" s="21" t="s">
        <v>1334</v>
      </c>
      <c r="C368" s="23" t="s">
        <v>1196</v>
      </c>
      <c r="D368" s="30" t="s">
        <v>1336</v>
      </c>
      <c r="E368" s="30"/>
      <c r="F368" s="24" t="s">
        <v>47</v>
      </c>
      <c r="G368" s="31">
        <v>5350000</v>
      </c>
      <c r="H368" s="21" t="s">
        <v>58</v>
      </c>
      <c r="I368" s="32" t="s">
        <v>59</v>
      </c>
      <c r="J368" s="32"/>
      <c r="K368" s="30" t="s">
        <v>48</v>
      </c>
      <c r="L368" s="32"/>
      <c r="M368" s="21"/>
      <c r="N368" s="24" t="s">
        <v>50</v>
      </c>
      <c r="O368" s="33"/>
      <c r="P368" s="21" t="s">
        <v>32</v>
      </c>
      <c r="Q368" s="21" t="s">
        <v>33</v>
      </c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</row>
    <row r="369" spans="1:37" ht="30" customHeight="1">
      <c r="A369" s="21">
        <v>367</v>
      </c>
      <c r="B369" s="21" t="s">
        <v>1338</v>
      </c>
      <c r="C369" s="23" t="s">
        <v>1196</v>
      </c>
      <c r="D369" s="30" t="s">
        <v>1339</v>
      </c>
      <c r="E369" s="30" t="s">
        <v>1340</v>
      </c>
      <c r="F369" s="24" t="s">
        <v>47</v>
      </c>
      <c r="G369" s="31">
        <v>3800000</v>
      </c>
      <c r="H369" s="24" t="s">
        <v>39</v>
      </c>
      <c r="I369" s="32"/>
      <c r="J369" s="32"/>
      <c r="K369" s="30" t="s">
        <v>48</v>
      </c>
      <c r="L369" s="32"/>
      <c r="M369" s="21"/>
      <c r="N369" s="24" t="s">
        <v>50</v>
      </c>
      <c r="O369" s="33"/>
      <c r="P369" s="21" t="s">
        <v>32</v>
      </c>
      <c r="Q369" s="21" t="s">
        <v>33</v>
      </c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</row>
    <row r="370" spans="1:37" ht="30" customHeight="1">
      <c r="A370" s="21">
        <v>368</v>
      </c>
      <c r="B370" s="21" t="s">
        <v>1341</v>
      </c>
      <c r="C370" s="22" t="s">
        <v>1342</v>
      </c>
      <c r="D370" s="22" t="s">
        <v>1343</v>
      </c>
      <c r="E370" s="23"/>
      <c r="F370" s="24" t="s">
        <v>183</v>
      </c>
      <c r="G370" s="25">
        <v>150000</v>
      </c>
      <c r="H370" s="21" t="s">
        <v>311</v>
      </c>
      <c r="I370" s="22"/>
      <c r="J370" s="22"/>
      <c r="K370" s="22" t="s">
        <v>48</v>
      </c>
      <c r="L370" s="22" t="s">
        <v>1344</v>
      </c>
      <c r="M370" s="22"/>
      <c r="N370" s="21" t="s">
        <v>50</v>
      </c>
      <c r="O370" s="27"/>
      <c r="P370" s="21" t="s">
        <v>32</v>
      </c>
      <c r="Q370" s="21" t="s">
        <v>33</v>
      </c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</row>
    <row r="371" spans="1:37" ht="30" customHeight="1">
      <c r="A371" s="21">
        <v>369</v>
      </c>
      <c r="B371" s="21" t="s">
        <v>1345</v>
      </c>
      <c r="C371" s="22" t="s">
        <v>1342</v>
      </c>
      <c r="D371" s="23" t="s">
        <v>1346</v>
      </c>
      <c r="E371" s="23"/>
      <c r="F371" s="24" t="s">
        <v>183</v>
      </c>
      <c r="G371" s="50">
        <v>300000</v>
      </c>
      <c r="H371" s="21" t="s">
        <v>442</v>
      </c>
      <c r="I371" s="22"/>
      <c r="J371" s="32"/>
      <c r="K371" s="32" t="s">
        <v>48</v>
      </c>
      <c r="L371" s="32"/>
      <c r="M371" s="32"/>
      <c r="N371" s="21" t="s">
        <v>50</v>
      </c>
      <c r="O371" s="27"/>
      <c r="P371" s="21" t="s">
        <v>32</v>
      </c>
      <c r="Q371" s="21" t="s">
        <v>33</v>
      </c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</row>
    <row r="372" spans="1:37" ht="30" customHeight="1">
      <c r="A372" s="21">
        <v>370</v>
      </c>
      <c r="B372" s="21" t="s">
        <v>1347</v>
      </c>
      <c r="C372" s="22" t="s">
        <v>1342</v>
      </c>
      <c r="D372" s="22" t="s">
        <v>1348</v>
      </c>
      <c r="E372" s="23"/>
      <c r="F372" s="24" t="s">
        <v>183</v>
      </c>
      <c r="G372" s="87">
        <v>3200000</v>
      </c>
      <c r="H372" s="21" t="s">
        <v>39</v>
      </c>
      <c r="I372" s="22"/>
      <c r="J372" s="22"/>
      <c r="K372" s="22" t="s">
        <v>48</v>
      </c>
      <c r="L372" s="22"/>
      <c r="M372" s="32"/>
      <c r="N372" s="21" t="s">
        <v>50</v>
      </c>
      <c r="O372" s="27"/>
      <c r="P372" s="21" t="s">
        <v>32</v>
      </c>
      <c r="Q372" s="21" t="s">
        <v>33</v>
      </c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</row>
    <row r="373" spans="1:37" ht="30" customHeight="1">
      <c r="A373" s="21">
        <v>371</v>
      </c>
      <c r="B373" s="21" t="s">
        <v>1349</v>
      </c>
      <c r="C373" s="22" t="s">
        <v>1342</v>
      </c>
      <c r="D373" s="22" t="s">
        <v>1350</v>
      </c>
      <c r="E373" s="23"/>
      <c r="F373" s="24" t="s">
        <v>183</v>
      </c>
      <c r="G373" s="25">
        <v>75000</v>
      </c>
      <c r="H373" s="21" t="s">
        <v>110</v>
      </c>
      <c r="I373" s="22"/>
      <c r="J373" s="22"/>
      <c r="K373" s="22" t="s">
        <v>48</v>
      </c>
      <c r="L373" s="22" t="s">
        <v>1351</v>
      </c>
      <c r="M373" s="22"/>
      <c r="N373" s="21" t="s">
        <v>50</v>
      </c>
      <c r="O373" s="27"/>
      <c r="P373" s="21" t="s">
        <v>32</v>
      </c>
      <c r="Q373" s="21" t="s">
        <v>33</v>
      </c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</row>
    <row r="374" spans="1:37" ht="30" customHeight="1">
      <c r="A374" s="21">
        <v>372</v>
      </c>
      <c r="B374" s="21" t="s">
        <v>1353</v>
      </c>
      <c r="C374" s="22" t="s">
        <v>1342</v>
      </c>
      <c r="D374" s="45" t="s">
        <v>1354</v>
      </c>
      <c r="E374" s="81"/>
      <c r="F374" s="39" t="s">
        <v>345</v>
      </c>
      <c r="G374" s="86">
        <v>30000</v>
      </c>
      <c r="H374" s="83" t="s">
        <v>110</v>
      </c>
      <c r="I374" s="81"/>
      <c r="J374" s="81"/>
      <c r="K374" s="81" t="s">
        <v>48</v>
      </c>
      <c r="L374" s="81"/>
      <c r="M374" s="81"/>
      <c r="N374" s="81" t="s">
        <v>304</v>
      </c>
      <c r="O374" s="84"/>
      <c r="P374" s="21" t="s">
        <v>32</v>
      </c>
      <c r="Q374" s="21" t="s">
        <v>33</v>
      </c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</row>
    <row r="375" spans="1:37" ht="30" customHeight="1">
      <c r="A375" s="21">
        <v>373</v>
      </c>
      <c r="B375" s="21" t="s">
        <v>1355</v>
      </c>
      <c r="C375" s="22" t="s">
        <v>1356</v>
      </c>
      <c r="D375" s="22" t="s">
        <v>1358</v>
      </c>
      <c r="E375" s="23" t="s">
        <v>1359</v>
      </c>
      <c r="F375" s="24" t="s">
        <v>83</v>
      </c>
      <c r="G375" s="41">
        <v>110000</v>
      </c>
      <c r="H375" s="21" t="s">
        <v>110</v>
      </c>
      <c r="I375" s="22"/>
      <c r="J375" s="22"/>
      <c r="K375" s="22" t="s">
        <v>29</v>
      </c>
      <c r="L375" s="22" t="s">
        <v>1360</v>
      </c>
      <c r="M375" s="21"/>
      <c r="N375" s="24" t="s">
        <v>31</v>
      </c>
      <c r="O375" s="27"/>
      <c r="P375" s="21" t="s">
        <v>32</v>
      </c>
      <c r="Q375" s="21" t="s">
        <v>33</v>
      </c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</row>
    <row r="376" spans="1:37" ht="30" customHeight="1">
      <c r="A376" s="21">
        <v>374</v>
      </c>
      <c r="B376" s="21" t="s">
        <v>1361</v>
      </c>
      <c r="C376" s="22" t="s">
        <v>1356</v>
      </c>
      <c r="D376" s="22" t="s">
        <v>1362</v>
      </c>
      <c r="E376" s="32" t="s">
        <v>1363</v>
      </c>
      <c r="F376" s="24" t="s">
        <v>83</v>
      </c>
      <c r="G376" s="41">
        <v>55000</v>
      </c>
      <c r="H376" s="114" t="s">
        <v>442</v>
      </c>
      <c r="I376" s="22"/>
      <c r="J376" s="22"/>
      <c r="K376" s="22" t="s">
        <v>29</v>
      </c>
      <c r="L376" s="22"/>
      <c r="M376" s="21"/>
      <c r="N376" s="24" t="s">
        <v>31</v>
      </c>
      <c r="O376" s="27"/>
      <c r="P376" s="21" t="s">
        <v>32</v>
      </c>
      <c r="Q376" s="21" t="s">
        <v>33</v>
      </c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</row>
    <row r="377" spans="1:37" ht="30" customHeight="1">
      <c r="A377" s="21">
        <v>375</v>
      </c>
      <c r="B377" s="21" t="s">
        <v>1364</v>
      </c>
      <c r="C377" s="22" t="s">
        <v>1356</v>
      </c>
      <c r="D377" s="32" t="s">
        <v>1365</v>
      </c>
      <c r="E377" s="32" t="s">
        <v>1366</v>
      </c>
      <c r="F377" s="24" t="s">
        <v>83</v>
      </c>
      <c r="G377" s="41">
        <v>25000</v>
      </c>
      <c r="H377" s="21" t="s">
        <v>110</v>
      </c>
      <c r="I377" s="22"/>
      <c r="J377" s="22"/>
      <c r="K377" s="22" t="s">
        <v>29</v>
      </c>
      <c r="L377" s="22"/>
      <c r="M377" s="21"/>
      <c r="N377" s="24" t="s">
        <v>31</v>
      </c>
      <c r="O377" s="27"/>
      <c r="P377" s="21" t="s">
        <v>32</v>
      </c>
      <c r="Q377" s="21" t="s">
        <v>33</v>
      </c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</row>
    <row r="378" spans="1:37" ht="30" customHeight="1">
      <c r="A378" s="21">
        <v>376</v>
      </c>
      <c r="B378" s="21" t="s">
        <v>1367</v>
      </c>
      <c r="C378" s="22" t="s">
        <v>1356</v>
      </c>
      <c r="D378" s="32" t="s">
        <v>1368</v>
      </c>
      <c r="E378" s="32" t="s">
        <v>1369</v>
      </c>
      <c r="F378" s="24" t="s">
        <v>83</v>
      </c>
      <c r="G378" s="41">
        <v>50000</v>
      </c>
      <c r="H378" s="114" t="s">
        <v>311</v>
      </c>
      <c r="I378" s="22"/>
      <c r="J378" s="22"/>
      <c r="K378" s="22" t="s">
        <v>29</v>
      </c>
      <c r="L378" s="22"/>
      <c r="M378" s="21"/>
      <c r="N378" s="24" t="s">
        <v>31</v>
      </c>
      <c r="O378" s="27"/>
      <c r="P378" s="21" t="s">
        <v>32</v>
      </c>
      <c r="Q378" s="21" t="s">
        <v>33</v>
      </c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</row>
    <row r="379" spans="1:37" ht="30" customHeight="1">
      <c r="A379" s="21">
        <v>377</v>
      </c>
      <c r="B379" s="21" t="s">
        <v>1370</v>
      </c>
      <c r="C379" s="22" t="s">
        <v>1356</v>
      </c>
      <c r="D379" s="32" t="s">
        <v>1371</v>
      </c>
      <c r="E379" s="32" t="s">
        <v>1372</v>
      </c>
      <c r="F379" s="24" t="s">
        <v>83</v>
      </c>
      <c r="G379" s="41">
        <v>40000</v>
      </c>
      <c r="H379" s="21" t="s">
        <v>255</v>
      </c>
      <c r="I379" s="22"/>
      <c r="J379" s="22"/>
      <c r="K379" s="22" t="s">
        <v>29</v>
      </c>
      <c r="L379" s="22"/>
      <c r="M379" s="21"/>
      <c r="N379" s="24" t="s">
        <v>31</v>
      </c>
      <c r="O379" s="27"/>
      <c r="P379" s="21" t="s">
        <v>32</v>
      </c>
      <c r="Q379" s="21" t="s">
        <v>33</v>
      </c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</row>
    <row r="380" spans="1:37" ht="30" customHeight="1">
      <c r="A380" s="21">
        <v>378</v>
      </c>
      <c r="B380" s="21" t="s">
        <v>1373</v>
      </c>
      <c r="C380" s="22" t="s">
        <v>1356</v>
      </c>
      <c r="D380" s="32" t="s">
        <v>1374</v>
      </c>
      <c r="E380" s="32" t="s">
        <v>1375</v>
      </c>
      <c r="F380" s="24" t="s">
        <v>83</v>
      </c>
      <c r="G380" s="41">
        <v>25000</v>
      </c>
      <c r="H380" s="21" t="s">
        <v>110</v>
      </c>
      <c r="I380" s="22"/>
      <c r="J380" s="22"/>
      <c r="K380" s="22" t="s">
        <v>29</v>
      </c>
      <c r="L380" s="22"/>
      <c r="M380" s="21"/>
      <c r="N380" s="24" t="s">
        <v>31</v>
      </c>
      <c r="O380" s="27"/>
      <c r="P380" s="21" t="s">
        <v>32</v>
      </c>
      <c r="Q380" s="21" t="s">
        <v>33</v>
      </c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</row>
    <row r="381" spans="1:37" ht="30" customHeight="1">
      <c r="A381" s="21">
        <v>379</v>
      </c>
      <c r="B381" s="21" t="s">
        <v>1376</v>
      </c>
      <c r="C381" s="22" t="s">
        <v>1356</v>
      </c>
      <c r="D381" s="22" t="s">
        <v>1377</v>
      </c>
      <c r="E381" s="32" t="s">
        <v>1378</v>
      </c>
      <c r="F381" s="24" t="s">
        <v>83</v>
      </c>
      <c r="G381" s="41">
        <v>30000</v>
      </c>
      <c r="H381" s="114" t="s">
        <v>442</v>
      </c>
      <c r="I381" s="22"/>
      <c r="J381" s="22"/>
      <c r="K381" s="22" t="s">
        <v>29</v>
      </c>
      <c r="L381" s="22"/>
      <c r="M381" s="21"/>
      <c r="N381" s="24" t="s">
        <v>31</v>
      </c>
      <c r="O381" s="27"/>
      <c r="P381" s="21" t="s">
        <v>32</v>
      </c>
      <c r="Q381" s="21" t="s">
        <v>33</v>
      </c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</row>
    <row r="382" spans="1:37" ht="30" customHeight="1">
      <c r="A382" s="21">
        <v>380</v>
      </c>
      <c r="B382" s="21" t="s">
        <v>1379</v>
      </c>
      <c r="C382" s="22" t="s">
        <v>1356</v>
      </c>
      <c r="D382" s="45" t="s">
        <v>1380</v>
      </c>
      <c r="E382" s="29" t="s">
        <v>1381</v>
      </c>
      <c r="F382" s="24" t="s">
        <v>83</v>
      </c>
      <c r="G382" s="45">
        <v>150000</v>
      </c>
      <c r="H382" s="114" t="s">
        <v>311</v>
      </c>
      <c r="I382" s="22"/>
      <c r="J382" s="22"/>
      <c r="K382" s="22" t="s">
        <v>29</v>
      </c>
      <c r="L382" s="22"/>
      <c r="M382" s="21"/>
      <c r="N382" s="24" t="s">
        <v>31</v>
      </c>
      <c r="O382" s="27"/>
      <c r="P382" s="21" t="s">
        <v>32</v>
      </c>
      <c r="Q382" s="21" t="s">
        <v>33</v>
      </c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</row>
    <row r="383" spans="1:37" ht="30" customHeight="1">
      <c r="A383" s="21">
        <v>381</v>
      </c>
      <c r="B383" s="21" t="s">
        <v>1382</v>
      </c>
      <c r="C383" s="22" t="s">
        <v>1356</v>
      </c>
      <c r="D383" s="22" t="s">
        <v>1383</v>
      </c>
      <c r="E383" s="23" t="s">
        <v>1384</v>
      </c>
      <c r="F383" s="24" t="s">
        <v>83</v>
      </c>
      <c r="G383" s="41">
        <v>12000</v>
      </c>
      <c r="H383" s="21" t="s">
        <v>110</v>
      </c>
      <c r="I383" s="22"/>
      <c r="J383" s="22"/>
      <c r="K383" s="22" t="s">
        <v>29</v>
      </c>
      <c r="L383" s="22"/>
      <c r="M383" s="21" t="s">
        <v>1385</v>
      </c>
      <c r="N383" s="24" t="s">
        <v>31</v>
      </c>
      <c r="O383" s="27" t="s">
        <v>281</v>
      </c>
      <c r="P383" s="39" t="s">
        <v>32</v>
      </c>
      <c r="Q383" s="39" t="s">
        <v>282</v>
      </c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</row>
    <row r="384" spans="1:37" ht="30" customHeight="1">
      <c r="A384" s="21">
        <v>382</v>
      </c>
      <c r="B384" s="21" t="s">
        <v>1386</v>
      </c>
      <c r="C384" s="22" t="s">
        <v>1356</v>
      </c>
      <c r="D384" s="32" t="s">
        <v>1387</v>
      </c>
      <c r="E384" s="32" t="s">
        <v>1388</v>
      </c>
      <c r="F384" s="24" t="s">
        <v>83</v>
      </c>
      <c r="G384" s="41">
        <v>25000</v>
      </c>
      <c r="H384" s="21" t="s">
        <v>442</v>
      </c>
      <c r="I384" s="22"/>
      <c r="J384" s="22"/>
      <c r="K384" s="22" t="s">
        <v>29</v>
      </c>
      <c r="L384" s="22"/>
      <c r="M384" s="21"/>
      <c r="N384" s="24" t="s">
        <v>31</v>
      </c>
      <c r="O384" s="27"/>
      <c r="P384" s="21" t="s">
        <v>32</v>
      </c>
      <c r="Q384" s="21" t="s">
        <v>33</v>
      </c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</row>
    <row r="385" spans="1:37" ht="30" customHeight="1">
      <c r="A385" s="21">
        <v>383</v>
      </c>
      <c r="B385" s="21" t="s">
        <v>1389</v>
      </c>
      <c r="C385" s="22" t="s">
        <v>1356</v>
      </c>
      <c r="D385" s="22" t="s">
        <v>1390</v>
      </c>
      <c r="E385" s="23" t="s">
        <v>1391</v>
      </c>
      <c r="F385" s="24" t="s">
        <v>83</v>
      </c>
      <c r="G385" s="181">
        <v>400000</v>
      </c>
      <c r="H385" s="21" t="s">
        <v>255</v>
      </c>
      <c r="I385" s="22"/>
      <c r="J385" s="22"/>
      <c r="K385" s="22" t="s">
        <v>29</v>
      </c>
      <c r="L385" s="22" t="s">
        <v>1392</v>
      </c>
      <c r="M385" s="61"/>
      <c r="N385" s="24" t="s">
        <v>31</v>
      </c>
      <c r="O385" s="27"/>
      <c r="P385" s="21" t="s">
        <v>32</v>
      </c>
      <c r="Q385" s="21" t="s">
        <v>33</v>
      </c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</row>
    <row r="386" spans="1:37" ht="30" customHeight="1">
      <c r="A386" s="21">
        <v>384</v>
      </c>
      <c r="B386" s="21" t="s">
        <v>1393</v>
      </c>
      <c r="C386" s="22" t="s">
        <v>1356</v>
      </c>
      <c r="D386" s="32" t="s">
        <v>1394</v>
      </c>
      <c r="E386" s="32" t="s">
        <v>1395</v>
      </c>
      <c r="F386" s="24" t="s">
        <v>83</v>
      </c>
      <c r="G386" s="41">
        <v>70000</v>
      </c>
      <c r="H386" s="21" t="s">
        <v>442</v>
      </c>
      <c r="I386" s="22"/>
      <c r="J386" s="22"/>
      <c r="K386" s="22" t="s">
        <v>29</v>
      </c>
      <c r="L386" s="22"/>
      <c r="M386" s="61"/>
      <c r="N386" s="24" t="s">
        <v>31</v>
      </c>
      <c r="O386" s="27"/>
      <c r="P386" s="21" t="s">
        <v>32</v>
      </c>
      <c r="Q386" s="21" t="s">
        <v>33</v>
      </c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</row>
    <row r="387" spans="1:37" ht="30" customHeight="1">
      <c r="A387" s="21">
        <v>385</v>
      </c>
      <c r="B387" s="21" t="s">
        <v>1396</v>
      </c>
      <c r="C387" s="22" t="s">
        <v>1356</v>
      </c>
      <c r="D387" s="32" t="s">
        <v>1397</v>
      </c>
      <c r="E387" s="32" t="s">
        <v>1398</v>
      </c>
      <c r="F387" s="24" t="s">
        <v>83</v>
      </c>
      <c r="G387" s="41">
        <v>75000</v>
      </c>
      <c r="H387" s="21" t="s">
        <v>442</v>
      </c>
      <c r="I387" s="22"/>
      <c r="J387" s="22"/>
      <c r="K387" s="22" t="s">
        <v>29</v>
      </c>
      <c r="L387" s="22"/>
      <c r="M387" s="61"/>
      <c r="N387" s="24" t="s">
        <v>31</v>
      </c>
      <c r="O387" s="27"/>
      <c r="P387" s="21" t="s">
        <v>32</v>
      </c>
      <c r="Q387" s="21" t="s">
        <v>33</v>
      </c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</row>
    <row r="388" spans="1:37" ht="30" customHeight="1">
      <c r="A388" s="21">
        <v>386</v>
      </c>
      <c r="B388" s="21" t="s">
        <v>1399</v>
      </c>
      <c r="C388" s="22" t="s">
        <v>1356</v>
      </c>
      <c r="D388" s="32" t="s">
        <v>1400</v>
      </c>
      <c r="E388" s="32" t="s">
        <v>1401</v>
      </c>
      <c r="F388" s="24" t="s">
        <v>83</v>
      </c>
      <c r="G388" s="41">
        <v>85000</v>
      </c>
      <c r="H388" s="21" t="s">
        <v>311</v>
      </c>
      <c r="I388" s="22"/>
      <c r="J388" s="22"/>
      <c r="K388" s="22" t="s">
        <v>336</v>
      </c>
      <c r="L388" s="45"/>
      <c r="M388" s="165"/>
      <c r="N388" s="21" t="s">
        <v>304</v>
      </c>
      <c r="O388" s="27"/>
      <c r="P388" s="21" t="s">
        <v>32</v>
      </c>
      <c r="Q388" s="21" t="s">
        <v>33</v>
      </c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</row>
    <row r="389" spans="1:37" ht="30" customHeight="1">
      <c r="A389" s="21">
        <v>387</v>
      </c>
      <c r="B389" s="21" t="s">
        <v>1402</v>
      </c>
      <c r="C389" s="22" t="s">
        <v>1356</v>
      </c>
      <c r="D389" s="22" t="s">
        <v>1403</v>
      </c>
      <c r="E389" s="32" t="s">
        <v>1404</v>
      </c>
      <c r="F389" s="24" t="s">
        <v>83</v>
      </c>
      <c r="G389" s="41">
        <v>90000</v>
      </c>
      <c r="H389" s="21" t="s">
        <v>115</v>
      </c>
      <c r="I389" s="22"/>
      <c r="J389" s="22"/>
      <c r="K389" s="22" t="s">
        <v>336</v>
      </c>
      <c r="L389" s="22"/>
      <c r="M389" s="61"/>
      <c r="N389" s="21" t="s">
        <v>304</v>
      </c>
      <c r="O389" s="27"/>
      <c r="P389" s="21" t="s">
        <v>32</v>
      </c>
      <c r="Q389" s="21" t="s">
        <v>33</v>
      </c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</row>
    <row r="390" spans="1:37" ht="30" customHeight="1">
      <c r="A390" s="21">
        <v>388</v>
      </c>
      <c r="B390" s="21" t="s">
        <v>1405</v>
      </c>
      <c r="C390" s="22" t="s">
        <v>1356</v>
      </c>
      <c r="D390" s="22" t="s">
        <v>1406</v>
      </c>
      <c r="E390" s="32" t="s">
        <v>1407</v>
      </c>
      <c r="F390" s="24" t="s">
        <v>83</v>
      </c>
      <c r="G390" s="41">
        <v>50000</v>
      </c>
      <c r="H390" s="114" t="s">
        <v>311</v>
      </c>
      <c r="I390" s="22"/>
      <c r="J390" s="22"/>
      <c r="K390" s="22" t="s">
        <v>336</v>
      </c>
      <c r="L390" s="22"/>
      <c r="M390" s="61"/>
      <c r="N390" s="21" t="s">
        <v>304</v>
      </c>
      <c r="O390" s="27"/>
      <c r="P390" s="21" t="s">
        <v>32</v>
      </c>
      <c r="Q390" s="21" t="s">
        <v>33</v>
      </c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</row>
    <row r="391" spans="1:37" ht="30" customHeight="1">
      <c r="A391" s="21">
        <v>389</v>
      </c>
      <c r="B391" s="21" t="s">
        <v>1408</v>
      </c>
      <c r="C391" s="22" t="s">
        <v>1356</v>
      </c>
      <c r="D391" s="32" t="s">
        <v>1409</v>
      </c>
      <c r="E391" s="32" t="s">
        <v>1410</v>
      </c>
      <c r="F391" s="24" t="s">
        <v>83</v>
      </c>
      <c r="G391" s="41">
        <v>160000</v>
      </c>
      <c r="H391" s="21" t="s">
        <v>115</v>
      </c>
      <c r="I391" s="22"/>
      <c r="J391" s="22"/>
      <c r="K391" s="22" t="s">
        <v>29</v>
      </c>
      <c r="L391" s="24"/>
      <c r="M391" s="61"/>
      <c r="N391" s="24" t="s">
        <v>31</v>
      </c>
      <c r="O391" s="27"/>
      <c r="P391" s="21" t="s">
        <v>32</v>
      </c>
      <c r="Q391" s="21" t="s">
        <v>33</v>
      </c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</row>
    <row r="392" spans="1:37" ht="30" customHeight="1">
      <c r="A392" s="21">
        <v>390</v>
      </c>
      <c r="B392" s="21" t="s">
        <v>1411</v>
      </c>
      <c r="C392" s="22" t="s">
        <v>1356</v>
      </c>
      <c r="D392" s="22" t="s">
        <v>1412</v>
      </c>
      <c r="E392" s="32" t="s">
        <v>1413</v>
      </c>
      <c r="F392" s="24" t="s">
        <v>83</v>
      </c>
      <c r="G392" s="41">
        <v>15000</v>
      </c>
      <c r="H392" s="114" t="s">
        <v>311</v>
      </c>
      <c r="I392" s="22"/>
      <c r="J392" s="22"/>
      <c r="K392" s="22" t="s">
        <v>29</v>
      </c>
      <c r="L392" s="24"/>
      <c r="M392" s="21"/>
      <c r="N392" s="24" t="s">
        <v>31</v>
      </c>
      <c r="O392" s="27"/>
      <c r="P392" s="21" t="s">
        <v>32</v>
      </c>
      <c r="Q392" s="21" t="s">
        <v>33</v>
      </c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</row>
    <row r="393" spans="1:37" ht="30" customHeight="1">
      <c r="A393" s="21">
        <v>391</v>
      </c>
      <c r="B393" s="21" t="s">
        <v>1415</v>
      </c>
      <c r="C393" s="22" t="s">
        <v>1356</v>
      </c>
      <c r="D393" s="22" t="s">
        <v>1416</v>
      </c>
      <c r="E393" s="32" t="s">
        <v>1417</v>
      </c>
      <c r="F393" s="24" t="s">
        <v>83</v>
      </c>
      <c r="G393" s="41">
        <v>35000</v>
      </c>
      <c r="H393" s="114" t="s">
        <v>311</v>
      </c>
      <c r="I393" s="22"/>
      <c r="J393" s="22"/>
      <c r="K393" s="22" t="s">
        <v>48</v>
      </c>
      <c r="L393" s="22"/>
      <c r="M393" s="21"/>
      <c r="N393" s="24" t="s">
        <v>50</v>
      </c>
      <c r="O393" s="27"/>
      <c r="P393" s="21" t="s">
        <v>32</v>
      </c>
      <c r="Q393" s="21" t="s">
        <v>33</v>
      </c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</row>
    <row r="394" spans="1:37" ht="30" customHeight="1">
      <c r="A394" s="21">
        <v>392</v>
      </c>
      <c r="B394" s="21" t="s">
        <v>1418</v>
      </c>
      <c r="C394" s="22" t="s">
        <v>1356</v>
      </c>
      <c r="D394" s="22" t="s">
        <v>1419</v>
      </c>
      <c r="E394" s="32" t="s">
        <v>1420</v>
      </c>
      <c r="F394" s="24" t="s">
        <v>83</v>
      </c>
      <c r="G394" s="41">
        <v>35000</v>
      </c>
      <c r="H394" s="114" t="s">
        <v>311</v>
      </c>
      <c r="I394" s="22"/>
      <c r="J394" s="22"/>
      <c r="K394" s="22" t="s">
        <v>48</v>
      </c>
      <c r="L394" s="22"/>
      <c r="M394" s="21"/>
      <c r="N394" s="24" t="s">
        <v>50</v>
      </c>
      <c r="O394" s="27"/>
      <c r="P394" s="21" t="s">
        <v>32</v>
      </c>
      <c r="Q394" s="21" t="s">
        <v>33</v>
      </c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</row>
    <row r="395" spans="1:37" ht="30" customHeight="1">
      <c r="A395" s="21">
        <v>393</v>
      </c>
      <c r="B395" s="21" t="s">
        <v>1421</v>
      </c>
      <c r="C395" s="22" t="s">
        <v>1356</v>
      </c>
      <c r="D395" s="22" t="s">
        <v>1422</v>
      </c>
      <c r="E395" s="32" t="s">
        <v>1423</v>
      </c>
      <c r="F395" s="24" t="s">
        <v>83</v>
      </c>
      <c r="G395" s="41">
        <v>440000</v>
      </c>
      <c r="H395" s="21" t="s">
        <v>28</v>
      </c>
      <c r="I395" s="22"/>
      <c r="J395" s="22"/>
      <c r="K395" s="22" t="s">
        <v>29</v>
      </c>
      <c r="L395" s="22"/>
      <c r="M395" s="21"/>
      <c r="N395" s="24" t="s">
        <v>31</v>
      </c>
      <c r="O395" s="27"/>
      <c r="P395" s="21" t="s">
        <v>32</v>
      </c>
      <c r="Q395" s="21" t="s">
        <v>33</v>
      </c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</row>
    <row r="396" spans="1:37" ht="30" customHeight="1">
      <c r="A396" s="21">
        <v>394</v>
      </c>
      <c r="B396" s="21" t="s">
        <v>1424</v>
      </c>
      <c r="C396" s="22" t="s">
        <v>1356</v>
      </c>
      <c r="D396" s="32" t="s">
        <v>1425</v>
      </c>
      <c r="E396" s="32" t="s">
        <v>1426</v>
      </c>
      <c r="F396" s="24" t="s">
        <v>83</v>
      </c>
      <c r="G396" s="41">
        <v>1600000</v>
      </c>
      <c r="H396" s="21" t="s">
        <v>58</v>
      </c>
      <c r="I396" s="22"/>
      <c r="J396" s="22"/>
      <c r="K396" s="22" t="s">
        <v>48</v>
      </c>
      <c r="L396" s="22"/>
      <c r="M396" s="21"/>
      <c r="N396" s="24" t="s">
        <v>50</v>
      </c>
      <c r="O396" s="27"/>
      <c r="P396" s="21" t="s">
        <v>32</v>
      </c>
      <c r="Q396" s="21" t="s">
        <v>33</v>
      </c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</row>
    <row r="397" spans="1:37" ht="30" customHeight="1">
      <c r="A397" s="21">
        <v>395</v>
      </c>
      <c r="B397" s="21" t="s">
        <v>1427</v>
      </c>
      <c r="C397" s="22" t="s">
        <v>1356</v>
      </c>
      <c r="D397" s="32" t="s">
        <v>1428</v>
      </c>
      <c r="E397" s="32" t="s">
        <v>1429</v>
      </c>
      <c r="F397" s="24" t="s">
        <v>83</v>
      </c>
      <c r="G397" s="41">
        <v>27000</v>
      </c>
      <c r="H397" s="21" t="s">
        <v>110</v>
      </c>
      <c r="I397" s="22"/>
      <c r="J397" s="22"/>
      <c r="K397" s="22" t="s">
        <v>48</v>
      </c>
      <c r="L397" s="22"/>
      <c r="M397" s="21"/>
      <c r="N397" s="24" t="s">
        <v>50</v>
      </c>
      <c r="O397" s="27"/>
      <c r="P397" s="21" t="s">
        <v>32</v>
      </c>
      <c r="Q397" s="21" t="s">
        <v>33</v>
      </c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</row>
    <row r="398" spans="1:37" ht="30" customHeight="1">
      <c r="A398" s="21">
        <v>396</v>
      </c>
      <c r="B398" s="21" t="s">
        <v>1430</v>
      </c>
      <c r="C398" s="22" t="s">
        <v>1356</v>
      </c>
      <c r="D398" s="32" t="s">
        <v>1431</v>
      </c>
      <c r="E398" s="32" t="s">
        <v>1432</v>
      </c>
      <c r="F398" s="24" t="s">
        <v>83</v>
      </c>
      <c r="G398" s="41">
        <v>19000</v>
      </c>
      <c r="H398" s="114" t="s">
        <v>311</v>
      </c>
      <c r="I398" s="22"/>
      <c r="J398" s="22"/>
      <c r="K398" s="22" t="s">
        <v>29</v>
      </c>
      <c r="L398" s="22"/>
      <c r="M398" s="21"/>
      <c r="N398" s="24" t="s">
        <v>31</v>
      </c>
      <c r="O398" s="27"/>
      <c r="P398" s="21" t="s">
        <v>32</v>
      </c>
      <c r="Q398" s="21" t="s">
        <v>33</v>
      </c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</row>
    <row r="399" spans="1:37" ht="30" customHeight="1">
      <c r="A399" s="21">
        <v>397</v>
      </c>
      <c r="B399" s="21" t="s">
        <v>1433</v>
      </c>
      <c r="C399" s="22" t="s">
        <v>1356</v>
      </c>
      <c r="D399" s="32" t="s">
        <v>1434</v>
      </c>
      <c r="E399" s="32" t="s">
        <v>1435</v>
      </c>
      <c r="F399" s="24" t="s">
        <v>83</v>
      </c>
      <c r="G399" s="41">
        <v>45000</v>
      </c>
      <c r="H399" s="21" t="s">
        <v>442</v>
      </c>
      <c r="I399" s="22"/>
      <c r="J399" s="22"/>
      <c r="K399" s="22" t="s">
        <v>48</v>
      </c>
      <c r="L399" s="22"/>
      <c r="M399" s="21"/>
      <c r="N399" s="24" t="s">
        <v>50</v>
      </c>
      <c r="O399" s="27"/>
      <c r="P399" s="21" t="s">
        <v>32</v>
      </c>
      <c r="Q399" s="21" t="s">
        <v>33</v>
      </c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</row>
    <row r="400" spans="1:37" ht="30" customHeight="1">
      <c r="A400" s="21">
        <v>398</v>
      </c>
      <c r="B400" s="21" t="s">
        <v>1436</v>
      </c>
      <c r="C400" s="22" t="s">
        <v>1356</v>
      </c>
      <c r="D400" s="32" t="s">
        <v>1437</v>
      </c>
      <c r="E400" s="32" t="s">
        <v>1438</v>
      </c>
      <c r="F400" s="24" t="s">
        <v>83</v>
      </c>
      <c r="G400" s="41">
        <v>70000</v>
      </c>
      <c r="H400" s="21" t="s">
        <v>115</v>
      </c>
      <c r="I400" s="22"/>
      <c r="J400" s="22"/>
      <c r="K400" s="22" t="s">
        <v>48</v>
      </c>
      <c r="L400" s="22"/>
      <c r="M400" s="21"/>
      <c r="N400" s="24" t="s">
        <v>50</v>
      </c>
      <c r="O400" s="27"/>
      <c r="P400" s="21" t="s">
        <v>197</v>
      </c>
      <c r="Q400" s="21" t="s">
        <v>33</v>
      </c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</row>
    <row r="401" spans="1:37" ht="30" customHeight="1">
      <c r="A401" s="21">
        <v>399</v>
      </c>
      <c r="B401" s="21" t="s">
        <v>1440</v>
      </c>
      <c r="C401" s="22" t="s">
        <v>1356</v>
      </c>
      <c r="D401" s="22" t="s">
        <v>1441</v>
      </c>
      <c r="E401" s="23" t="s">
        <v>1442</v>
      </c>
      <c r="F401" s="24" t="s">
        <v>83</v>
      </c>
      <c r="G401" s="41">
        <v>65000</v>
      </c>
      <c r="H401" s="21" t="s">
        <v>110</v>
      </c>
      <c r="I401" s="22"/>
      <c r="J401" s="22"/>
      <c r="K401" s="22" t="s">
        <v>29</v>
      </c>
      <c r="L401" s="22"/>
      <c r="M401" s="21" t="s">
        <v>1443</v>
      </c>
      <c r="N401" s="24" t="s">
        <v>31</v>
      </c>
      <c r="O401" s="27" t="s">
        <v>281</v>
      </c>
      <c r="P401" s="21" t="s">
        <v>197</v>
      </c>
      <c r="Q401" s="39" t="s">
        <v>282</v>
      </c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</row>
    <row r="402" spans="1:37" ht="30" customHeight="1">
      <c r="A402" s="21">
        <v>400</v>
      </c>
      <c r="B402" s="21" t="s">
        <v>1444</v>
      </c>
      <c r="C402" s="22" t="s">
        <v>1356</v>
      </c>
      <c r="D402" s="22" t="s">
        <v>1445</v>
      </c>
      <c r="E402" s="23" t="s">
        <v>1446</v>
      </c>
      <c r="F402" s="24" t="s">
        <v>83</v>
      </c>
      <c r="G402" s="41">
        <v>175000</v>
      </c>
      <c r="H402" s="21" t="s">
        <v>110</v>
      </c>
      <c r="I402" s="22"/>
      <c r="J402" s="22"/>
      <c r="K402" s="22" t="s">
        <v>29</v>
      </c>
      <c r="L402" s="22"/>
      <c r="M402" s="21"/>
      <c r="N402" s="24" t="s">
        <v>31</v>
      </c>
      <c r="O402" s="27"/>
      <c r="P402" s="21" t="s">
        <v>197</v>
      </c>
      <c r="Q402" s="21" t="s">
        <v>33</v>
      </c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</row>
    <row r="403" spans="1:37" ht="30" customHeight="1">
      <c r="A403" s="21">
        <v>401</v>
      </c>
      <c r="B403" s="21" t="s">
        <v>1447</v>
      </c>
      <c r="C403" s="22" t="s">
        <v>1356</v>
      </c>
      <c r="D403" s="33" t="s">
        <v>1448</v>
      </c>
      <c r="E403" s="32" t="s">
        <v>1449</v>
      </c>
      <c r="F403" s="24" t="s">
        <v>83</v>
      </c>
      <c r="G403" s="41">
        <v>15000</v>
      </c>
      <c r="H403" s="21" t="s">
        <v>442</v>
      </c>
      <c r="I403" s="22"/>
      <c r="J403" s="22"/>
      <c r="K403" s="22" t="s">
        <v>48</v>
      </c>
      <c r="L403" s="22"/>
      <c r="M403" s="21"/>
      <c r="N403" s="24" t="s">
        <v>50</v>
      </c>
      <c r="O403" s="27"/>
      <c r="P403" s="21" t="s">
        <v>197</v>
      </c>
      <c r="Q403" s="21" t="s">
        <v>33</v>
      </c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</row>
    <row r="404" spans="1:37" ht="30" customHeight="1">
      <c r="A404" s="21">
        <v>402</v>
      </c>
      <c r="B404" s="21" t="s">
        <v>1451</v>
      </c>
      <c r="C404" s="22" t="s">
        <v>1356</v>
      </c>
      <c r="D404" s="33" t="s">
        <v>1452</v>
      </c>
      <c r="E404" s="32" t="s">
        <v>1453</v>
      </c>
      <c r="F404" s="24" t="s">
        <v>83</v>
      </c>
      <c r="G404" s="41">
        <v>25000</v>
      </c>
      <c r="H404" s="21" t="s">
        <v>442</v>
      </c>
      <c r="I404" s="22"/>
      <c r="J404" s="22"/>
      <c r="K404" s="22" t="s">
        <v>48</v>
      </c>
      <c r="L404" s="22"/>
      <c r="M404" s="21"/>
      <c r="N404" s="24" t="s">
        <v>50</v>
      </c>
      <c r="O404" s="27"/>
      <c r="P404" s="21" t="s">
        <v>197</v>
      </c>
      <c r="Q404" s="21" t="s">
        <v>33</v>
      </c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</row>
    <row r="405" spans="1:37" ht="30" customHeight="1">
      <c r="A405" s="21">
        <v>403</v>
      </c>
      <c r="B405" s="21" t="s">
        <v>1455</v>
      </c>
      <c r="C405" s="22" t="s">
        <v>1356</v>
      </c>
      <c r="D405" s="27" t="s">
        <v>1456</v>
      </c>
      <c r="E405" s="23" t="s">
        <v>1457</v>
      </c>
      <c r="F405" s="24" t="s">
        <v>83</v>
      </c>
      <c r="G405" s="41">
        <v>460000</v>
      </c>
      <c r="H405" s="21" t="s">
        <v>110</v>
      </c>
      <c r="I405" s="22"/>
      <c r="J405" s="22"/>
      <c r="K405" s="22" t="s">
        <v>29</v>
      </c>
      <c r="L405" s="22" t="s">
        <v>1458</v>
      </c>
      <c r="M405" s="21" t="s">
        <v>1459</v>
      </c>
      <c r="N405" s="24" t="s">
        <v>31</v>
      </c>
      <c r="O405" s="27" t="s">
        <v>281</v>
      </c>
      <c r="P405" s="21" t="s">
        <v>197</v>
      </c>
      <c r="Q405" s="39" t="s">
        <v>282</v>
      </c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</row>
    <row r="406" spans="1:37" ht="30" customHeight="1">
      <c r="A406" s="21">
        <v>404</v>
      </c>
      <c r="B406" s="21" t="s">
        <v>1461</v>
      </c>
      <c r="C406" s="22" t="s">
        <v>1356</v>
      </c>
      <c r="D406" s="27" t="s">
        <v>1462</v>
      </c>
      <c r="E406" s="23"/>
      <c r="F406" s="24" t="s">
        <v>83</v>
      </c>
      <c r="G406" s="41">
        <v>300000</v>
      </c>
      <c r="H406" s="21" t="s">
        <v>110</v>
      </c>
      <c r="I406" s="22"/>
      <c r="J406" s="22"/>
      <c r="K406" s="22" t="s">
        <v>29</v>
      </c>
      <c r="L406" s="22" t="s">
        <v>1463</v>
      </c>
      <c r="M406" s="21"/>
      <c r="N406" s="24" t="s">
        <v>31</v>
      </c>
      <c r="O406" s="27"/>
      <c r="P406" s="21" t="s">
        <v>197</v>
      </c>
      <c r="Q406" s="21" t="s">
        <v>33</v>
      </c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</row>
    <row r="407" spans="1:37" ht="30" customHeight="1">
      <c r="A407" s="21">
        <v>405</v>
      </c>
      <c r="B407" s="63" t="s">
        <v>1464</v>
      </c>
      <c r="C407" s="64" t="s">
        <v>1465</v>
      </c>
      <c r="D407" s="65" t="s">
        <v>1466</v>
      </c>
      <c r="E407" s="65" t="s">
        <v>1467</v>
      </c>
      <c r="F407" s="24" t="s">
        <v>241</v>
      </c>
      <c r="G407" s="67">
        <v>500000</v>
      </c>
      <c r="H407" s="63" t="s">
        <v>115</v>
      </c>
      <c r="I407" s="63"/>
      <c r="J407" s="63"/>
      <c r="K407" s="32" t="s">
        <v>29</v>
      </c>
      <c r="L407" s="63"/>
      <c r="M407" s="68"/>
      <c r="N407" s="21" t="s">
        <v>31</v>
      </c>
      <c r="O407" s="69" t="s">
        <v>1468</v>
      </c>
      <c r="P407" s="21" t="s">
        <v>197</v>
      </c>
      <c r="Q407" s="21" t="s">
        <v>33</v>
      </c>
      <c r="R407" s="184"/>
      <c r="S407" s="184"/>
      <c r="T407" s="184"/>
      <c r="U407" s="184"/>
      <c r="V407" s="184"/>
      <c r="W407" s="184"/>
      <c r="X407" s="184"/>
      <c r="Y407" s="184"/>
      <c r="Z407" s="184"/>
      <c r="AA407" s="184"/>
      <c r="AB407" s="184"/>
      <c r="AC407" s="184"/>
      <c r="AD407" s="184"/>
      <c r="AE407" s="184"/>
      <c r="AF407" s="184"/>
      <c r="AG407" s="184"/>
      <c r="AH407" s="184"/>
      <c r="AI407" s="184"/>
      <c r="AJ407" s="184"/>
      <c r="AK407" s="184"/>
    </row>
    <row r="408" spans="1:37" ht="30" customHeight="1">
      <c r="A408" s="21">
        <v>406</v>
      </c>
      <c r="B408" s="63" t="s">
        <v>1470</v>
      </c>
      <c r="C408" s="64" t="s">
        <v>1465</v>
      </c>
      <c r="D408" s="92" t="s">
        <v>1471</v>
      </c>
      <c r="E408" s="65" t="s">
        <v>1472</v>
      </c>
      <c r="F408" s="24" t="s">
        <v>241</v>
      </c>
      <c r="G408" s="67">
        <v>90000</v>
      </c>
      <c r="H408" s="63" t="s">
        <v>115</v>
      </c>
      <c r="I408" s="63"/>
      <c r="J408" s="63"/>
      <c r="K408" s="93" t="s">
        <v>29</v>
      </c>
      <c r="L408" s="94"/>
      <c r="M408" s="95"/>
      <c r="N408" s="96" t="s">
        <v>31</v>
      </c>
      <c r="O408" s="69"/>
      <c r="P408" s="63" t="s">
        <v>32</v>
      </c>
      <c r="Q408" s="21" t="s">
        <v>33</v>
      </c>
      <c r="R408" s="184"/>
      <c r="S408" s="184"/>
      <c r="T408" s="184"/>
      <c r="U408" s="184"/>
      <c r="V408" s="184"/>
      <c r="W408" s="184"/>
      <c r="X408" s="184"/>
      <c r="Y408" s="184"/>
      <c r="Z408" s="184"/>
      <c r="AA408" s="184"/>
      <c r="AB408" s="184"/>
      <c r="AC408" s="184"/>
      <c r="AD408" s="184"/>
      <c r="AE408" s="184"/>
      <c r="AF408" s="184"/>
      <c r="AG408" s="184"/>
      <c r="AH408" s="184"/>
      <c r="AI408" s="184"/>
      <c r="AJ408" s="184"/>
      <c r="AK408" s="184"/>
    </row>
    <row r="409" spans="1:37" ht="30" customHeight="1">
      <c r="A409" s="21">
        <v>407</v>
      </c>
      <c r="B409" s="63" t="s">
        <v>1473</v>
      </c>
      <c r="C409" s="64" t="s">
        <v>1465</v>
      </c>
      <c r="D409" s="92" t="s">
        <v>1474</v>
      </c>
      <c r="E409" s="65" t="s">
        <v>1475</v>
      </c>
      <c r="F409" s="24" t="s">
        <v>241</v>
      </c>
      <c r="G409" s="67">
        <v>190000</v>
      </c>
      <c r="H409" s="63" t="s">
        <v>28</v>
      </c>
      <c r="I409" s="63"/>
      <c r="J409" s="63"/>
      <c r="K409" s="93" t="s">
        <v>29</v>
      </c>
      <c r="L409" s="94"/>
      <c r="M409" s="95"/>
      <c r="N409" s="96" t="s">
        <v>31</v>
      </c>
      <c r="O409" s="69"/>
      <c r="P409" s="63" t="s">
        <v>32</v>
      </c>
      <c r="Q409" s="21" t="s">
        <v>33</v>
      </c>
      <c r="R409" s="184"/>
      <c r="S409" s="184"/>
      <c r="T409" s="184"/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4"/>
      <c r="AG409" s="184"/>
      <c r="AH409" s="184"/>
      <c r="AI409" s="184"/>
      <c r="AJ409" s="184"/>
      <c r="AK409" s="184"/>
    </row>
    <row r="410" spans="1:37" ht="30" customHeight="1">
      <c r="A410" s="21">
        <v>408</v>
      </c>
      <c r="B410" s="63" t="s">
        <v>1476</v>
      </c>
      <c r="C410" s="64" t="s">
        <v>1465</v>
      </c>
      <c r="D410" s="92" t="s">
        <v>1477</v>
      </c>
      <c r="E410" s="65" t="s">
        <v>1478</v>
      </c>
      <c r="F410" s="24" t="s">
        <v>241</v>
      </c>
      <c r="G410" s="67">
        <v>400000</v>
      </c>
      <c r="H410" s="63" t="s">
        <v>115</v>
      </c>
      <c r="I410" s="63"/>
      <c r="J410" s="63"/>
      <c r="K410" s="93" t="s">
        <v>29</v>
      </c>
      <c r="L410" s="94"/>
      <c r="M410" s="95"/>
      <c r="N410" s="96" t="s">
        <v>31</v>
      </c>
      <c r="O410" s="69"/>
      <c r="P410" s="63" t="s">
        <v>32</v>
      </c>
      <c r="Q410" s="21" t="s">
        <v>33</v>
      </c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</row>
    <row r="411" spans="1:37" ht="30" customHeight="1">
      <c r="A411" s="21">
        <v>409</v>
      </c>
      <c r="B411" s="63" t="s">
        <v>1480</v>
      </c>
      <c r="C411" s="64" t="s">
        <v>1465</v>
      </c>
      <c r="D411" s="187" t="s">
        <v>1482</v>
      </c>
      <c r="E411" s="65" t="s">
        <v>1484</v>
      </c>
      <c r="F411" s="24" t="s">
        <v>241</v>
      </c>
      <c r="G411" s="67">
        <v>80000</v>
      </c>
      <c r="H411" s="63" t="s">
        <v>39</v>
      </c>
      <c r="I411" s="63"/>
      <c r="J411" s="63"/>
      <c r="K411" s="93" t="s">
        <v>29</v>
      </c>
      <c r="L411" s="94"/>
      <c r="M411" s="95"/>
      <c r="N411" s="96" t="s">
        <v>31</v>
      </c>
      <c r="O411" s="69"/>
      <c r="P411" s="21" t="s">
        <v>1485</v>
      </c>
      <c r="Q411" s="21" t="s">
        <v>33</v>
      </c>
      <c r="R411" s="184"/>
      <c r="S411" s="184"/>
      <c r="T411" s="184"/>
      <c r="U411" s="184"/>
      <c r="V411" s="184"/>
      <c r="W411" s="184"/>
      <c r="X411" s="184"/>
      <c r="Y411" s="184"/>
      <c r="Z411" s="184"/>
      <c r="AA411" s="184"/>
      <c r="AB411" s="184"/>
      <c r="AC411" s="184"/>
      <c r="AD411" s="184"/>
      <c r="AE411" s="184"/>
      <c r="AF411" s="184"/>
      <c r="AG411" s="184"/>
      <c r="AH411" s="184"/>
      <c r="AI411" s="184"/>
      <c r="AJ411" s="184"/>
      <c r="AK411" s="184"/>
    </row>
    <row r="412" spans="1:37" ht="30" customHeight="1">
      <c r="A412" s="21">
        <v>410</v>
      </c>
      <c r="B412" s="63" t="s">
        <v>1487</v>
      </c>
      <c r="C412" s="22" t="s">
        <v>1488</v>
      </c>
      <c r="D412" s="23" t="s">
        <v>1489</v>
      </c>
      <c r="E412" s="23" t="s">
        <v>1490</v>
      </c>
      <c r="F412" s="24" t="s">
        <v>629</v>
      </c>
      <c r="G412" s="43">
        <v>500000</v>
      </c>
      <c r="H412" s="21" t="s">
        <v>39</v>
      </c>
      <c r="I412" s="21"/>
      <c r="J412" s="22"/>
      <c r="K412" s="22" t="s">
        <v>29</v>
      </c>
      <c r="L412" s="22"/>
      <c r="M412" s="26"/>
      <c r="N412" s="32" t="s">
        <v>31</v>
      </c>
      <c r="O412" s="27" t="s">
        <v>1492</v>
      </c>
      <c r="P412" s="21" t="s">
        <v>197</v>
      </c>
      <c r="Q412" s="21" t="s">
        <v>33</v>
      </c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</row>
    <row r="413" spans="1:37" ht="30" customHeight="1">
      <c r="A413" s="21">
        <v>411</v>
      </c>
      <c r="B413" s="63" t="s">
        <v>1493</v>
      </c>
      <c r="C413" s="22" t="s">
        <v>1488</v>
      </c>
      <c r="D413" s="23" t="s">
        <v>1494</v>
      </c>
      <c r="E413" s="23" t="s">
        <v>1495</v>
      </c>
      <c r="F413" s="24" t="s">
        <v>629</v>
      </c>
      <c r="G413" s="43">
        <v>500000</v>
      </c>
      <c r="H413" s="21" t="s">
        <v>39</v>
      </c>
      <c r="I413" s="21"/>
      <c r="J413" s="22"/>
      <c r="K413" s="22" t="s">
        <v>29</v>
      </c>
      <c r="L413" s="22"/>
      <c r="M413" s="26"/>
      <c r="N413" s="32" t="s">
        <v>31</v>
      </c>
      <c r="O413" s="27" t="s">
        <v>1497</v>
      </c>
      <c r="P413" s="21" t="s">
        <v>197</v>
      </c>
      <c r="Q413" s="21" t="s">
        <v>33</v>
      </c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</row>
    <row r="414" spans="1:37" ht="30" customHeight="1">
      <c r="A414" s="21">
        <v>412</v>
      </c>
      <c r="B414" s="63" t="s">
        <v>1498</v>
      </c>
      <c r="C414" s="22" t="s">
        <v>1488</v>
      </c>
      <c r="D414" s="23" t="s">
        <v>1499</v>
      </c>
      <c r="E414" s="23" t="s">
        <v>1500</v>
      </c>
      <c r="F414" s="24" t="s">
        <v>629</v>
      </c>
      <c r="G414" s="43">
        <v>500000</v>
      </c>
      <c r="H414" s="21" t="s">
        <v>39</v>
      </c>
      <c r="I414" s="21"/>
      <c r="J414" s="22"/>
      <c r="K414" s="22" t="s">
        <v>29</v>
      </c>
      <c r="L414" s="22"/>
      <c r="M414" s="26"/>
      <c r="N414" s="32" t="s">
        <v>31</v>
      </c>
      <c r="O414" s="27"/>
      <c r="P414" s="21" t="s">
        <v>197</v>
      </c>
      <c r="Q414" s="21" t="s">
        <v>33</v>
      </c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</row>
    <row r="415" spans="1:37" ht="30" customHeight="1">
      <c r="A415" s="21">
        <v>413</v>
      </c>
      <c r="B415" s="63" t="s">
        <v>1502</v>
      </c>
      <c r="C415" s="22" t="s">
        <v>1488</v>
      </c>
      <c r="D415" s="23" t="s">
        <v>1503</v>
      </c>
      <c r="E415" s="23" t="s">
        <v>1504</v>
      </c>
      <c r="F415" s="24" t="s">
        <v>629</v>
      </c>
      <c r="G415" s="43">
        <v>500000</v>
      </c>
      <c r="H415" s="21" t="s">
        <v>39</v>
      </c>
      <c r="I415" s="21"/>
      <c r="J415" s="22"/>
      <c r="K415" s="22" t="s">
        <v>29</v>
      </c>
      <c r="L415" s="22"/>
      <c r="M415" s="26"/>
      <c r="N415" s="32" t="s">
        <v>31</v>
      </c>
      <c r="O415" s="27"/>
      <c r="P415" s="21" t="s">
        <v>197</v>
      </c>
      <c r="Q415" s="21" t="s">
        <v>33</v>
      </c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</row>
    <row r="416" spans="1:37" ht="30" customHeight="1">
      <c r="A416" s="21">
        <v>414</v>
      </c>
      <c r="B416" s="63" t="s">
        <v>1506</v>
      </c>
      <c r="C416" s="22" t="s">
        <v>1488</v>
      </c>
      <c r="D416" s="22" t="s">
        <v>1507</v>
      </c>
      <c r="E416" s="30"/>
      <c r="F416" s="24" t="s">
        <v>629</v>
      </c>
      <c r="G416" s="25">
        <v>5150000</v>
      </c>
      <c r="H416" s="21" t="s">
        <v>58</v>
      </c>
      <c r="I416" s="22"/>
      <c r="J416" s="22"/>
      <c r="K416" s="22" t="s">
        <v>336</v>
      </c>
      <c r="L416" s="22"/>
      <c r="M416" s="22"/>
      <c r="N416" s="32" t="s">
        <v>304</v>
      </c>
      <c r="O416" s="27"/>
      <c r="P416" s="21" t="s">
        <v>32</v>
      </c>
      <c r="Q416" s="21" t="s">
        <v>33</v>
      </c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</row>
    <row r="417" spans="1:37" ht="30" customHeight="1">
      <c r="A417" s="21">
        <v>415</v>
      </c>
      <c r="B417" s="21" t="s">
        <v>611</v>
      </c>
      <c r="C417" s="22" t="s">
        <v>1509</v>
      </c>
      <c r="D417" s="23" t="s">
        <v>1510</v>
      </c>
      <c r="E417" s="23" t="s">
        <v>1511</v>
      </c>
      <c r="F417" s="24" t="s">
        <v>629</v>
      </c>
      <c r="G417" s="43">
        <v>600000</v>
      </c>
      <c r="H417" s="21" t="s">
        <v>39</v>
      </c>
      <c r="I417" s="21"/>
      <c r="J417" s="22"/>
      <c r="K417" s="22" t="s">
        <v>29</v>
      </c>
      <c r="L417" s="22"/>
      <c r="M417" s="26"/>
      <c r="N417" s="32" t="s">
        <v>31</v>
      </c>
      <c r="O417" s="27"/>
      <c r="P417" s="21" t="s">
        <v>197</v>
      </c>
      <c r="Q417" s="21" t="s">
        <v>33</v>
      </c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</row>
    <row r="418" spans="1:37" ht="30" customHeight="1">
      <c r="A418" s="21">
        <v>416</v>
      </c>
      <c r="B418" s="21" t="s">
        <v>619</v>
      </c>
      <c r="C418" s="22" t="s">
        <v>1509</v>
      </c>
      <c r="D418" s="23" t="s">
        <v>1513</v>
      </c>
      <c r="E418" s="23" t="s">
        <v>1514</v>
      </c>
      <c r="F418" s="24" t="s">
        <v>629</v>
      </c>
      <c r="G418" s="43">
        <v>400000</v>
      </c>
      <c r="H418" s="21" t="s">
        <v>39</v>
      </c>
      <c r="I418" s="21"/>
      <c r="J418" s="22"/>
      <c r="K418" s="22" t="s">
        <v>29</v>
      </c>
      <c r="L418" s="22"/>
      <c r="M418" s="26"/>
      <c r="N418" s="32" t="s">
        <v>31</v>
      </c>
      <c r="O418" s="27"/>
      <c r="P418" s="21" t="s">
        <v>197</v>
      </c>
      <c r="Q418" s="21" t="s">
        <v>33</v>
      </c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</row>
    <row r="419" spans="1:37" ht="30" customHeight="1">
      <c r="A419" s="21">
        <v>417</v>
      </c>
      <c r="B419" s="21" t="s">
        <v>622</v>
      </c>
      <c r="C419" s="22" t="s">
        <v>1509</v>
      </c>
      <c r="D419" s="23" t="s">
        <v>1516</v>
      </c>
      <c r="E419" s="23" t="s">
        <v>1517</v>
      </c>
      <c r="F419" s="24" t="s">
        <v>629</v>
      </c>
      <c r="G419" s="43">
        <v>1500000</v>
      </c>
      <c r="H419" s="21" t="s">
        <v>39</v>
      </c>
      <c r="I419" s="21"/>
      <c r="J419" s="22"/>
      <c r="K419" s="22" t="s">
        <v>29</v>
      </c>
      <c r="L419" s="22"/>
      <c r="M419" s="26"/>
      <c r="N419" s="32" t="s">
        <v>31</v>
      </c>
      <c r="O419" s="27"/>
      <c r="P419" s="21" t="s">
        <v>197</v>
      </c>
      <c r="Q419" s="21" t="s">
        <v>33</v>
      </c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</row>
    <row r="420" spans="1:37" ht="30" customHeight="1">
      <c r="A420" s="21">
        <v>418</v>
      </c>
      <c r="B420" s="21" t="s">
        <v>626</v>
      </c>
      <c r="C420" s="22" t="s">
        <v>1509</v>
      </c>
      <c r="D420" s="23" t="s">
        <v>1519</v>
      </c>
      <c r="E420" s="23" t="s">
        <v>1520</v>
      </c>
      <c r="F420" s="24" t="s">
        <v>629</v>
      </c>
      <c r="G420" s="43">
        <v>1200000</v>
      </c>
      <c r="H420" s="21" t="s">
        <v>39</v>
      </c>
      <c r="I420" s="21"/>
      <c r="J420" s="22"/>
      <c r="K420" s="22" t="s">
        <v>29</v>
      </c>
      <c r="L420" s="22"/>
      <c r="M420" s="26"/>
      <c r="N420" s="32" t="s">
        <v>31</v>
      </c>
      <c r="O420" s="27" t="s">
        <v>1522</v>
      </c>
      <c r="P420" s="21" t="s">
        <v>197</v>
      </c>
      <c r="Q420" s="21" t="s">
        <v>33</v>
      </c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</row>
    <row r="421" spans="1:37" ht="30" customHeight="1">
      <c r="A421" s="21">
        <v>419</v>
      </c>
      <c r="B421" s="21" t="s">
        <v>630</v>
      </c>
      <c r="C421" s="22" t="s">
        <v>1509</v>
      </c>
      <c r="D421" s="23" t="s">
        <v>1524</v>
      </c>
      <c r="E421" s="23" t="s">
        <v>1525</v>
      </c>
      <c r="F421" s="24" t="s">
        <v>629</v>
      </c>
      <c r="G421" s="43">
        <v>500000</v>
      </c>
      <c r="H421" s="21" t="s">
        <v>39</v>
      </c>
      <c r="I421" s="21"/>
      <c r="J421" s="22"/>
      <c r="K421" s="22" t="s">
        <v>29</v>
      </c>
      <c r="L421" s="22"/>
      <c r="M421" s="26"/>
      <c r="N421" s="32" t="s">
        <v>31</v>
      </c>
      <c r="O421" s="27" t="s">
        <v>1526</v>
      </c>
      <c r="P421" s="21" t="s">
        <v>197</v>
      </c>
      <c r="Q421" s="21" t="s">
        <v>33</v>
      </c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</row>
    <row r="422" spans="1:37" ht="30" customHeight="1">
      <c r="A422" s="21">
        <v>420</v>
      </c>
      <c r="B422" s="21" t="s">
        <v>1527</v>
      </c>
      <c r="C422" s="22" t="s">
        <v>1509</v>
      </c>
      <c r="D422" s="22" t="s">
        <v>1528</v>
      </c>
      <c r="E422" s="30"/>
      <c r="F422" s="24" t="s">
        <v>629</v>
      </c>
      <c r="G422" s="50">
        <v>1900000</v>
      </c>
      <c r="H422" s="21" t="s">
        <v>58</v>
      </c>
      <c r="I422" s="22"/>
      <c r="J422" s="22"/>
      <c r="K422" s="22" t="s">
        <v>336</v>
      </c>
      <c r="L422" s="22"/>
      <c r="M422" s="32"/>
      <c r="N422" s="32" t="s">
        <v>304</v>
      </c>
      <c r="O422" s="27"/>
      <c r="P422" s="21" t="s">
        <v>32</v>
      </c>
      <c r="Q422" s="21" t="s">
        <v>33</v>
      </c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</row>
    <row r="423" spans="1:37" ht="30" customHeight="1">
      <c r="A423" s="21">
        <v>421</v>
      </c>
      <c r="B423" s="21" t="s">
        <v>1530</v>
      </c>
      <c r="C423" s="22" t="s">
        <v>1509</v>
      </c>
      <c r="D423" s="23" t="s">
        <v>1531</v>
      </c>
      <c r="E423" s="23" t="s">
        <v>1532</v>
      </c>
      <c r="F423" s="24" t="s">
        <v>629</v>
      </c>
      <c r="G423" s="43">
        <v>50000</v>
      </c>
      <c r="H423" s="21" t="s">
        <v>39</v>
      </c>
      <c r="I423" s="21"/>
      <c r="J423" s="22"/>
      <c r="K423" s="22" t="s">
        <v>29</v>
      </c>
      <c r="L423" s="22"/>
      <c r="M423" s="26"/>
      <c r="N423" s="32" t="s">
        <v>31</v>
      </c>
      <c r="O423" s="27"/>
      <c r="P423" s="21" t="s">
        <v>32</v>
      </c>
      <c r="Q423" s="21" t="s">
        <v>33</v>
      </c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</row>
    <row r="424" spans="1:37" ht="80.25" customHeight="1">
      <c r="A424" s="21">
        <v>422</v>
      </c>
      <c r="B424" s="21" t="s">
        <v>1534</v>
      </c>
      <c r="C424" s="22" t="s">
        <v>1509</v>
      </c>
      <c r="D424" s="23" t="s">
        <v>1535</v>
      </c>
      <c r="E424" s="23" t="s">
        <v>1536</v>
      </c>
      <c r="F424" s="24" t="s">
        <v>629</v>
      </c>
      <c r="G424" s="43">
        <v>800000</v>
      </c>
      <c r="H424" s="21" t="s">
        <v>39</v>
      </c>
      <c r="I424" s="21"/>
      <c r="J424" s="22"/>
      <c r="K424" s="22" t="s">
        <v>29</v>
      </c>
      <c r="L424" s="22"/>
      <c r="M424" s="26"/>
      <c r="N424" s="32" t="s">
        <v>31</v>
      </c>
      <c r="O424" s="27" t="s">
        <v>1537</v>
      </c>
      <c r="P424" s="21" t="s">
        <v>197</v>
      </c>
      <c r="Q424" s="21" t="s">
        <v>33</v>
      </c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</row>
    <row r="425" spans="1:37" ht="30" customHeight="1">
      <c r="A425" s="21">
        <v>423</v>
      </c>
      <c r="B425" s="21" t="s">
        <v>1539</v>
      </c>
      <c r="C425" s="22" t="s">
        <v>1509</v>
      </c>
      <c r="D425" s="23" t="s">
        <v>1540</v>
      </c>
      <c r="E425" s="23" t="s">
        <v>1541</v>
      </c>
      <c r="F425" s="24" t="s">
        <v>629</v>
      </c>
      <c r="G425" s="43">
        <v>1000000</v>
      </c>
      <c r="H425" s="21" t="s">
        <v>58</v>
      </c>
      <c r="I425" s="21"/>
      <c r="J425" s="22"/>
      <c r="K425" s="22" t="s">
        <v>29</v>
      </c>
      <c r="L425" s="22"/>
      <c r="M425" s="26"/>
      <c r="N425" s="32" t="s">
        <v>31</v>
      </c>
      <c r="O425" s="27"/>
      <c r="P425" s="21" t="s">
        <v>32</v>
      </c>
      <c r="Q425" s="21" t="s">
        <v>33</v>
      </c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</row>
    <row r="426" spans="1:37" ht="30" customHeight="1">
      <c r="A426" s="21">
        <v>424</v>
      </c>
      <c r="B426" s="21" t="s">
        <v>1544</v>
      </c>
      <c r="C426" s="22" t="s">
        <v>1509</v>
      </c>
      <c r="D426" s="23" t="s">
        <v>1545</v>
      </c>
      <c r="E426" s="23" t="s">
        <v>1546</v>
      </c>
      <c r="F426" s="24" t="s">
        <v>629</v>
      </c>
      <c r="G426" s="43">
        <v>5500000</v>
      </c>
      <c r="H426" s="21" t="s">
        <v>39</v>
      </c>
      <c r="I426" s="21"/>
      <c r="J426" s="22"/>
      <c r="K426" s="22" t="s">
        <v>29</v>
      </c>
      <c r="L426" s="22"/>
      <c r="M426" s="26"/>
      <c r="N426" s="32" t="s">
        <v>31</v>
      </c>
      <c r="O426" s="27"/>
      <c r="P426" s="21" t="s">
        <v>32</v>
      </c>
      <c r="Q426" s="21" t="s">
        <v>33</v>
      </c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</row>
    <row r="427" spans="1:37" ht="30" customHeight="1">
      <c r="A427" s="21">
        <v>425</v>
      </c>
      <c r="B427" s="21" t="s">
        <v>1547</v>
      </c>
      <c r="C427" s="22" t="s">
        <v>1509</v>
      </c>
      <c r="D427" s="23" t="s">
        <v>1548</v>
      </c>
      <c r="E427" s="23" t="s">
        <v>1549</v>
      </c>
      <c r="F427" s="24" t="s">
        <v>629</v>
      </c>
      <c r="G427" s="43">
        <v>400000</v>
      </c>
      <c r="H427" s="21" t="s">
        <v>39</v>
      </c>
      <c r="I427" s="21"/>
      <c r="J427" s="22"/>
      <c r="K427" s="22" t="s">
        <v>29</v>
      </c>
      <c r="L427" s="22"/>
      <c r="M427" s="26"/>
      <c r="N427" s="32" t="s">
        <v>31</v>
      </c>
      <c r="O427" s="27" t="s">
        <v>1551</v>
      </c>
      <c r="P427" s="21" t="s">
        <v>197</v>
      </c>
      <c r="Q427" s="21" t="s">
        <v>33</v>
      </c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</row>
    <row r="428" spans="1:37" ht="30" customHeight="1">
      <c r="A428" s="21">
        <v>426</v>
      </c>
      <c r="B428" s="21" t="s">
        <v>1552</v>
      </c>
      <c r="C428" s="22" t="s">
        <v>1509</v>
      </c>
      <c r="D428" s="23" t="s">
        <v>1553</v>
      </c>
      <c r="E428" s="23" t="s">
        <v>1554</v>
      </c>
      <c r="F428" s="24" t="s">
        <v>629</v>
      </c>
      <c r="G428" s="43">
        <v>600000</v>
      </c>
      <c r="H428" s="21" t="s">
        <v>58</v>
      </c>
      <c r="I428" s="21"/>
      <c r="J428" s="22"/>
      <c r="K428" s="22" t="s">
        <v>29</v>
      </c>
      <c r="L428" s="22"/>
      <c r="M428" s="26"/>
      <c r="N428" s="32" t="s">
        <v>31</v>
      </c>
      <c r="O428" s="27"/>
      <c r="P428" s="21" t="s">
        <v>197</v>
      </c>
      <c r="Q428" s="21" t="s">
        <v>33</v>
      </c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</row>
    <row r="429" spans="1:37" ht="30" customHeight="1">
      <c r="A429" s="21">
        <v>427</v>
      </c>
      <c r="B429" s="21" t="s">
        <v>1556</v>
      </c>
      <c r="C429" s="22" t="s">
        <v>1557</v>
      </c>
      <c r="D429" s="22" t="s">
        <v>1558</v>
      </c>
      <c r="E429" s="23"/>
      <c r="F429" s="24" t="s">
        <v>749</v>
      </c>
      <c r="G429" s="43">
        <v>1340000</v>
      </c>
      <c r="H429" s="21" t="s">
        <v>58</v>
      </c>
      <c r="I429" s="22"/>
      <c r="J429" s="22"/>
      <c r="K429" s="22" t="s">
        <v>336</v>
      </c>
      <c r="L429" s="22" t="s">
        <v>1559</v>
      </c>
      <c r="M429" s="22"/>
      <c r="N429" s="21" t="s">
        <v>304</v>
      </c>
      <c r="O429" s="47"/>
      <c r="P429" s="39" t="s">
        <v>32</v>
      </c>
      <c r="Q429" s="21" t="s">
        <v>33</v>
      </c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:37" ht="30" customHeight="1">
      <c r="A430" s="21">
        <v>428</v>
      </c>
      <c r="B430" s="21" t="s">
        <v>1560</v>
      </c>
      <c r="C430" s="22" t="s">
        <v>1561</v>
      </c>
      <c r="D430" s="45" t="s">
        <v>1562</v>
      </c>
      <c r="E430" s="29" t="s">
        <v>1563</v>
      </c>
      <c r="F430" s="24" t="s">
        <v>749</v>
      </c>
      <c r="G430" s="189">
        <v>270000</v>
      </c>
      <c r="H430" s="39" t="s">
        <v>115</v>
      </c>
      <c r="I430" s="45"/>
      <c r="J430" s="45"/>
      <c r="K430" s="22" t="s">
        <v>336</v>
      </c>
      <c r="L430" s="45"/>
      <c r="M430" s="46"/>
      <c r="N430" s="21" t="s">
        <v>304</v>
      </c>
      <c r="O430" s="47"/>
      <c r="P430" s="39" t="s">
        <v>32</v>
      </c>
      <c r="Q430" s="21" t="s">
        <v>33</v>
      </c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:37" ht="30" customHeight="1">
      <c r="A431" s="21">
        <v>429</v>
      </c>
      <c r="B431" s="21" t="s">
        <v>1566</v>
      </c>
      <c r="C431" s="22" t="s">
        <v>1567</v>
      </c>
      <c r="D431" s="22" t="s">
        <v>1568</v>
      </c>
      <c r="E431" s="23"/>
      <c r="F431" s="24" t="s">
        <v>27</v>
      </c>
      <c r="G431" s="25">
        <v>1800000</v>
      </c>
      <c r="H431" s="21" t="s">
        <v>39</v>
      </c>
      <c r="I431" s="22"/>
      <c r="J431" s="22"/>
      <c r="K431" s="22" t="s">
        <v>231</v>
      </c>
      <c r="L431" s="22"/>
      <c r="M431" s="26"/>
      <c r="N431" s="21" t="s">
        <v>233</v>
      </c>
      <c r="O431" s="27"/>
      <c r="P431" s="21" t="s">
        <v>197</v>
      </c>
      <c r="Q431" s="21" t="s">
        <v>33</v>
      </c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</row>
    <row r="432" spans="1:37" ht="30" customHeight="1">
      <c r="A432" s="21">
        <v>430</v>
      </c>
      <c r="B432" s="21" t="s">
        <v>1569</v>
      </c>
      <c r="C432" s="22" t="s">
        <v>1567</v>
      </c>
      <c r="D432" s="22" t="s">
        <v>1570</v>
      </c>
      <c r="E432" s="23"/>
      <c r="F432" s="24" t="s">
        <v>27</v>
      </c>
      <c r="G432" s="25">
        <v>1860000</v>
      </c>
      <c r="H432" s="21" t="s">
        <v>58</v>
      </c>
      <c r="I432" s="22"/>
      <c r="J432" s="22"/>
      <c r="K432" s="22" t="s">
        <v>231</v>
      </c>
      <c r="L432" s="22" t="s">
        <v>1571</v>
      </c>
      <c r="M432" s="26"/>
      <c r="N432" s="21" t="s">
        <v>233</v>
      </c>
      <c r="O432" s="27"/>
      <c r="P432" s="21" t="s">
        <v>197</v>
      </c>
      <c r="Q432" s="21" t="s">
        <v>33</v>
      </c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</row>
    <row r="433" spans="1:37" ht="30" customHeight="1">
      <c r="A433" s="21">
        <v>431</v>
      </c>
      <c r="B433" s="21" t="s">
        <v>1573</v>
      </c>
      <c r="C433" s="22" t="s">
        <v>1567</v>
      </c>
      <c r="D433" s="38" t="s">
        <v>1574</v>
      </c>
      <c r="E433" s="23"/>
      <c r="F433" s="24" t="s">
        <v>27</v>
      </c>
      <c r="G433" s="192">
        <v>530000</v>
      </c>
      <c r="H433" s="21" t="s">
        <v>28</v>
      </c>
      <c r="I433" s="22"/>
      <c r="J433" s="22"/>
      <c r="K433" s="22" t="s">
        <v>29</v>
      </c>
      <c r="L433" s="21"/>
      <c r="M433" s="26"/>
      <c r="N433" s="21" t="s">
        <v>31</v>
      </c>
      <c r="O433" s="47"/>
      <c r="P433" s="39" t="s">
        <v>32</v>
      </c>
      <c r="Q433" s="21" t="s">
        <v>33</v>
      </c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:37" ht="30" customHeight="1">
      <c r="A434" s="21">
        <v>432</v>
      </c>
      <c r="B434" s="21" t="s">
        <v>1577</v>
      </c>
      <c r="C434" s="22" t="s">
        <v>1567</v>
      </c>
      <c r="D434" s="22" t="s">
        <v>1578</v>
      </c>
      <c r="E434" s="23"/>
      <c r="F434" s="24" t="s">
        <v>27</v>
      </c>
      <c r="G434" s="25">
        <v>1000000</v>
      </c>
      <c r="H434" s="21" t="s">
        <v>39</v>
      </c>
      <c r="I434" s="22"/>
      <c r="J434" s="22"/>
      <c r="K434" s="22" t="s">
        <v>48</v>
      </c>
      <c r="L434" s="22" t="s">
        <v>1579</v>
      </c>
      <c r="M434" s="26"/>
      <c r="N434" s="21" t="s">
        <v>50</v>
      </c>
      <c r="O434" s="27"/>
      <c r="P434" s="39" t="s">
        <v>32</v>
      </c>
      <c r="Q434" s="21" t="s">
        <v>33</v>
      </c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</row>
    <row r="435" spans="1:37" ht="30" customHeight="1">
      <c r="A435" s="21">
        <v>433</v>
      </c>
      <c r="B435" s="21" t="s">
        <v>1581</v>
      </c>
      <c r="C435" s="22" t="s">
        <v>1567</v>
      </c>
      <c r="D435" s="22" t="s">
        <v>1582</v>
      </c>
      <c r="E435" s="23"/>
      <c r="F435" s="24" t="s">
        <v>27</v>
      </c>
      <c r="G435" s="56">
        <v>500000</v>
      </c>
      <c r="H435" s="21" t="s">
        <v>28</v>
      </c>
      <c r="I435" s="22"/>
      <c r="J435" s="22"/>
      <c r="K435" s="22" t="s">
        <v>48</v>
      </c>
      <c r="L435" s="21"/>
      <c r="M435" s="26"/>
      <c r="N435" s="21" t="s">
        <v>50</v>
      </c>
      <c r="O435" s="47"/>
      <c r="P435" s="39" t="s">
        <v>32</v>
      </c>
      <c r="Q435" s="21" t="s">
        <v>33</v>
      </c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:37" ht="30" customHeight="1">
      <c r="A436" s="21">
        <v>434</v>
      </c>
      <c r="B436" s="21" t="s">
        <v>1584</v>
      </c>
      <c r="C436" s="22" t="s">
        <v>1567</v>
      </c>
      <c r="D436" s="22" t="s">
        <v>1585</v>
      </c>
      <c r="E436" s="23"/>
      <c r="F436" s="24" t="s">
        <v>27</v>
      </c>
      <c r="G436" s="56">
        <v>370000</v>
      </c>
      <c r="H436" s="21" t="s">
        <v>28</v>
      </c>
      <c r="I436" s="22"/>
      <c r="J436" s="22"/>
      <c r="K436" s="22" t="s">
        <v>48</v>
      </c>
      <c r="L436" s="21"/>
      <c r="M436" s="26"/>
      <c r="N436" s="21" t="s">
        <v>50</v>
      </c>
      <c r="O436" s="47"/>
      <c r="P436" s="39" t="s">
        <v>32</v>
      </c>
      <c r="Q436" s="21" t="s">
        <v>33</v>
      </c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:37" ht="30" customHeight="1">
      <c r="A437" s="21">
        <v>435</v>
      </c>
      <c r="B437" s="21" t="s">
        <v>1588</v>
      </c>
      <c r="C437" s="22" t="s">
        <v>1567</v>
      </c>
      <c r="D437" s="22" t="s">
        <v>1589</v>
      </c>
      <c r="E437" s="23" t="s">
        <v>1590</v>
      </c>
      <c r="F437" s="24" t="s">
        <v>27</v>
      </c>
      <c r="G437" s="25">
        <v>650000</v>
      </c>
      <c r="H437" s="21" t="s">
        <v>39</v>
      </c>
      <c r="I437" s="22"/>
      <c r="J437" s="22"/>
      <c r="K437" s="22" t="s">
        <v>48</v>
      </c>
      <c r="L437" s="22"/>
      <c r="M437" s="26"/>
      <c r="N437" s="21" t="s">
        <v>50</v>
      </c>
      <c r="O437" s="27"/>
      <c r="P437" s="39" t="s">
        <v>32</v>
      </c>
      <c r="Q437" s="21" t="s">
        <v>33</v>
      </c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</row>
    <row r="438" spans="1:37" ht="30" customHeight="1">
      <c r="A438" s="21">
        <v>436</v>
      </c>
      <c r="B438" s="21" t="s">
        <v>1591</v>
      </c>
      <c r="C438" s="22" t="s">
        <v>1567</v>
      </c>
      <c r="D438" s="22" t="s">
        <v>1592</v>
      </c>
      <c r="E438" s="23"/>
      <c r="F438" s="24" t="s">
        <v>27</v>
      </c>
      <c r="G438" s="25">
        <v>7000000</v>
      </c>
      <c r="H438" s="21" t="s">
        <v>58</v>
      </c>
      <c r="I438" s="22"/>
      <c r="J438" s="22"/>
      <c r="K438" s="22" t="s">
        <v>29</v>
      </c>
      <c r="L438" s="22"/>
      <c r="M438" s="26"/>
      <c r="N438" s="21" t="s">
        <v>31</v>
      </c>
      <c r="O438" s="61"/>
      <c r="P438" s="39" t="s">
        <v>32</v>
      </c>
      <c r="Q438" s="21" t="s">
        <v>33</v>
      </c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</row>
    <row r="439" spans="1:37" ht="30" customHeight="1">
      <c r="A439" s="21">
        <v>437</v>
      </c>
      <c r="B439" s="21" t="s">
        <v>1593</v>
      </c>
      <c r="C439" s="22" t="s">
        <v>1567</v>
      </c>
      <c r="D439" s="22" t="s">
        <v>1594</v>
      </c>
      <c r="E439" s="23"/>
      <c r="F439" s="24" t="s">
        <v>27</v>
      </c>
      <c r="G439" s="50">
        <v>350000</v>
      </c>
      <c r="H439" s="21" t="s">
        <v>255</v>
      </c>
      <c r="I439" s="22"/>
      <c r="J439" s="22"/>
      <c r="K439" s="22" t="s">
        <v>48</v>
      </c>
      <c r="L439" s="22"/>
      <c r="M439" s="26"/>
      <c r="N439" s="21" t="s">
        <v>50</v>
      </c>
      <c r="O439" s="27"/>
      <c r="P439" s="39" t="s">
        <v>32</v>
      </c>
      <c r="Q439" s="21" t="s">
        <v>33</v>
      </c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</row>
    <row r="440" spans="1:37" ht="30" customHeight="1">
      <c r="A440" s="21">
        <v>438</v>
      </c>
      <c r="B440" s="21" t="s">
        <v>1595</v>
      </c>
      <c r="C440" s="22" t="s">
        <v>1567</v>
      </c>
      <c r="D440" s="32" t="s">
        <v>1596</v>
      </c>
      <c r="E440" s="23"/>
      <c r="F440" s="24" t="s">
        <v>27</v>
      </c>
      <c r="G440" s="56">
        <v>1450000</v>
      </c>
      <c r="H440" s="21" t="s">
        <v>28</v>
      </c>
      <c r="I440" s="22"/>
      <c r="J440" s="22"/>
      <c r="K440" s="22" t="s">
        <v>29</v>
      </c>
      <c r="L440" s="21"/>
      <c r="M440" s="26"/>
      <c r="N440" s="21" t="s">
        <v>31</v>
      </c>
      <c r="O440" s="47"/>
      <c r="P440" s="39" t="s">
        <v>32</v>
      </c>
      <c r="Q440" s="21" t="s">
        <v>33</v>
      </c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:37" ht="30" customHeight="1">
      <c r="A441" s="21">
        <v>439</v>
      </c>
      <c r="B441" s="21" t="s">
        <v>1597</v>
      </c>
      <c r="C441" s="22" t="s">
        <v>1567</v>
      </c>
      <c r="D441" s="22" t="s">
        <v>1598</v>
      </c>
      <c r="E441" s="23"/>
      <c r="F441" s="24" t="s">
        <v>27</v>
      </c>
      <c r="G441" s="25">
        <v>1450000</v>
      </c>
      <c r="H441" s="21" t="s">
        <v>28</v>
      </c>
      <c r="I441" s="22"/>
      <c r="J441" s="22"/>
      <c r="K441" s="22" t="s">
        <v>29</v>
      </c>
      <c r="L441" s="22" t="s">
        <v>1599</v>
      </c>
      <c r="M441" s="26"/>
      <c r="N441" s="21" t="s">
        <v>31</v>
      </c>
      <c r="O441" s="27"/>
      <c r="P441" s="39" t="s">
        <v>32</v>
      </c>
      <c r="Q441" s="21" t="s">
        <v>33</v>
      </c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</row>
    <row r="442" spans="1:37" ht="30" customHeight="1">
      <c r="A442" s="21">
        <v>440</v>
      </c>
      <c r="B442" s="21" t="s">
        <v>1601</v>
      </c>
      <c r="C442" s="22" t="s">
        <v>1567</v>
      </c>
      <c r="D442" s="22" t="s">
        <v>1602</v>
      </c>
      <c r="E442" s="23"/>
      <c r="F442" s="24" t="s">
        <v>27</v>
      </c>
      <c r="G442" s="25">
        <v>3425000</v>
      </c>
      <c r="H442" s="21" t="s">
        <v>39</v>
      </c>
      <c r="I442" s="22"/>
      <c r="J442" s="22"/>
      <c r="K442" s="22" t="s">
        <v>29</v>
      </c>
      <c r="L442" s="22" t="s">
        <v>1603</v>
      </c>
      <c r="M442" s="26"/>
      <c r="N442" s="21" t="s">
        <v>31</v>
      </c>
      <c r="O442" s="27"/>
      <c r="P442" s="39" t="s">
        <v>32</v>
      </c>
      <c r="Q442" s="21" t="s">
        <v>33</v>
      </c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</row>
    <row r="443" spans="1:37" ht="30" customHeight="1">
      <c r="A443" s="21">
        <v>441</v>
      </c>
      <c r="B443" s="21" t="s">
        <v>1604</v>
      </c>
      <c r="C443" s="22" t="s">
        <v>1567</v>
      </c>
      <c r="D443" s="38" t="s">
        <v>1605</v>
      </c>
      <c r="E443" s="23"/>
      <c r="F443" s="24" t="s">
        <v>27</v>
      </c>
      <c r="G443" s="192">
        <v>1550000</v>
      </c>
      <c r="H443" s="21" t="s">
        <v>28</v>
      </c>
      <c r="I443" s="22"/>
      <c r="J443" s="22"/>
      <c r="K443" s="22" t="s">
        <v>29</v>
      </c>
      <c r="L443" s="21"/>
      <c r="M443" s="26"/>
      <c r="N443" s="21" t="s">
        <v>31</v>
      </c>
      <c r="O443" s="47"/>
      <c r="P443" s="39" t="s">
        <v>197</v>
      </c>
      <c r="Q443" s="21" t="s">
        <v>33</v>
      </c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:37" ht="30" customHeight="1">
      <c r="A444" s="21">
        <v>442</v>
      </c>
      <c r="B444" s="21" t="s">
        <v>1606</v>
      </c>
      <c r="C444" s="22" t="s">
        <v>1567</v>
      </c>
      <c r="D444" s="22" t="s">
        <v>1607</v>
      </c>
      <c r="E444" s="23"/>
      <c r="F444" s="24" t="s">
        <v>27</v>
      </c>
      <c r="G444" s="25">
        <v>700000</v>
      </c>
      <c r="H444" s="21" t="s">
        <v>39</v>
      </c>
      <c r="I444" s="22"/>
      <c r="J444" s="22"/>
      <c r="K444" s="22" t="s">
        <v>48</v>
      </c>
      <c r="L444" s="22" t="s">
        <v>1609</v>
      </c>
      <c r="M444" s="26"/>
      <c r="N444" s="21" t="s">
        <v>50</v>
      </c>
      <c r="O444" s="27"/>
      <c r="P444" s="39" t="s">
        <v>197</v>
      </c>
      <c r="Q444" s="21" t="s">
        <v>33</v>
      </c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</row>
    <row r="445" spans="1:37" ht="30" customHeight="1">
      <c r="A445" s="21">
        <v>443</v>
      </c>
      <c r="B445" s="21" t="s">
        <v>1610</v>
      </c>
      <c r="C445" s="22" t="s">
        <v>1567</v>
      </c>
      <c r="D445" s="22" t="s">
        <v>1611</v>
      </c>
      <c r="E445" s="23"/>
      <c r="F445" s="24" t="s">
        <v>27</v>
      </c>
      <c r="G445" s="25">
        <v>535000</v>
      </c>
      <c r="H445" s="21" t="s">
        <v>28</v>
      </c>
      <c r="I445" s="22"/>
      <c r="J445" s="22"/>
      <c r="K445" s="22" t="s">
        <v>48</v>
      </c>
      <c r="L445" s="22" t="s">
        <v>1612</v>
      </c>
      <c r="M445" s="26"/>
      <c r="N445" s="21" t="s">
        <v>50</v>
      </c>
      <c r="O445" s="27"/>
      <c r="P445" s="39" t="s">
        <v>197</v>
      </c>
      <c r="Q445" s="21" t="s">
        <v>33</v>
      </c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</row>
    <row r="446" spans="1:37" ht="30" customHeight="1">
      <c r="A446" s="21">
        <v>444</v>
      </c>
      <c r="B446" s="21" t="s">
        <v>1613</v>
      </c>
      <c r="C446" s="22" t="s">
        <v>1567</v>
      </c>
      <c r="D446" s="22" t="s">
        <v>1614</v>
      </c>
      <c r="E446" s="23"/>
      <c r="F446" s="24" t="s">
        <v>27</v>
      </c>
      <c r="G446" s="25">
        <v>1600000</v>
      </c>
      <c r="H446" s="21" t="s">
        <v>58</v>
      </c>
      <c r="I446" s="22"/>
      <c r="J446" s="22"/>
      <c r="K446" s="22" t="s">
        <v>48</v>
      </c>
      <c r="L446" s="22" t="s">
        <v>1615</v>
      </c>
      <c r="M446" s="26"/>
      <c r="N446" s="21" t="s">
        <v>50</v>
      </c>
      <c r="O446" s="27"/>
      <c r="P446" s="39" t="s">
        <v>197</v>
      </c>
      <c r="Q446" s="21" t="s">
        <v>33</v>
      </c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</row>
    <row r="447" spans="1:37" ht="30" customHeight="1">
      <c r="A447" s="21">
        <v>445</v>
      </c>
      <c r="B447" s="21" t="s">
        <v>1616</v>
      </c>
      <c r="C447" s="22" t="s">
        <v>1567</v>
      </c>
      <c r="D447" s="22" t="s">
        <v>1617</v>
      </c>
      <c r="E447" s="23"/>
      <c r="F447" s="24" t="s">
        <v>27</v>
      </c>
      <c r="G447" s="50">
        <v>900000</v>
      </c>
      <c r="H447" s="21" t="s">
        <v>39</v>
      </c>
      <c r="I447" s="22"/>
      <c r="J447" s="22"/>
      <c r="K447" s="22" t="s">
        <v>48</v>
      </c>
      <c r="L447" s="22"/>
      <c r="M447" s="26"/>
      <c r="N447" s="21" t="s">
        <v>50</v>
      </c>
      <c r="O447" s="27"/>
      <c r="P447" s="39" t="s">
        <v>197</v>
      </c>
      <c r="Q447" s="21" t="s">
        <v>33</v>
      </c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</row>
    <row r="448" spans="1:37" ht="30" customHeight="1">
      <c r="A448" s="21">
        <v>446</v>
      </c>
      <c r="B448" s="21" t="s">
        <v>1619</v>
      </c>
      <c r="C448" s="22" t="s">
        <v>1567</v>
      </c>
      <c r="D448" s="38" t="s">
        <v>1620</v>
      </c>
      <c r="E448" s="23"/>
      <c r="F448" s="24" t="s">
        <v>27</v>
      </c>
      <c r="G448" s="85">
        <v>650000</v>
      </c>
      <c r="H448" s="21" t="s">
        <v>28</v>
      </c>
      <c r="I448" s="22"/>
      <c r="J448" s="22"/>
      <c r="K448" s="22" t="s">
        <v>48</v>
      </c>
      <c r="L448" s="21"/>
      <c r="M448" s="26"/>
      <c r="N448" s="21" t="s">
        <v>50</v>
      </c>
      <c r="O448" s="47"/>
      <c r="P448" s="39" t="s">
        <v>197</v>
      </c>
      <c r="Q448" s="21" t="s">
        <v>33</v>
      </c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:37" ht="30" customHeight="1">
      <c r="A449" s="21">
        <v>447</v>
      </c>
      <c r="B449" s="21" t="s">
        <v>1621</v>
      </c>
      <c r="C449" s="22" t="s">
        <v>1567</v>
      </c>
      <c r="D449" s="22" t="s">
        <v>1622</v>
      </c>
      <c r="E449" s="23"/>
      <c r="F449" s="24" t="s">
        <v>27</v>
      </c>
      <c r="G449" s="50">
        <v>300000</v>
      </c>
      <c r="H449" s="21" t="s">
        <v>39</v>
      </c>
      <c r="I449" s="22"/>
      <c r="J449" s="22"/>
      <c r="K449" s="22" t="s">
        <v>48</v>
      </c>
      <c r="L449" s="22"/>
      <c r="M449" s="26"/>
      <c r="N449" s="21" t="s">
        <v>50</v>
      </c>
      <c r="O449" s="27"/>
      <c r="P449" s="196" t="s">
        <v>857</v>
      </c>
      <c r="Q449" s="21" t="s">
        <v>33</v>
      </c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</row>
    <row r="450" spans="1:37" ht="30" customHeight="1">
      <c r="A450" s="21">
        <v>448</v>
      </c>
      <c r="B450" s="21" t="s">
        <v>1626</v>
      </c>
      <c r="C450" s="22" t="s">
        <v>1567</v>
      </c>
      <c r="D450" s="197" t="s">
        <v>1627</v>
      </c>
      <c r="E450" s="21"/>
      <c r="F450" s="24" t="s">
        <v>109</v>
      </c>
      <c r="G450" s="44">
        <v>25000</v>
      </c>
      <c r="H450" s="21" t="s">
        <v>110</v>
      </c>
      <c r="I450" s="22"/>
      <c r="J450" s="26"/>
      <c r="K450" s="22" t="s">
        <v>48</v>
      </c>
      <c r="L450" s="45"/>
      <c r="M450" s="46"/>
      <c r="N450" s="21" t="s">
        <v>50</v>
      </c>
      <c r="O450" s="47"/>
      <c r="P450" s="39" t="s">
        <v>197</v>
      </c>
      <c r="Q450" s="21" t="s">
        <v>33</v>
      </c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:37" ht="30" customHeight="1">
      <c r="A451" s="21">
        <v>449</v>
      </c>
      <c r="B451" s="103" t="s">
        <v>1630</v>
      </c>
      <c r="C451" s="22" t="s">
        <v>1631</v>
      </c>
      <c r="D451" s="22" t="s">
        <v>1632</v>
      </c>
      <c r="E451" s="23"/>
      <c r="F451" s="24"/>
      <c r="G451" s="117">
        <v>1500000</v>
      </c>
      <c r="H451" s="58" t="s">
        <v>28</v>
      </c>
      <c r="I451" s="22"/>
      <c r="J451" s="22"/>
      <c r="K451" s="105" t="s">
        <v>29</v>
      </c>
      <c r="L451" s="106"/>
      <c r="M451" s="107"/>
      <c r="N451" s="108" t="s">
        <v>31</v>
      </c>
      <c r="O451" s="109"/>
      <c r="P451" s="21" t="s">
        <v>32</v>
      </c>
      <c r="Q451" s="21" t="s">
        <v>33</v>
      </c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</row>
    <row r="452" spans="1:37" ht="30" customHeight="1">
      <c r="A452" s="21">
        <v>450</v>
      </c>
      <c r="B452" s="103" t="s">
        <v>1634</v>
      </c>
      <c r="C452" s="22" t="s">
        <v>1631</v>
      </c>
      <c r="D452" s="22" t="s">
        <v>1635</v>
      </c>
      <c r="E452" s="23"/>
      <c r="F452" s="24"/>
      <c r="G452" s="104">
        <v>1760000</v>
      </c>
      <c r="H452" s="58" t="s">
        <v>39</v>
      </c>
      <c r="I452" s="22"/>
      <c r="J452" s="22"/>
      <c r="K452" s="105" t="s">
        <v>29</v>
      </c>
      <c r="L452" s="106"/>
      <c r="M452" s="107"/>
      <c r="N452" s="108" t="s">
        <v>31</v>
      </c>
      <c r="O452" s="109"/>
      <c r="P452" s="21" t="s">
        <v>197</v>
      </c>
      <c r="Q452" s="21" t="s">
        <v>33</v>
      </c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</row>
    <row r="453" spans="1:37" ht="30" customHeight="1">
      <c r="A453" s="21">
        <v>451</v>
      </c>
      <c r="B453" s="103" t="s">
        <v>1637</v>
      </c>
      <c r="C453" s="22" t="s">
        <v>1631</v>
      </c>
      <c r="D453" s="22" t="s">
        <v>1638</v>
      </c>
      <c r="E453" s="23"/>
      <c r="F453" s="24"/>
      <c r="G453" s="104">
        <v>1060000</v>
      </c>
      <c r="H453" s="58" t="s">
        <v>39</v>
      </c>
      <c r="I453" s="22"/>
      <c r="J453" s="22"/>
      <c r="K453" s="105" t="s">
        <v>29</v>
      </c>
      <c r="L453" s="106"/>
      <c r="M453" s="107"/>
      <c r="N453" s="108" t="s">
        <v>31</v>
      </c>
      <c r="O453" s="109"/>
      <c r="P453" s="21" t="s">
        <v>197</v>
      </c>
      <c r="Q453" s="21" t="s">
        <v>33</v>
      </c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</row>
    <row r="454" spans="1:37" ht="30" customHeight="1">
      <c r="A454" s="21">
        <v>452</v>
      </c>
      <c r="B454" s="103" t="s">
        <v>1640</v>
      </c>
      <c r="C454" s="22" t="s">
        <v>1631</v>
      </c>
      <c r="D454" s="22" t="s">
        <v>1641</v>
      </c>
      <c r="E454" s="23"/>
      <c r="F454" s="24"/>
      <c r="G454" s="104">
        <v>1070000</v>
      </c>
      <c r="H454" s="58" t="s">
        <v>115</v>
      </c>
      <c r="I454" s="22"/>
      <c r="J454" s="22"/>
      <c r="K454" s="105" t="s">
        <v>29</v>
      </c>
      <c r="L454" s="106"/>
      <c r="M454" s="107"/>
      <c r="N454" s="108" t="s">
        <v>31</v>
      </c>
      <c r="O454" s="109"/>
      <c r="P454" s="21" t="s">
        <v>197</v>
      </c>
      <c r="Q454" s="21" t="s">
        <v>33</v>
      </c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</row>
    <row r="455" spans="1:37" ht="30" customHeight="1">
      <c r="A455" s="21">
        <v>453</v>
      </c>
      <c r="B455" s="103" t="s">
        <v>1643</v>
      </c>
      <c r="C455" s="22" t="s">
        <v>1631</v>
      </c>
      <c r="D455" s="22" t="s">
        <v>1644</v>
      </c>
      <c r="E455" s="23"/>
      <c r="F455" s="24"/>
      <c r="G455" s="104">
        <v>1030000</v>
      </c>
      <c r="H455" s="58" t="s">
        <v>115</v>
      </c>
      <c r="I455" s="22"/>
      <c r="J455" s="22"/>
      <c r="K455" s="105" t="s">
        <v>29</v>
      </c>
      <c r="L455" s="106"/>
      <c r="M455" s="107"/>
      <c r="N455" s="108" t="s">
        <v>31</v>
      </c>
      <c r="O455" s="109"/>
      <c r="P455" s="21" t="s">
        <v>197</v>
      </c>
      <c r="Q455" s="21" t="s">
        <v>33</v>
      </c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</row>
    <row r="456" spans="1:37" ht="30" customHeight="1">
      <c r="A456" s="21">
        <v>454</v>
      </c>
      <c r="B456" s="103" t="s">
        <v>1645</v>
      </c>
      <c r="C456" s="22" t="s">
        <v>1631</v>
      </c>
      <c r="D456" s="22" t="s">
        <v>1646</v>
      </c>
      <c r="E456" s="23"/>
      <c r="F456" s="24"/>
      <c r="G456" s="104">
        <v>750000</v>
      </c>
      <c r="H456" s="58" t="s">
        <v>115</v>
      </c>
      <c r="I456" s="22"/>
      <c r="J456" s="22"/>
      <c r="K456" s="105" t="s">
        <v>29</v>
      </c>
      <c r="L456" s="106"/>
      <c r="M456" s="107"/>
      <c r="N456" s="108" t="s">
        <v>31</v>
      </c>
      <c r="O456" s="109"/>
      <c r="P456" s="21" t="s">
        <v>197</v>
      </c>
      <c r="Q456" s="21" t="s">
        <v>33</v>
      </c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</row>
    <row r="457" spans="1:37" ht="30" customHeight="1">
      <c r="A457" s="21">
        <v>455</v>
      </c>
      <c r="B457" s="103" t="s">
        <v>1647</v>
      </c>
      <c r="C457" s="22" t="s">
        <v>1631</v>
      </c>
      <c r="D457" s="22" t="s">
        <v>1648</v>
      </c>
      <c r="E457" s="23"/>
      <c r="F457" s="24"/>
      <c r="G457" s="104">
        <v>730000</v>
      </c>
      <c r="H457" s="58" t="s">
        <v>115</v>
      </c>
      <c r="I457" s="22"/>
      <c r="J457" s="22"/>
      <c r="K457" s="105" t="s">
        <v>29</v>
      </c>
      <c r="L457" s="106"/>
      <c r="M457" s="107"/>
      <c r="N457" s="108" t="s">
        <v>31</v>
      </c>
      <c r="O457" s="109"/>
      <c r="P457" s="21" t="s">
        <v>197</v>
      </c>
      <c r="Q457" s="21" t="s">
        <v>33</v>
      </c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</row>
    <row r="458" spans="1:37" ht="30" customHeight="1">
      <c r="A458" s="21">
        <v>456</v>
      </c>
      <c r="B458" s="103" t="s">
        <v>1650</v>
      </c>
      <c r="C458" s="22" t="s">
        <v>1631</v>
      </c>
      <c r="D458" s="22" t="s">
        <v>1651</v>
      </c>
      <c r="E458" s="23"/>
      <c r="F458" s="24"/>
      <c r="G458" s="104">
        <v>470000</v>
      </c>
      <c r="H458" s="58" t="s">
        <v>115</v>
      </c>
      <c r="I458" s="22"/>
      <c r="J458" s="22"/>
      <c r="K458" s="105" t="s">
        <v>29</v>
      </c>
      <c r="L458" s="106"/>
      <c r="M458" s="107"/>
      <c r="N458" s="108" t="s">
        <v>31</v>
      </c>
      <c r="O458" s="109"/>
      <c r="P458" s="196" t="s">
        <v>32</v>
      </c>
      <c r="Q458" s="21" t="s">
        <v>33</v>
      </c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</row>
    <row r="459" spans="1:37" ht="30" customHeight="1">
      <c r="A459" s="21">
        <v>457</v>
      </c>
      <c r="B459" s="103" t="s">
        <v>1652</v>
      </c>
      <c r="C459" s="22" t="s">
        <v>1631</v>
      </c>
      <c r="D459" s="22" t="s">
        <v>1653</v>
      </c>
      <c r="E459" s="23"/>
      <c r="F459" s="24"/>
      <c r="G459" s="104">
        <v>730000</v>
      </c>
      <c r="H459" s="58" t="s">
        <v>115</v>
      </c>
      <c r="I459" s="22"/>
      <c r="J459" s="22"/>
      <c r="K459" s="105" t="s">
        <v>29</v>
      </c>
      <c r="L459" s="106"/>
      <c r="M459" s="107"/>
      <c r="N459" s="108" t="s">
        <v>31</v>
      </c>
      <c r="O459" s="109"/>
      <c r="P459" s="21" t="s">
        <v>32</v>
      </c>
      <c r="Q459" s="21" t="s">
        <v>33</v>
      </c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</row>
    <row r="460" spans="1:37" ht="30" customHeight="1">
      <c r="A460" s="21">
        <v>458</v>
      </c>
      <c r="B460" s="103" t="s">
        <v>1655</v>
      </c>
      <c r="C460" s="22" t="s">
        <v>1631</v>
      </c>
      <c r="D460" s="22" t="s">
        <v>1656</v>
      </c>
      <c r="E460" s="23"/>
      <c r="F460" s="24"/>
      <c r="G460" s="104">
        <v>642000</v>
      </c>
      <c r="H460" s="58" t="s">
        <v>115</v>
      </c>
      <c r="I460" s="22"/>
      <c r="J460" s="22"/>
      <c r="K460" s="105" t="s">
        <v>29</v>
      </c>
      <c r="L460" s="106"/>
      <c r="M460" s="107"/>
      <c r="N460" s="108" t="s">
        <v>31</v>
      </c>
      <c r="O460" s="109"/>
      <c r="P460" s="21" t="s">
        <v>32</v>
      </c>
      <c r="Q460" s="21" t="s">
        <v>33</v>
      </c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</row>
    <row r="461" spans="1:37" ht="30" customHeight="1">
      <c r="A461" s="21">
        <v>459</v>
      </c>
      <c r="B461" s="21" t="s">
        <v>1658</v>
      </c>
      <c r="C461" s="22" t="s">
        <v>1659</v>
      </c>
      <c r="D461" s="22" t="s">
        <v>1659</v>
      </c>
      <c r="E461" s="23"/>
      <c r="F461" s="24" t="s">
        <v>749</v>
      </c>
      <c r="G461" s="43">
        <v>430000</v>
      </c>
      <c r="H461" s="21" t="s">
        <v>255</v>
      </c>
      <c r="I461" s="22"/>
      <c r="J461" s="22"/>
      <c r="K461" s="22" t="s">
        <v>336</v>
      </c>
      <c r="L461" s="22" t="s">
        <v>1660</v>
      </c>
      <c r="M461" s="22"/>
      <c r="N461" s="21" t="s">
        <v>304</v>
      </c>
      <c r="O461" s="47"/>
      <c r="P461" s="21" t="s">
        <v>32</v>
      </c>
      <c r="Q461" s="21" t="s">
        <v>33</v>
      </c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:37" ht="30" customHeight="1">
      <c r="A462" s="21">
        <v>460</v>
      </c>
      <c r="B462" s="103" t="s">
        <v>1662</v>
      </c>
      <c r="C462" s="22" t="s">
        <v>1663</v>
      </c>
      <c r="D462" s="22" t="s">
        <v>1664</v>
      </c>
      <c r="E462" s="23"/>
      <c r="F462" s="24"/>
      <c r="G462" s="104">
        <v>485000</v>
      </c>
      <c r="H462" s="58" t="s">
        <v>115</v>
      </c>
      <c r="I462" s="22"/>
      <c r="J462" s="22"/>
      <c r="K462" s="105" t="s">
        <v>336</v>
      </c>
      <c r="L462" s="106"/>
      <c r="M462" s="107"/>
      <c r="N462" s="108" t="s">
        <v>304</v>
      </c>
      <c r="O462" s="109"/>
      <c r="P462" s="21" t="s">
        <v>32</v>
      </c>
      <c r="Q462" s="21" t="s">
        <v>33</v>
      </c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</row>
    <row r="463" spans="1:37" ht="30" customHeight="1">
      <c r="A463" s="21">
        <v>461</v>
      </c>
      <c r="B463" s="103" t="s">
        <v>1665</v>
      </c>
      <c r="C463" s="22" t="s">
        <v>1663</v>
      </c>
      <c r="D463" s="22" t="s">
        <v>1666</v>
      </c>
      <c r="E463" s="23"/>
      <c r="F463" s="24"/>
      <c r="G463" s="104">
        <v>325000</v>
      </c>
      <c r="H463" s="58" t="s">
        <v>255</v>
      </c>
      <c r="I463" s="22"/>
      <c r="J463" s="22"/>
      <c r="K463" s="105" t="s">
        <v>336</v>
      </c>
      <c r="L463" s="106"/>
      <c r="M463" s="107"/>
      <c r="N463" s="108" t="s">
        <v>304</v>
      </c>
      <c r="O463" s="109"/>
      <c r="P463" s="21" t="s">
        <v>32</v>
      </c>
      <c r="Q463" s="21" t="s">
        <v>33</v>
      </c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</row>
    <row r="464" spans="1:37" ht="30" customHeight="1">
      <c r="A464" s="21">
        <v>462</v>
      </c>
      <c r="B464" s="103" t="s">
        <v>1668</v>
      </c>
      <c r="C464" s="22" t="s">
        <v>1663</v>
      </c>
      <c r="D464" s="22" t="s">
        <v>1669</v>
      </c>
      <c r="E464" s="23"/>
      <c r="F464" s="24"/>
      <c r="G464" s="104">
        <v>750000</v>
      </c>
      <c r="H464" s="58" t="s">
        <v>28</v>
      </c>
      <c r="I464" s="22"/>
      <c r="J464" s="22"/>
      <c r="K464" s="105" t="s">
        <v>336</v>
      </c>
      <c r="L464" s="106"/>
      <c r="M464" s="107"/>
      <c r="N464" s="108" t="s">
        <v>304</v>
      </c>
      <c r="O464" s="109"/>
      <c r="P464" s="21" t="s">
        <v>32</v>
      </c>
      <c r="Q464" s="21" t="s">
        <v>33</v>
      </c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</row>
    <row r="465" spans="1:37" ht="30" customHeight="1">
      <c r="A465" s="21">
        <v>463</v>
      </c>
      <c r="B465" s="21" t="s">
        <v>1670</v>
      </c>
      <c r="C465" s="22" t="s">
        <v>1671</v>
      </c>
      <c r="D465" s="32" t="s">
        <v>1672</v>
      </c>
      <c r="E465" s="21"/>
      <c r="F465" s="24" t="s">
        <v>109</v>
      </c>
      <c r="G465" s="44">
        <v>3000</v>
      </c>
      <c r="H465" s="21" t="s">
        <v>110</v>
      </c>
      <c r="I465" s="22"/>
      <c r="J465" s="26"/>
      <c r="K465" s="22" t="s">
        <v>48</v>
      </c>
      <c r="L465" s="45"/>
      <c r="M465" s="46"/>
      <c r="N465" s="21" t="s">
        <v>50</v>
      </c>
      <c r="O465" s="47"/>
      <c r="P465" s="21" t="s">
        <v>32</v>
      </c>
      <c r="Q465" s="21" t="s">
        <v>33</v>
      </c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:37" ht="30" customHeight="1">
      <c r="A466" s="21">
        <v>464</v>
      </c>
      <c r="B466" s="21" t="s">
        <v>1673</v>
      </c>
      <c r="C466" s="22" t="s">
        <v>1671</v>
      </c>
      <c r="D466" s="22" t="s">
        <v>1674</v>
      </c>
      <c r="E466" s="23"/>
      <c r="F466" s="24" t="s">
        <v>109</v>
      </c>
      <c r="G466" s="43">
        <v>70000</v>
      </c>
      <c r="H466" s="21" t="s">
        <v>311</v>
      </c>
      <c r="I466" s="22"/>
      <c r="J466" s="22"/>
      <c r="K466" s="22" t="s">
        <v>48</v>
      </c>
      <c r="L466" s="22" t="s">
        <v>1675</v>
      </c>
      <c r="M466" s="22" t="s">
        <v>1676</v>
      </c>
      <c r="N466" s="21" t="s">
        <v>50</v>
      </c>
      <c r="O466" s="27" t="s">
        <v>281</v>
      </c>
      <c r="P466" s="21" t="s">
        <v>32</v>
      </c>
      <c r="Q466" s="39" t="s">
        <v>282</v>
      </c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</row>
    <row r="467" spans="1:37" ht="30" customHeight="1">
      <c r="A467" s="21">
        <v>465</v>
      </c>
      <c r="B467" s="21" t="s">
        <v>1677</v>
      </c>
      <c r="C467" s="22" t="s">
        <v>1671</v>
      </c>
      <c r="D467" s="32" t="s">
        <v>1678</v>
      </c>
      <c r="E467" s="21"/>
      <c r="F467" s="24" t="s">
        <v>109</v>
      </c>
      <c r="G467" s="44">
        <v>75000</v>
      </c>
      <c r="H467" s="21" t="s">
        <v>311</v>
      </c>
      <c r="I467" s="22"/>
      <c r="J467" s="26"/>
      <c r="K467" s="22" t="s">
        <v>48</v>
      </c>
      <c r="L467" s="45"/>
      <c r="M467" s="46"/>
      <c r="N467" s="21" t="s">
        <v>50</v>
      </c>
      <c r="O467" s="47" t="s">
        <v>1680</v>
      </c>
      <c r="P467" s="21" t="s">
        <v>32</v>
      </c>
      <c r="Q467" s="21" t="s">
        <v>33</v>
      </c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:37" ht="30" customHeight="1">
      <c r="A468" s="21">
        <v>466</v>
      </c>
      <c r="B468" s="21" t="s">
        <v>1681</v>
      </c>
      <c r="C468" s="22" t="s">
        <v>1671</v>
      </c>
      <c r="D468" s="22" t="s">
        <v>1682</v>
      </c>
      <c r="E468" s="21"/>
      <c r="F468" s="24" t="s">
        <v>109</v>
      </c>
      <c r="G468" s="43">
        <v>7900</v>
      </c>
      <c r="H468" s="21" t="s">
        <v>110</v>
      </c>
      <c r="I468" s="22"/>
      <c r="J468" s="26"/>
      <c r="K468" s="22" t="s">
        <v>48</v>
      </c>
      <c r="L468" s="22"/>
      <c r="M468" s="22"/>
      <c r="N468" s="21" t="s">
        <v>50</v>
      </c>
      <c r="O468" s="27"/>
      <c r="P468" s="21" t="s">
        <v>32</v>
      </c>
      <c r="Q468" s="21" t="s">
        <v>33</v>
      </c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</row>
    <row r="469" spans="1:37" ht="30" customHeight="1">
      <c r="A469" s="21">
        <v>467</v>
      </c>
      <c r="B469" s="21" t="s">
        <v>1683</v>
      </c>
      <c r="C469" s="22" t="s">
        <v>1671</v>
      </c>
      <c r="D469" s="22" t="s">
        <v>1684</v>
      </c>
      <c r="E469" s="25"/>
      <c r="F469" s="24" t="s">
        <v>109</v>
      </c>
      <c r="G469" s="43">
        <v>7900</v>
      </c>
      <c r="H469" s="21" t="s">
        <v>110</v>
      </c>
      <c r="I469" s="22"/>
      <c r="J469" s="22"/>
      <c r="K469" s="22" t="s">
        <v>48</v>
      </c>
      <c r="L469" s="22"/>
      <c r="M469" s="22" t="s">
        <v>1685</v>
      </c>
      <c r="N469" s="21" t="s">
        <v>50</v>
      </c>
      <c r="O469" s="27" t="s">
        <v>281</v>
      </c>
      <c r="P469" s="21" t="s">
        <v>32</v>
      </c>
      <c r="Q469" s="39" t="s">
        <v>282</v>
      </c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:37" ht="30" customHeight="1">
      <c r="A470" s="21">
        <v>468</v>
      </c>
      <c r="B470" s="21" t="s">
        <v>1686</v>
      </c>
      <c r="C470" s="22" t="s">
        <v>1671</v>
      </c>
      <c r="D470" s="22" t="s">
        <v>1687</v>
      </c>
      <c r="E470" s="21"/>
      <c r="F470" s="24" t="s">
        <v>109</v>
      </c>
      <c r="G470" s="43">
        <v>25000</v>
      </c>
      <c r="H470" s="21" t="s">
        <v>311</v>
      </c>
      <c r="I470" s="22"/>
      <c r="J470" s="22"/>
      <c r="K470" s="22" t="s">
        <v>48</v>
      </c>
      <c r="L470" s="22" t="s">
        <v>1688</v>
      </c>
      <c r="M470" s="22"/>
      <c r="N470" s="21" t="s">
        <v>50</v>
      </c>
      <c r="O470" s="27"/>
      <c r="P470" s="21" t="s">
        <v>32</v>
      </c>
      <c r="Q470" s="21" t="s">
        <v>33</v>
      </c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</row>
    <row r="471" spans="1:37" ht="30" customHeight="1">
      <c r="A471" s="21">
        <v>469</v>
      </c>
      <c r="B471" s="21" t="s">
        <v>1689</v>
      </c>
      <c r="C471" s="22" t="s">
        <v>1671</v>
      </c>
      <c r="D471" s="22" t="s">
        <v>1690</v>
      </c>
      <c r="E471" s="23" t="s">
        <v>1691</v>
      </c>
      <c r="F471" s="24" t="s">
        <v>516</v>
      </c>
      <c r="G471" s="25">
        <v>100000</v>
      </c>
      <c r="H471" s="21" t="s">
        <v>255</v>
      </c>
      <c r="I471" s="22"/>
      <c r="J471" s="22"/>
      <c r="K471" s="22" t="s">
        <v>48</v>
      </c>
      <c r="L471" s="22" t="s">
        <v>1692</v>
      </c>
      <c r="M471" s="22"/>
      <c r="N471" s="21" t="s">
        <v>50</v>
      </c>
      <c r="O471" s="27"/>
      <c r="P471" s="21" t="s">
        <v>32</v>
      </c>
      <c r="Q471" s="21" t="s">
        <v>33</v>
      </c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</row>
    <row r="472" spans="1:37" ht="30" customHeight="1">
      <c r="A472" s="21">
        <v>470</v>
      </c>
      <c r="B472" s="21" t="s">
        <v>1693</v>
      </c>
      <c r="C472" s="22" t="s">
        <v>1671</v>
      </c>
      <c r="D472" s="22" t="s">
        <v>1694</v>
      </c>
      <c r="E472" s="23"/>
      <c r="F472" s="24" t="s">
        <v>575</v>
      </c>
      <c r="G472" s="25">
        <v>65000</v>
      </c>
      <c r="H472" s="21" t="s">
        <v>110</v>
      </c>
      <c r="I472" s="22"/>
      <c r="J472" s="22"/>
      <c r="K472" s="22" t="s">
        <v>48</v>
      </c>
      <c r="L472" s="22"/>
      <c r="M472" s="22"/>
      <c r="N472" s="21" t="s">
        <v>50</v>
      </c>
      <c r="O472" s="110"/>
      <c r="P472" s="21" t="s">
        <v>32</v>
      </c>
      <c r="Q472" s="21" t="s">
        <v>33</v>
      </c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</row>
    <row r="473" spans="1:37" ht="30" customHeight="1">
      <c r="A473" s="21">
        <v>471</v>
      </c>
      <c r="B473" s="21" t="s">
        <v>1695</v>
      </c>
      <c r="C473" s="22" t="s">
        <v>1696</v>
      </c>
      <c r="D473" s="22" t="s">
        <v>1697</v>
      </c>
      <c r="E473" s="23" t="s">
        <v>1698</v>
      </c>
      <c r="F473" s="24" t="s">
        <v>83</v>
      </c>
      <c r="G473" s="41">
        <v>150000</v>
      </c>
      <c r="H473" s="21" t="s">
        <v>110</v>
      </c>
      <c r="I473" s="22"/>
      <c r="J473" s="22"/>
      <c r="K473" s="22" t="s">
        <v>48</v>
      </c>
      <c r="L473" s="22"/>
      <c r="M473" s="21"/>
      <c r="N473" s="24" t="s">
        <v>50</v>
      </c>
      <c r="O473" s="27"/>
      <c r="P473" s="21" t="s">
        <v>32</v>
      </c>
      <c r="Q473" s="21" t="s">
        <v>33</v>
      </c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</row>
    <row r="474" spans="1:37" ht="30" customHeight="1">
      <c r="A474" s="21">
        <v>472</v>
      </c>
      <c r="B474" s="21" t="s">
        <v>1699</v>
      </c>
      <c r="C474" s="22" t="s">
        <v>1696</v>
      </c>
      <c r="D474" s="23" t="s">
        <v>1700</v>
      </c>
      <c r="E474" s="32" t="s">
        <v>1701</v>
      </c>
      <c r="F474" s="24" t="s">
        <v>83</v>
      </c>
      <c r="G474" s="41">
        <v>1800000</v>
      </c>
      <c r="H474" s="21" t="s">
        <v>115</v>
      </c>
      <c r="I474" s="22"/>
      <c r="J474" s="22"/>
      <c r="K474" s="22" t="s">
        <v>48</v>
      </c>
      <c r="L474" s="22"/>
      <c r="M474" s="21"/>
      <c r="N474" s="24" t="s">
        <v>50</v>
      </c>
      <c r="O474" s="27"/>
      <c r="P474" s="21" t="s">
        <v>32</v>
      </c>
      <c r="Q474" s="21" t="s">
        <v>33</v>
      </c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</row>
    <row r="475" spans="1:37" ht="30" customHeight="1">
      <c r="A475" s="21">
        <v>473</v>
      </c>
      <c r="B475" s="21" t="s">
        <v>1702</v>
      </c>
      <c r="C475" s="22" t="s">
        <v>1696</v>
      </c>
      <c r="D475" s="32" t="s">
        <v>1703</v>
      </c>
      <c r="E475" s="32" t="s">
        <v>1704</v>
      </c>
      <c r="F475" s="24" t="s">
        <v>83</v>
      </c>
      <c r="G475" s="41">
        <v>2800000</v>
      </c>
      <c r="H475" s="21" t="s">
        <v>28</v>
      </c>
      <c r="I475" s="22"/>
      <c r="J475" s="22"/>
      <c r="K475" s="22" t="s">
        <v>48</v>
      </c>
      <c r="L475" s="22"/>
      <c r="M475" s="21"/>
      <c r="N475" s="24" t="s">
        <v>50</v>
      </c>
      <c r="O475" s="27"/>
      <c r="P475" s="21" t="s">
        <v>32</v>
      </c>
      <c r="Q475" s="21" t="s">
        <v>33</v>
      </c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</row>
    <row r="476" spans="1:37" ht="30" customHeight="1">
      <c r="A476" s="21">
        <v>474</v>
      </c>
      <c r="B476" s="103" t="s">
        <v>1707</v>
      </c>
      <c r="C476" s="22" t="s">
        <v>1696</v>
      </c>
      <c r="D476" s="22" t="s">
        <v>1708</v>
      </c>
      <c r="E476" s="23"/>
      <c r="F476" s="24"/>
      <c r="G476" s="104">
        <v>650000</v>
      </c>
      <c r="H476" s="58" t="s">
        <v>255</v>
      </c>
      <c r="I476" s="22"/>
      <c r="J476" s="22"/>
      <c r="K476" s="105" t="s">
        <v>48</v>
      </c>
      <c r="L476" s="106"/>
      <c r="M476" s="107"/>
      <c r="N476" s="108" t="s">
        <v>50</v>
      </c>
      <c r="O476" s="109"/>
      <c r="P476" s="21" t="s">
        <v>32</v>
      </c>
      <c r="Q476" s="21" t="s">
        <v>33</v>
      </c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</row>
    <row r="477" spans="1:37" ht="30" customHeight="1">
      <c r="A477" s="21">
        <v>475</v>
      </c>
      <c r="B477" s="103" t="s">
        <v>1709</v>
      </c>
      <c r="C477" s="22" t="s">
        <v>1696</v>
      </c>
      <c r="D477" s="22" t="s">
        <v>1710</v>
      </c>
      <c r="E477" s="23"/>
      <c r="F477" s="24"/>
      <c r="G477" s="104">
        <v>1300000</v>
      </c>
      <c r="H477" s="58" t="s">
        <v>255</v>
      </c>
      <c r="I477" s="22"/>
      <c r="J477" s="22"/>
      <c r="K477" s="105" t="s">
        <v>48</v>
      </c>
      <c r="L477" s="106"/>
      <c r="M477" s="107"/>
      <c r="N477" s="108" t="s">
        <v>50</v>
      </c>
      <c r="O477" s="109"/>
      <c r="P477" s="21" t="s">
        <v>32</v>
      </c>
      <c r="Q477" s="21" t="s">
        <v>33</v>
      </c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</row>
    <row r="478" spans="1:37" ht="30" customHeight="1">
      <c r="A478" s="21">
        <v>476</v>
      </c>
      <c r="B478" s="103" t="s">
        <v>1713</v>
      </c>
      <c r="C478" s="22" t="s">
        <v>1696</v>
      </c>
      <c r="D478" s="22" t="s">
        <v>1714</v>
      </c>
      <c r="E478" s="23"/>
      <c r="F478" s="24"/>
      <c r="G478" s="104">
        <v>5150000</v>
      </c>
      <c r="H478" s="58" t="s">
        <v>39</v>
      </c>
      <c r="I478" s="22"/>
      <c r="J478" s="22"/>
      <c r="K478" s="105" t="s">
        <v>48</v>
      </c>
      <c r="L478" s="106"/>
      <c r="M478" s="107"/>
      <c r="N478" s="108" t="s">
        <v>50</v>
      </c>
      <c r="O478" s="109"/>
      <c r="P478" s="21" t="s">
        <v>32</v>
      </c>
      <c r="Q478" s="21" t="s">
        <v>33</v>
      </c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</row>
    <row r="479" spans="1:37" ht="30" customHeight="1">
      <c r="A479" s="21">
        <v>477</v>
      </c>
      <c r="B479" s="103" t="s">
        <v>1715</v>
      </c>
      <c r="C479" s="22" t="s">
        <v>1696</v>
      </c>
      <c r="D479" s="22" t="s">
        <v>1716</v>
      </c>
      <c r="E479" s="23"/>
      <c r="F479" s="24"/>
      <c r="G479" s="104">
        <v>7000000</v>
      </c>
      <c r="H479" s="58" t="s">
        <v>28</v>
      </c>
      <c r="I479" s="22"/>
      <c r="J479" s="22"/>
      <c r="K479" s="105" t="s">
        <v>48</v>
      </c>
      <c r="L479" s="106"/>
      <c r="M479" s="107"/>
      <c r="N479" s="108" t="s">
        <v>50</v>
      </c>
      <c r="O479" s="109"/>
      <c r="P479" s="21" t="s">
        <v>32</v>
      </c>
      <c r="Q479" s="21" t="s">
        <v>33</v>
      </c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</row>
    <row r="480" spans="1:37" ht="30" customHeight="1">
      <c r="A480" s="21">
        <v>478</v>
      </c>
      <c r="B480" s="103" t="s">
        <v>1717</v>
      </c>
      <c r="C480" s="22" t="s">
        <v>1696</v>
      </c>
      <c r="D480" s="22" t="s">
        <v>1718</v>
      </c>
      <c r="E480" s="23"/>
      <c r="F480" s="24"/>
      <c r="G480" s="104">
        <v>11770000</v>
      </c>
      <c r="H480" s="58" t="s">
        <v>58</v>
      </c>
      <c r="I480" s="22"/>
      <c r="J480" s="22"/>
      <c r="K480" s="105" t="s">
        <v>48</v>
      </c>
      <c r="L480" s="106"/>
      <c r="M480" s="107"/>
      <c r="N480" s="108" t="s">
        <v>50</v>
      </c>
      <c r="O480" s="109"/>
      <c r="P480" s="21" t="s">
        <v>32</v>
      </c>
      <c r="Q480" s="21" t="s">
        <v>33</v>
      </c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</row>
    <row r="481" spans="1:37" ht="30" customHeight="1">
      <c r="A481" s="21">
        <v>479</v>
      </c>
      <c r="B481" s="103" t="s">
        <v>1721</v>
      </c>
      <c r="C481" s="22" t="s">
        <v>1696</v>
      </c>
      <c r="D481" s="22" t="s">
        <v>1722</v>
      </c>
      <c r="E481" s="23"/>
      <c r="F481" s="24"/>
      <c r="G481" s="104">
        <v>3745000</v>
      </c>
      <c r="H481" s="58" t="s">
        <v>39</v>
      </c>
      <c r="I481" s="22"/>
      <c r="J481" s="22"/>
      <c r="K481" s="105" t="s">
        <v>48</v>
      </c>
      <c r="L481" s="106"/>
      <c r="M481" s="107"/>
      <c r="N481" s="108" t="s">
        <v>50</v>
      </c>
      <c r="O481" s="109"/>
      <c r="P481" s="21" t="s">
        <v>32</v>
      </c>
      <c r="Q481" s="21" t="s">
        <v>33</v>
      </c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</row>
    <row r="482" spans="1:37" ht="30" customHeight="1">
      <c r="A482" s="21">
        <v>480</v>
      </c>
      <c r="B482" s="103" t="s">
        <v>1723</v>
      </c>
      <c r="C482" s="22" t="s">
        <v>1696</v>
      </c>
      <c r="D482" s="22" t="s">
        <v>1724</v>
      </c>
      <c r="E482" s="23"/>
      <c r="F482" s="24"/>
      <c r="G482" s="104">
        <v>5000000</v>
      </c>
      <c r="H482" s="58" t="s">
        <v>39</v>
      </c>
      <c r="I482" s="22"/>
      <c r="J482" s="22"/>
      <c r="K482" s="105" t="s">
        <v>48</v>
      </c>
      <c r="L482" s="106"/>
      <c r="M482" s="107"/>
      <c r="N482" s="108" t="s">
        <v>50</v>
      </c>
      <c r="O482" s="109"/>
      <c r="P482" s="21" t="s">
        <v>32</v>
      </c>
      <c r="Q482" s="21" t="s">
        <v>33</v>
      </c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</row>
    <row r="483" spans="1:37" ht="30" customHeight="1">
      <c r="A483" s="21">
        <v>481</v>
      </c>
      <c r="B483" s="103" t="s">
        <v>1725</v>
      </c>
      <c r="C483" s="22" t="s">
        <v>1696</v>
      </c>
      <c r="D483" s="22" t="s">
        <v>1726</v>
      </c>
      <c r="E483" s="23"/>
      <c r="F483" s="24"/>
      <c r="G483" s="104">
        <v>3210000</v>
      </c>
      <c r="H483" s="58" t="s">
        <v>39</v>
      </c>
      <c r="I483" s="22"/>
      <c r="J483" s="22"/>
      <c r="K483" s="105" t="s">
        <v>48</v>
      </c>
      <c r="L483" s="106"/>
      <c r="M483" s="107"/>
      <c r="N483" s="108" t="s">
        <v>50</v>
      </c>
      <c r="O483" s="109"/>
      <c r="P483" s="21" t="s">
        <v>32</v>
      </c>
      <c r="Q483" s="21" t="s">
        <v>33</v>
      </c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</row>
    <row r="484" spans="1:37" ht="30" customHeight="1">
      <c r="A484" s="21">
        <v>482</v>
      </c>
      <c r="B484" s="103" t="s">
        <v>1728</v>
      </c>
      <c r="C484" s="22" t="s">
        <v>1696</v>
      </c>
      <c r="D484" s="22" t="s">
        <v>1729</v>
      </c>
      <c r="E484" s="23"/>
      <c r="F484" s="24"/>
      <c r="G484" s="104">
        <v>6420000</v>
      </c>
      <c r="H484" s="58" t="s">
        <v>39</v>
      </c>
      <c r="I484" s="22"/>
      <c r="J484" s="22"/>
      <c r="K484" s="105" t="s">
        <v>48</v>
      </c>
      <c r="L484" s="106"/>
      <c r="M484" s="107"/>
      <c r="N484" s="108" t="s">
        <v>50</v>
      </c>
      <c r="O484" s="109"/>
      <c r="P484" s="21" t="s">
        <v>32</v>
      </c>
      <c r="Q484" s="21" t="s">
        <v>33</v>
      </c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</row>
    <row r="485" spans="1:37" ht="30" customHeight="1">
      <c r="A485" s="21">
        <v>483</v>
      </c>
      <c r="B485" s="103" t="s">
        <v>1730</v>
      </c>
      <c r="C485" s="22" t="s">
        <v>1696</v>
      </c>
      <c r="D485" s="22" t="s">
        <v>1731</v>
      </c>
      <c r="E485" s="23"/>
      <c r="F485" s="24"/>
      <c r="G485" s="104">
        <v>9630000</v>
      </c>
      <c r="H485" s="58" t="s">
        <v>39</v>
      </c>
      <c r="I485" s="22"/>
      <c r="J485" s="22"/>
      <c r="K485" s="105" t="s">
        <v>48</v>
      </c>
      <c r="L485" s="106"/>
      <c r="M485" s="107"/>
      <c r="N485" s="108" t="s">
        <v>50</v>
      </c>
      <c r="O485" s="109"/>
      <c r="P485" s="21" t="s">
        <v>32</v>
      </c>
      <c r="Q485" s="21" t="s">
        <v>33</v>
      </c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</row>
    <row r="486" spans="1:37" ht="30" customHeight="1">
      <c r="A486" s="21">
        <v>484</v>
      </c>
      <c r="B486" s="103" t="s">
        <v>1732</v>
      </c>
      <c r="C486" s="22" t="s">
        <v>1696</v>
      </c>
      <c r="D486" s="22" t="s">
        <v>1733</v>
      </c>
      <c r="E486" s="23"/>
      <c r="F486" s="24"/>
      <c r="G486" s="104">
        <v>1750000</v>
      </c>
      <c r="H486" s="58" t="s">
        <v>255</v>
      </c>
      <c r="I486" s="22"/>
      <c r="J486" s="22"/>
      <c r="K486" s="105" t="s">
        <v>48</v>
      </c>
      <c r="L486" s="106"/>
      <c r="M486" s="107"/>
      <c r="N486" s="108" t="s">
        <v>50</v>
      </c>
      <c r="O486" s="109"/>
      <c r="P486" s="21" t="s">
        <v>32</v>
      </c>
      <c r="Q486" s="21" t="s">
        <v>33</v>
      </c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</row>
    <row r="487" spans="1:37" ht="30" customHeight="1">
      <c r="A487" s="21">
        <v>485</v>
      </c>
      <c r="B487" s="103" t="s">
        <v>1735</v>
      </c>
      <c r="C487" s="22" t="s">
        <v>1696</v>
      </c>
      <c r="D487" s="22" t="s">
        <v>1736</v>
      </c>
      <c r="E487" s="23"/>
      <c r="F487" s="24"/>
      <c r="G487" s="104">
        <v>1320000</v>
      </c>
      <c r="H487" s="58" t="s">
        <v>311</v>
      </c>
      <c r="I487" s="22"/>
      <c r="J487" s="22"/>
      <c r="K487" s="105" t="s">
        <v>48</v>
      </c>
      <c r="L487" s="106"/>
      <c r="M487" s="107"/>
      <c r="N487" s="108" t="s">
        <v>50</v>
      </c>
      <c r="O487" s="109"/>
      <c r="P487" s="21" t="s">
        <v>32</v>
      </c>
      <c r="Q487" s="21" t="s">
        <v>33</v>
      </c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</row>
    <row r="488" spans="1:37" ht="30" customHeight="1">
      <c r="A488" s="21">
        <v>486</v>
      </c>
      <c r="B488" s="103" t="s">
        <v>1737</v>
      </c>
      <c r="C488" s="22" t="s">
        <v>1696</v>
      </c>
      <c r="D488" s="22" t="s">
        <v>1738</v>
      </c>
      <c r="E488" s="23"/>
      <c r="F488" s="24"/>
      <c r="G488" s="104">
        <v>5000000</v>
      </c>
      <c r="H488" s="58" t="s">
        <v>115</v>
      </c>
      <c r="I488" s="22"/>
      <c r="J488" s="22"/>
      <c r="K488" s="105" t="s">
        <v>48</v>
      </c>
      <c r="L488" s="106"/>
      <c r="M488" s="107"/>
      <c r="N488" s="108" t="s">
        <v>50</v>
      </c>
      <c r="O488" s="109"/>
      <c r="P488" s="21" t="s">
        <v>32</v>
      </c>
      <c r="Q488" s="21" t="s">
        <v>33</v>
      </c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</row>
    <row r="489" spans="1:37" ht="30" customHeight="1">
      <c r="A489" s="21">
        <v>487</v>
      </c>
      <c r="B489" s="103" t="s">
        <v>1740</v>
      </c>
      <c r="C489" s="22" t="s">
        <v>1696</v>
      </c>
      <c r="D489" s="22" t="s">
        <v>1741</v>
      </c>
      <c r="E489" s="23"/>
      <c r="F489" s="24"/>
      <c r="G489" s="104">
        <v>3610000</v>
      </c>
      <c r="H489" s="58" t="s">
        <v>115</v>
      </c>
      <c r="I489" s="22"/>
      <c r="J489" s="22"/>
      <c r="K489" s="105" t="s">
        <v>48</v>
      </c>
      <c r="L489" s="106"/>
      <c r="M489" s="107"/>
      <c r="N489" s="108" t="s">
        <v>50</v>
      </c>
      <c r="O489" s="109"/>
      <c r="P489" s="21" t="s">
        <v>32</v>
      </c>
      <c r="Q489" s="21" t="s">
        <v>33</v>
      </c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</row>
    <row r="490" spans="1:37" ht="30" customHeight="1">
      <c r="A490" s="21">
        <v>488</v>
      </c>
      <c r="B490" s="103" t="s">
        <v>1743</v>
      </c>
      <c r="C490" s="22" t="s">
        <v>1696</v>
      </c>
      <c r="D490" s="22" t="s">
        <v>1744</v>
      </c>
      <c r="E490" s="23"/>
      <c r="F490" s="24"/>
      <c r="G490" s="104">
        <v>9270000</v>
      </c>
      <c r="H490" s="58" t="s">
        <v>39</v>
      </c>
      <c r="I490" s="22"/>
      <c r="J490" s="22"/>
      <c r="K490" s="105" t="s">
        <v>48</v>
      </c>
      <c r="L490" s="106"/>
      <c r="M490" s="107"/>
      <c r="N490" s="108" t="s">
        <v>50</v>
      </c>
      <c r="O490" s="109"/>
      <c r="P490" s="21" t="s">
        <v>32</v>
      </c>
      <c r="Q490" s="21" t="s">
        <v>33</v>
      </c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</row>
    <row r="491" spans="1:37" ht="30" customHeight="1">
      <c r="A491" s="21">
        <v>489</v>
      </c>
      <c r="B491" s="103" t="s">
        <v>1746</v>
      </c>
      <c r="C491" s="22" t="s">
        <v>1747</v>
      </c>
      <c r="D491" s="22" t="s">
        <v>1748</v>
      </c>
      <c r="E491" s="23"/>
      <c r="F491" s="24"/>
      <c r="G491" s="104">
        <v>750000</v>
      </c>
      <c r="H491" s="58" t="s">
        <v>39</v>
      </c>
      <c r="I491" s="22"/>
      <c r="J491" s="22"/>
      <c r="K491" s="105" t="s">
        <v>48</v>
      </c>
      <c r="L491" s="106"/>
      <c r="M491" s="107"/>
      <c r="N491" s="108" t="s">
        <v>50</v>
      </c>
      <c r="O491" s="109"/>
      <c r="P491" s="21" t="s">
        <v>32</v>
      </c>
      <c r="Q491" s="21" t="s">
        <v>33</v>
      </c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</row>
    <row r="492" spans="1:37" ht="30" customHeight="1">
      <c r="A492" s="21">
        <v>490</v>
      </c>
      <c r="B492" s="103" t="s">
        <v>1750</v>
      </c>
      <c r="C492" s="22" t="s">
        <v>1747</v>
      </c>
      <c r="D492" s="22" t="s">
        <v>1751</v>
      </c>
      <c r="E492" s="23"/>
      <c r="F492" s="24"/>
      <c r="G492" s="104">
        <v>965000</v>
      </c>
      <c r="H492" s="58" t="s">
        <v>39</v>
      </c>
      <c r="I492" s="22"/>
      <c r="J492" s="22"/>
      <c r="K492" s="105" t="s">
        <v>48</v>
      </c>
      <c r="L492" s="106"/>
      <c r="M492" s="107"/>
      <c r="N492" s="108" t="s">
        <v>50</v>
      </c>
      <c r="O492" s="109"/>
      <c r="P492" s="21" t="s">
        <v>32</v>
      </c>
      <c r="Q492" s="21" t="s">
        <v>33</v>
      </c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</row>
    <row r="493" spans="1:37" ht="30" customHeight="1">
      <c r="A493" s="21">
        <v>491</v>
      </c>
      <c r="B493" s="103" t="s">
        <v>1753</v>
      </c>
      <c r="C493" s="22" t="s">
        <v>1747</v>
      </c>
      <c r="D493" s="22" t="s">
        <v>1754</v>
      </c>
      <c r="E493" s="23"/>
      <c r="F493" s="24"/>
      <c r="G493" s="104">
        <v>1285000</v>
      </c>
      <c r="H493" s="58" t="s">
        <v>39</v>
      </c>
      <c r="I493" s="22"/>
      <c r="J493" s="22"/>
      <c r="K493" s="105" t="s">
        <v>48</v>
      </c>
      <c r="L493" s="106"/>
      <c r="M493" s="107"/>
      <c r="N493" s="108" t="s">
        <v>50</v>
      </c>
      <c r="O493" s="109"/>
      <c r="P493" s="21" t="s">
        <v>32</v>
      </c>
      <c r="Q493" s="21" t="s">
        <v>33</v>
      </c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</row>
    <row r="494" spans="1:37" ht="30" customHeight="1">
      <c r="A494" s="21">
        <v>492</v>
      </c>
      <c r="B494" s="103" t="s">
        <v>1756</v>
      </c>
      <c r="C494" s="22" t="s">
        <v>1757</v>
      </c>
      <c r="D494" s="22" t="s">
        <v>1758</v>
      </c>
      <c r="E494" s="23"/>
      <c r="F494" s="24"/>
      <c r="G494" s="104">
        <v>1820000</v>
      </c>
      <c r="H494" s="58" t="s">
        <v>39</v>
      </c>
      <c r="I494" s="22"/>
      <c r="J494" s="22"/>
      <c r="K494" s="105" t="s">
        <v>48</v>
      </c>
      <c r="L494" s="106"/>
      <c r="M494" s="107"/>
      <c r="N494" s="108" t="s">
        <v>50</v>
      </c>
      <c r="O494" s="109"/>
      <c r="P494" s="21" t="s">
        <v>32</v>
      </c>
      <c r="Q494" s="21" t="s">
        <v>33</v>
      </c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</row>
    <row r="495" spans="1:37" ht="30" customHeight="1">
      <c r="A495" s="21">
        <v>493</v>
      </c>
      <c r="B495" s="103" t="s">
        <v>1759</v>
      </c>
      <c r="C495" s="22" t="s">
        <v>1757</v>
      </c>
      <c r="D495" s="22" t="s">
        <v>1760</v>
      </c>
      <c r="E495" s="23"/>
      <c r="F495" s="24"/>
      <c r="G495" s="104">
        <v>4200000</v>
      </c>
      <c r="H495" s="58" t="s">
        <v>58</v>
      </c>
      <c r="I495" s="22"/>
      <c r="J495" s="22"/>
      <c r="K495" s="105" t="s">
        <v>48</v>
      </c>
      <c r="L495" s="106"/>
      <c r="M495" s="107"/>
      <c r="N495" s="108" t="s">
        <v>50</v>
      </c>
      <c r="O495" s="109"/>
      <c r="P495" s="21" t="s">
        <v>32</v>
      </c>
      <c r="Q495" s="21" t="s">
        <v>33</v>
      </c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</row>
    <row r="496" spans="1:37" ht="30" customHeight="1">
      <c r="A496" s="21">
        <v>494</v>
      </c>
      <c r="B496" s="103" t="s">
        <v>1762</v>
      </c>
      <c r="C496" s="22" t="s">
        <v>1757</v>
      </c>
      <c r="D496" s="22" t="s">
        <v>1763</v>
      </c>
      <c r="E496" s="23"/>
      <c r="F496" s="24"/>
      <c r="G496" s="117">
        <v>2000000</v>
      </c>
      <c r="H496" s="58" t="s">
        <v>39</v>
      </c>
      <c r="I496" s="22"/>
      <c r="J496" s="22"/>
      <c r="K496" s="105" t="s">
        <v>48</v>
      </c>
      <c r="L496" s="106"/>
      <c r="M496" s="107"/>
      <c r="N496" s="108" t="s">
        <v>50</v>
      </c>
      <c r="O496" s="109"/>
      <c r="P496" s="21" t="s">
        <v>32</v>
      </c>
      <c r="Q496" s="21" t="s">
        <v>33</v>
      </c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</row>
    <row r="497" spans="1:37" ht="30" customHeight="1">
      <c r="A497" s="21">
        <v>495</v>
      </c>
      <c r="B497" s="103" t="s">
        <v>1765</v>
      </c>
      <c r="C497" s="22" t="s">
        <v>1757</v>
      </c>
      <c r="D497" s="22" t="s">
        <v>1766</v>
      </c>
      <c r="E497" s="23"/>
      <c r="F497" s="24"/>
      <c r="G497" s="104">
        <v>930000</v>
      </c>
      <c r="H497" s="58" t="s">
        <v>255</v>
      </c>
      <c r="I497" s="22"/>
      <c r="J497" s="22"/>
      <c r="K497" s="105" t="s">
        <v>48</v>
      </c>
      <c r="L497" s="106"/>
      <c r="M497" s="107"/>
      <c r="N497" s="108" t="s">
        <v>50</v>
      </c>
      <c r="O497" s="109"/>
      <c r="P497" s="21" t="s">
        <v>32</v>
      </c>
      <c r="Q497" s="21" t="s">
        <v>33</v>
      </c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</row>
    <row r="498" spans="1:37" ht="30" customHeight="1">
      <c r="A498" s="21">
        <v>496</v>
      </c>
      <c r="B498" s="103" t="s">
        <v>1767</v>
      </c>
      <c r="C498" s="22" t="s">
        <v>1757</v>
      </c>
      <c r="D498" s="22" t="s">
        <v>1768</v>
      </c>
      <c r="E498" s="23"/>
      <c r="F498" s="24"/>
      <c r="G498" s="104">
        <v>450000</v>
      </c>
      <c r="H498" s="58" t="s">
        <v>311</v>
      </c>
      <c r="I498" s="22"/>
      <c r="J498" s="22"/>
      <c r="K498" s="105" t="s">
        <v>48</v>
      </c>
      <c r="L498" s="106"/>
      <c r="M498" s="107"/>
      <c r="N498" s="108" t="s">
        <v>50</v>
      </c>
      <c r="O498" s="109"/>
      <c r="P498" s="21" t="s">
        <v>32</v>
      </c>
      <c r="Q498" s="21" t="s">
        <v>33</v>
      </c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</row>
    <row r="499" spans="1:37" ht="30" customHeight="1">
      <c r="A499" s="21">
        <v>497</v>
      </c>
      <c r="B499" s="103" t="s">
        <v>1770</v>
      </c>
      <c r="C499" s="22" t="s">
        <v>1757</v>
      </c>
      <c r="D499" s="22" t="s">
        <v>1771</v>
      </c>
      <c r="E499" s="23"/>
      <c r="F499" s="24"/>
      <c r="G499" s="117">
        <v>2500000</v>
      </c>
      <c r="H499" s="58" t="s">
        <v>28</v>
      </c>
      <c r="I499" s="22"/>
      <c r="J499" s="22"/>
      <c r="K499" s="105" t="s">
        <v>48</v>
      </c>
      <c r="L499" s="106"/>
      <c r="M499" s="107"/>
      <c r="N499" s="108" t="s">
        <v>50</v>
      </c>
      <c r="O499" s="109"/>
      <c r="P499" s="21" t="s">
        <v>32</v>
      </c>
      <c r="Q499" s="21" t="s">
        <v>33</v>
      </c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</row>
    <row r="500" spans="1:37" ht="30" customHeight="1">
      <c r="A500" s="21">
        <v>498</v>
      </c>
      <c r="B500" s="103" t="s">
        <v>1772</v>
      </c>
      <c r="C500" s="22" t="s">
        <v>1757</v>
      </c>
      <c r="D500" s="22" t="s">
        <v>1773</v>
      </c>
      <c r="E500" s="23"/>
      <c r="F500" s="24"/>
      <c r="G500" s="104">
        <v>1000000</v>
      </c>
      <c r="H500" s="58" t="s">
        <v>39</v>
      </c>
      <c r="I500" s="22"/>
      <c r="J500" s="22"/>
      <c r="K500" s="105" t="s">
        <v>48</v>
      </c>
      <c r="L500" s="106"/>
      <c r="M500" s="107"/>
      <c r="N500" s="108" t="s">
        <v>50</v>
      </c>
      <c r="O500" s="109"/>
      <c r="P500" s="21" t="s">
        <v>32</v>
      </c>
      <c r="Q500" s="21" t="s">
        <v>33</v>
      </c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</row>
    <row r="501" spans="1:37" ht="30" customHeight="1">
      <c r="A501" s="21">
        <v>499</v>
      </c>
      <c r="B501" s="83" t="s">
        <v>1775</v>
      </c>
      <c r="C501" s="45" t="s">
        <v>1776</v>
      </c>
      <c r="D501" s="45" t="s">
        <v>1777</v>
      </c>
      <c r="E501" s="81"/>
      <c r="F501" s="39" t="s">
        <v>345</v>
      </c>
      <c r="G501" s="86">
        <v>18000</v>
      </c>
      <c r="H501" s="83" t="s">
        <v>110</v>
      </c>
      <c r="I501" s="81"/>
      <c r="J501" s="81"/>
      <c r="K501" s="81" t="s">
        <v>336</v>
      </c>
      <c r="L501" s="81"/>
      <c r="M501" s="81"/>
      <c r="N501" s="81" t="s">
        <v>304</v>
      </c>
      <c r="O501" s="84"/>
      <c r="P501" s="83" t="s">
        <v>197</v>
      </c>
      <c r="Q501" s="21" t="s">
        <v>33</v>
      </c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</row>
    <row r="502" spans="1:37" ht="30" customHeight="1">
      <c r="A502" s="21">
        <v>500</v>
      </c>
      <c r="B502" s="21" t="s">
        <v>1779</v>
      </c>
      <c r="C502" s="22" t="s">
        <v>1776</v>
      </c>
      <c r="D502" s="65" t="s">
        <v>248</v>
      </c>
      <c r="E502" s="63" t="s">
        <v>1780</v>
      </c>
      <c r="F502" s="24" t="s">
        <v>241</v>
      </c>
      <c r="G502" s="43">
        <v>270000</v>
      </c>
      <c r="H502" s="21" t="s">
        <v>311</v>
      </c>
      <c r="I502" s="21"/>
      <c r="J502" s="21"/>
      <c r="K502" s="32" t="s">
        <v>336</v>
      </c>
      <c r="L502" s="21" t="s">
        <v>1781</v>
      </c>
      <c r="M502" s="21"/>
      <c r="N502" s="21" t="s">
        <v>304</v>
      </c>
      <c r="O502" s="102"/>
      <c r="P502" s="83" t="s">
        <v>197</v>
      </c>
      <c r="Q502" s="21" t="s">
        <v>33</v>
      </c>
      <c r="R502" s="184"/>
      <c r="S502" s="184"/>
      <c r="T502" s="184"/>
      <c r="U502" s="184"/>
      <c r="V502" s="184"/>
      <c r="W502" s="184"/>
      <c r="X502" s="184"/>
      <c r="Y502" s="184"/>
      <c r="Z502" s="184"/>
      <c r="AA502" s="184"/>
      <c r="AB502" s="184"/>
      <c r="AC502" s="184"/>
      <c r="AD502" s="184"/>
      <c r="AE502" s="184"/>
      <c r="AF502" s="184"/>
      <c r="AG502" s="184"/>
      <c r="AH502" s="184"/>
      <c r="AI502" s="184"/>
      <c r="AJ502" s="184"/>
      <c r="AK502" s="184"/>
    </row>
    <row r="503" spans="1:37" ht="30" customHeight="1">
      <c r="A503" s="21">
        <v>501</v>
      </c>
      <c r="B503" s="21" t="s">
        <v>1784</v>
      </c>
      <c r="C503" s="22" t="s">
        <v>1776</v>
      </c>
      <c r="D503" s="32" t="s">
        <v>1785</v>
      </c>
      <c r="E503" s="63" t="s">
        <v>1780</v>
      </c>
      <c r="F503" s="24" t="s">
        <v>241</v>
      </c>
      <c r="G503" s="43">
        <v>280000</v>
      </c>
      <c r="H503" s="21" t="s">
        <v>311</v>
      </c>
      <c r="I503" s="21"/>
      <c r="J503" s="21"/>
      <c r="K503" s="32" t="s">
        <v>336</v>
      </c>
      <c r="L503" s="21" t="s">
        <v>1786</v>
      </c>
      <c r="M503" s="21"/>
      <c r="N503" s="21" t="s">
        <v>304</v>
      </c>
      <c r="O503" s="102"/>
      <c r="P503" s="83" t="s">
        <v>197</v>
      </c>
      <c r="Q503" s="21" t="s">
        <v>33</v>
      </c>
      <c r="R503" s="184"/>
      <c r="S503" s="184"/>
      <c r="T503" s="184"/>
      <c r="U503" s="184"/>
      <c r="V503" s="184"/>
      <c r="W503" s="184"/>
      <c r="X503" s="184"/>
      <c r="Y503" s="184"/>
      <c r="Z503" s="184"/>
      <c r="AA503" s="184"/>
      <c r="AB503" s="184"/>
      <c r="AC503" s="184"/>
      <c r="AD503" s="184"/>
      <c r="AE503" s="184"/>
      <c r="AF503" s="184"/>
      <c r="AG503" s="184"/>
      <c r="AH503" s="184"/>
      <c r="AI503" s="184"/>
      <c r="AJ503" s="184"/>
      <c r="AK503" s="184"/>
    </row>
    <row r="504" spans="1:37" ht="30" customHeight="1">
      <c r="A504" s="21">
        <v>502</v>
      </c>
      <c r="B504" s="83" t="s">
        <v>1788</v>
      </c>
      <c r="C504" s="22" t="s">
        <v>1776</v>
      </c>
      <c r="D504" s="32" t="s">
        <v>1789</v>
      </c>
      <c r="E504" s="63" t="s">
        <v>1780</v>
      </c>
      <c r="F504" s="24" t="s">
        <v>241</v>
      </c>
      <c r="G504" s="43">
        <v>280000</v>
      </c>
      <c r="H504" s="21" t="s">
        <v>255</v>
      </c>
      <c r="I504" s="21"/>
      <c r="J504" s="21"/>
      <c r="K504" s="32" t="s">
        <v>336</v>
      </c>
      <c r="L504" s="21" t="s">
        <v>1790</v>
      </c>
      <c r="M504" s="21"/>
      <c r="N504" s="21" t="s">
        <v>304</v>
      </c>
      <c r="O504" s="102"/>
      <c r="P504" s="83" t="s">
        <v>197</v>
      </c>
      <c r="Q504" s="21" t="s">
        <v>33</v>
      </c>
      <c r="R504" s="184"/>
      <c r="S504" s="184"/>
      <c r="T504" s="184"/>
      <c r="U504" s="184"/>
      <c r="V504" s="184"/>
      <c r="W504" s="184"/>
      <c r="X504" s="184"/>
      <c r="Y504" s="184"/>
      <c r="Z504" s="184"/>
      <c r="AA504" s="184"/>
      <c r="AB504" s="184"/>
      <c r="AC504" s="184"/>
      <c r="AD504" s="184"/>
      <c r="AE504" s="184"/>
      <c r="AF504" s="184"/>
      <c r="AG504" s="184"/>
      <c r="AH504" s="184"/>
      <c r="AI504" s="184"/>
      <c r="AJ504" s="184"/>
      <c r="AK504" s="184"/>
    </row>
    <row r="505" spans="1:37" ht="30" customHeight="1">
      <c r="A505" s="21">
        <v>503</v>
      </c>
      <c r="B505" s="21" t="s">
        <v>1792</v>
      </c>
      <c r="C505" s="22" t="s">
        <v>1776</v>
      </c>
      <c r="D505" s="30" t="s">
        <v>1793</v>
      </c>
      <c r="E505" s="63" t="s">
        <v>1780</v>
      </c>
      <c r="F505" s="24" t="s">
        <v>241</v>
      </c>
      <c r="G505" s="43">
        <v>700000</v>
      </c>
      <c r="H505" s="21" t="s">
        <v>255</v>
      </c>
      <c r="I505" s="21"/>
      <c r="J505" s="21"/>
      <c r="K505" s="32" t="s">
        <v>336</v>
      </c>
      <c r="L505" s="21" t="s">
        <v>1794</v>
      </c>
      <c r="M505" s="21"/>
      <c r="N505" s="21" t="s">
        <v>304</v>
      </c>
      <c r="O505" s="102"/>
      <c r="P505" s="83" t="s">
        <v>197</v>
      </c>
      <c r="Q505" s="21" t="s">
        <v>33</v>
      </c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</row>
    <row r="506" spans="1:37" ht="30" customHeight="1">
      <c r="A506" s="21">
        <v>504</v>
      </c>
      <c r="B506" s="21" t="s">
        <v>1798</v>
      </c>
      <c r="C506" s="22" t="s">
        <v>1776</v>
      </c>
      <c r="D506" s="32" t="s">
        <v>1799</v>
      </c>
      <c r="E506" s="63" t="s">
        <v>1780</v>
      </c>
      <c r="F506" s="24" t="s">
        <v>241</v>
      </c>
      <c r="G506" s="43">
        <v>1450000</v>
      </c>
      <c r="H506" s="21" t="s">
        <v>115</v>
      </c>
      <c r="I506" s="21"/>
      <c r="J506" s="21"/>
      <c r="K506" s="32" t="s">
        <v>336</v>
      </c>
      <c r="L506" s="21" t="s">
        <v>1800</v>
      </c>
      <c r="M506" s="21"/>
      <c r="N506" s="21" t="s">
        <v>304</v>
      </c>
      <c r="O506" s="102"/>
      <c r="P506" s="83" t="s">
        <v>197</v>
      </c>
      <c r="Q506" s="21" t="s">
        <v>33</v>
      </c>
      <c r="R506" s="184"/>
      <c r="S506" s="184"/>
      <c r="T506" s="184"/>
      <c r="U506" s="184"/>
      <c r="V506" s="184"/>
      <c r="W506" s="184"/>
      <c r="X506" s="184"/>
      <c r="Y506" s="184"/>
      <c r="Z506" s="184"/>
      <c r="AA506" s="184"/>
      <c r="AB506" s="184"/>
      <c r="AC506" s="184"/>
      <c r="AD506" s="184"/>
      <c r="AE506" s="184"/>
      <c r="AF506" s="184"/>
      <c r="AG506" s="184"/>
      <c r="AH506" s="184"/>
      <c r="AI506" s="184"/>
      <c r="AJ506" s="184"/>
      <c r="AK506" s="184"/>
    </row>
    <row r="507" spans="1:37" ht="30" customHeight="1">
      <c r="A507" s="71">
        <v>505</v>
      </c>
      <c r="B507" s="71" t="s">
        <v>1802</v>
      </c>
      <c r="C507" s="73" t="s">
        <v>1803</v>
      </c>
      <c r="D507" s="73" t="s">
        <v>1804</v>
      </c>
      <c r="E507" s="74"/>
      <c r="F507" s="75" t="s">
        <v>1805</v>
      </c>
      <c r="G507" s="76">
        <v>13600</v>
      </c>
      <c r="H507" s="21" t="s">
        <v>110</v>
      </c>
      <c r="I507" s="22"/>
      <c r="J507" s="22"/>
      <c r="K507" s="22" t="s">
        <v>278</v>
      </c>
      <c r="L507" s="22"/>
      <c r="M507" s="22" t="s">
        <v>1806</v>
      </c>
      <c r="N507" s="21" t="s">
        <v>280</v>
      </c>
      <c r="O507" s="209" t="s">
        <v>281</v>
      </c>
      <c r="P507" s="71" t="s">
        <v>394</v>
      </c>
      <c r="Q507" s="39" t="s">
        <v>282</v>
      </c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</row>
    <row r="508" spans="1:37" ht="30" customHeight="1">
      <c r="A508" s="71">
        <v>506</v>
      </c>
      <c r="B508" s="71" t="s">
        <v>1808</v>
      </c>
      <c r="C508" s="73" t="s">
        <v>1803</v>
      </c>
      <c r="D508" s="73" t="s">
        <v>1809</v>
      </c>
      <c r="E508" s="74"/>
      <c r="F508" s="75" t="s">
        <v>1805</v>
      </c>
      <c r="G508" s="76">
        <v>19300</v>
      </c>
      <c r="H508" s="21" t="s">
        <v>110</v>
      </c>
      <c r="I508" s="22"/>
      <c r="J508" s="22"/>
      <c r="K508" s="22" t="s">
        <v>278</v>
      </c>
      <c r="L508" s="22"/>
      <c r="M508" s="22" t="s">
        <v>1810</v>
      </c>
      <c r="N508" s="21" t="s">
        <v>280</v>
      </c>
      <c r="O508" s="209" t="s">
        <v>281</v>
      </c>
      <c r="P508" s="71" t="s">
        <v>394</v>
      </c>
      <c r="Q508" s="39" t="s">
        <v>282</v>
      </c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</row>
    <row r="509" spans="1:37" ht="30" customHeight="1">
      <c r="A509" s="21">
        <v>507</v>
      </c>
      <c r="B509" s="21" t="s">
        <v>1812</v>
      </c>
      <c r="C509" s="22" t="s">
        <v>1803</v>
      </c>
      <c r="D509" s="22" t="s">
        <v>1813</v>
      </c>
      <c r="E509" s="23"/>
      <c r="F509" s="24" t="s">
        <v>1805</v>
      </c>
      <c r="G509" s="25">
        <v>20800</v>
      </c>
      <c r="H509" s="21" t="s">
        <v>311</v>
      </c>
      <c r="I509" s="22"/>
      <c r="J509" s="22"/>
      <c r="K509" s="22" t="s">
        <v>278</v>
      </c>
      <c r="L509" s="22"/>
      <c r="M509" s="22" t="s">
        <v>1814</v>
      </c>
      <c r="N509" s="21" t="s">
        <v>280</v>
      </c>
      <c r="O509" s="47" t="s">
        <v>281</v>
      </c>
      <c r="P509" s="21" t="s">
        <v>32</v>
      </c>
      <c r="Q509" s="39" t="s">
        <v>282</v>
      </c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</row>
    <row r="510" spans="1:37" ht="30" customHeight="1">
      <c r="A510" s="71">
        <v>508</v>
      </c>
      <c r="B510" s="71" t="s">
        <v>1816</v>
      </c>
      <c r="C510" s="210" t="s">
        <v>1803</v>
      </c>
      <c r="D510" s="210" t="s">
        <v>1817</v>
      </c>
      <c r="E510" s="211"/>
      <c r="F510" s="75" t="s">
        <v>1805</v>
      </c>
      <c r="G510" s="211">
        <v>13300</v>
      </c>
      <c r="H510" s="39" t="s">
        <v>110</v>
      </c>
      <c r="I510" s="45"/>
      <c r="J510" s="45"/>
      <c r="K510" s="22" t="s">
        <v>278</v>
      </c>
      <c r="L510" s="45"/>
      <c r="M510" s="38" t="s">
        <v>1818</v>
      </c>
      <c r="N510" s="21" t="s">
        <v>280</v>
      </c>
      <c r="O510" s="209" t="s">
        <v>281</v>
      </c>
      <c r="P510" s="71" t="s">
        <v>32</v>
      </c>
      <c r="Q510" s="39" t="s">
        <v>282</v>
      </c>
      <c r="R510" s="213"/>
      <c r="S510" s="213"/>
      <c r="T510" s="213"/>
      <c r="U510" s="213"/>
      <c r="V510" s="213"/>
      <c r="W510" s="213"/>
      <c r="X510" s="213"/>
      <c r="Y510" s="213"/>
      <c r="Z510" s="213"/>
      <c r="AA510" s="213"/>
      <c r="AB510" s="213"/>
      <c r="AC510" s="213"/>
      <c r="AD510" s="213"/>
      <c r="AE510" s="213"/>
      <c r="AF510" s="213"/>
      <c r="AG510" s="213"/>
      <c r="AH510" s="213"/>
      <c r="AI510" s="213"/>
      <c r="AJ510" s="213"/>
      <c r="AK510" s="213"/>
    </row>
    <row r="511" spans="1:37" ht="30" customHeight="1">
      <c r="A511" s="71">
        <v>509</v>
      </c>
      <c r="B511" s="71" t="s">
        <v>1820</v>
      </c>
      <c r="C511" s="73" t="s">
        <v>1803</v>
      </c>
      <c r="D511" s="73" t="s">
        <v>1821</v>
      </c>
      <c r="E511" s="74"/>
      <c r="F511" s="75" t="s">
        <v>1805</v>
      </c>
      <c r="G511" s="76">
        <v>27700</v>
      </c>
      <c r="H511" s="21" t="s">
        <v>110</v>
      </c>
      <c r="I511" s="22"/>
      <c r="J511" s="22"/>
      <c r="K511" s="22" t="s">
        <v>278</v>
      </c>
      <c r="L511" s="22"/>
      <c r="M511" s="22" t="s">
        <v>1823</v>
      </c>
      <c r="N511" s="21" t="s">
        <v>280</v>
      </c>
      <c r="O511" s="77" t="s">
        <v>281</v>
      </c>
      <c r="P511" s="71" t="s">
        <v>32</v>
      </c>
      <c r="Q511" s="39" t="s">
        <v>282</v>
      </c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</row>
    <row r="512" spans="1:37" ht="30" customHeight="1">
      <c r="A512" s="71">
        <v>510</v>
      </c>
      <c r="B512" s="71" t="s">
        <v>1824</v>
      </c>
      <c r="C512" s="73" t="s">
        <v>1803</v>
      </c>
      <c r="D512" s="73" t="s">
        <v>1826</v>
      </c>
      <c r="E512" s="74"/>
      <c r="F512" s="75" t="s">
        <v>1805</v>
      </c>
      <c r="G512" s="76">
        <v>28200</v>
      </c>
      <c r="H512" s="21" t="s">
        <v>110</v>
      </c>
      <c r="I512" s="22"/>
      <c r="J512" s="22"/>
      <c r="K512" s="22" t="s">
        <v>278</v>
      </c>
      <c r="L512" s="22"/>
      <c r="M512" s="22" t="s">
        <v>1823</v>
      </c>
      <c r="N512" s="21" t="s">
        <v>280</v>
      </c>
      <c r="O512" s="77" t="s">
        <v>281</v>
      </c>
      <c r="P512" s="71" t="s">
        <v>32</v>
      </c>
      <c r="Q512" s="39" t="s">
        <v>282</v>
      </c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</row>
    <row r="513" spans="1:37" ht="30" customHeight="1">
      <c r="A513" s="71">
        <v>511</v>
      </c>
      <c r="B513" s="71" t="s">
        <v>1827</v>
      </c>
      <c r="C513" s="73" t="s">
        <v>1803</v>
      </c>
      <c r="D513" s="73" t="s">
        <v>1828</v>
      </c>
      <c r="E513" s="74"/>
      <c r="F513" s="75" t="s">
        <v>1805</v>
      </c>
      <c r="G513" s="76">
        <v>30300</v>
      </c>
      <c r="H513" s="21" t="s">
        <v>110</v>
      </c>
      <c r="I513" s="22"/>
      <c r="J513" s="22"/>
      <c r="K513" s="22" t="s">
        <v>278</v>
      </c>
      <c r="L513" s="22"/>
      <c r="M513" s="22" t="s">
        <v>1823</v>
      </c>
      <c r="N513" s="21" t="s">
        <v>280</v>
      </c>
      <c r="O513" s="77" t="s">
        <v>281</v>
      </c>
      <c r="P513" s="71" t="s">
        <v>32</v>
      </c>
      <c r="Q513" s="39" t="s">
        <v>282</v>
      </c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</row>
    <row r="514" spans="1:37" ht="30" customHeight="1">
      <c r="A514" s="71">
        <v>512</v>
      </c>
      <c r="B514" s="71" t="s">
        <v>1830</v>
      </c>
      <c r="C514" s="73" t="s">
        <v>1803</v>
      </c>
      <c r="D514" s="73" t="s">
        <v>1831</v>
      </c>
      <c r="E514" s="74"/>
      <c r="F514" s="75" t="s">
        <v>1805</v>
      </c>
      <c r="G514" s="76">
        <v>42500</v>
      </c>
      <c r="H514" s="21" t="s">
        <v>110</v>
      </c>
      <c r="I514" s="22"/>
      <c r="J514" s="22"/>
      <c r="K514" s="22" t="s">
        <v>278</v>
      </c>
      <c r="L514" s="22"/>
      <c r="M514" s="22" t="s">
        <v>1823</v>
      </c>
      <c r="N514" s="21" t="s">
        <v>280</v>
      </c>
      <c r="O514" s="77" t="s">
        <v>281</v>
      </c>
      <c r="P514" s="71" t="s">
        <v>32</v>
      </c>
      <c r="Q514" s="39" t="s">
        <v>282</v>
      </c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</row>
    <row r="515" spans="1:37" ht="30" customHeight="1">
      <c r="A515" s="71">
        <v>513</v>
      </c>
      <c r="B515" s="71" t="s">
        <v>1833</v>
      </c>
      <c r="C515" s="73" t="s">
        <v>1803</v>
      </c>
      <c r="D515" s="73" t="s">
        <v>1834</v>
      </c>
      <c r="E515" s="211"/>
      <c r="F515" s="75" t="s">
        <v>1805</v>
      </c>
      <c r="G515" s="211">
        <v>54400</v>
      </c>
      <c r="H515" s="39" t="s">
        <v>311</v>
      </c>
      <c r="I515" s="45"/>
      <c r="J515" s="45"/>
      <c r="K515" s="22" t="s">
        <v>278</v>
      </c>
      <c r="L515" s="45"/>
      <c r="M515" s="22" t="s">
        <v>1823</v>
      </c>
      <c r="N515" s="21" t="s">
        <v>280</v>
      </c>
      <c r="O515" s="209" t="s">
        <v>281</v>
      </c>
      <c r="P515" s="71" t="s">
        <v>32</v>
      </c>
      <c r="Q515" s="39" t="s">
        <v>282</v>
      </c>
      <c r="R515" s="213"/>
      <c r="S515" s="213"/>
      <c r="T515" s="213"/>
      <c r="U515" s="213"/>
      <c r="V515" s="213"/>
      <c r="W515" s="213"/>
      <c r="X515" s="213"/>
      <c r="Y515" s="213"/>
      <c r="Z515" s="213"/>
      <c r="AA515" s="213"/>
      <c r="AB515" s="213"/>
      <c r="AC515" s="213"/>
      <c r="AD515" s="213"/>
      <c r="AE515" s="213"/>
      <c r="AF515" s="213"/>
      <c r="AG515" s="213"/>
      <c r="AH515" s="213"/>
      <c r="AI515" s="213"/>
      <c r="AJ515" s="213"/>
      <c r="AK515" s="213"/>
    </row>
    <row r="516" spans="1:37" ht="30" customHeight="1">
      <c r="A516" s="71">
        <v>514</v>
      </c>
      <c r="B516" s="71" t="s">
        <v>1835</v>
      </c>
      <c r="C516" s="73" t="s">
        <v>1803</v>
      </c>
      <c r="D516" s="73" t="s">
        <v>1836</v>
      </c>
      <c r="E516" s="74"/>
      <c r="F516" s="75" t="s">
        <v>1805</v>
      </c>
      <c r="G516" s="76">
        <v>9500</v>
      </c>
      <c r="H516" s="21" t="s">
        <v>110</v>
      </c>
      <c r="I516" s="22"/>
      <c r="J516" s="22"/>
      <c r="K516" s="22" t="s">
        <v>278</v>
      </c>
      <c r="L516" s="22"/>
      <c r="M516" s="22" t="s">
        <v>1837</v>
      </c>
      <c r="N516" s="21" t="s">
        <v>280</v>
      </c>
      <c r="O516" s="209" t="s">
        <v>281</v>
      </c>
      <c r="P516" s="71" t="s">
        <v>1838</v>
      </c>
      <c r="Q516" s="39" t="s">
        <v>282</v>
      </c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</row>
    <row r="517" spans="1:37" ht="30" customHeight="1">
      <c r="A517" s="71">
        <v>515</v>
      </c>
      <c r="B517" s="71" t="s">
        <v>1840</v>
      </c>
      <c r="C517" s="73" t="s">
        <v>1803</v>
      </c>
      <c r="D517" s="73" t="s">
        <v>1841</v>
      </c>
      <c r="E517" s="74"/>
      <c r="F517" s="75" t="s">
        <v>1805</v>
      </c>
      <c r="G517" s="76">
        <v>13100</v>
      </c>
      <c r="H517" s="21" t="s">
        <v>110</v>
      </c>
      <c r="I517" s="22"/>
      <c r="J517" s="22"/>
      <c r="K517" s="22" t="s">
        <v>278</v>
      </c>
      <c r="L517" s="22"/>
      <c r="M517" s="22" t="s">
        <v>1842</v>
      </c>
      <c r="N517" s="21" t="s">
        <v>280</v>
      </c>
      <c r="O517" s="209" t="s">
        <v>281</v>
      </c>
      <c r="P517" s="71" t="s">
        <v>1838</v>
      </c>
      <c r="Q517" s="39" t="s">
        <v>282</v>
      </c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</row>
    <row r="518" spans="1:37" ht="30" customHeight="1">
      <c r="A518" s="71">
        <v>516</v>
      </c>
      <c r="B518" s="71" t="s">
        <v>1844</v>
      </c>
      <c r="C518" s="73" t="s">
        <v>1803</v>
      </c>
      <c r="D518" s="73" t="s">
        <v>1845</v>
      </c>
      <c r="E518" s="74"/>
      <c r="F518" s="75" t="s">
        <v>1805</v>
      </c>
      <c r="G518" s="76">
        <v>21800</v>
      </c>
      <c r="H518" s="21" t="s">
        <v>311</v>
      </c>
      <c r="I518" s="22"/>
      <c r="J518" s="22"/>
      <c r="K518" s="22" t="s">
        <v>278</v>
      </c>
      <c r="L518" s="22"/>
      <c r="M518" s="22" t="s">
        <v>1846</v>
      </c>
      <c r="N518" s="21" t="s">
        <v>280</v>
      </c>
      <c r="O518" s="209" t="s">
        <v>281</v>
      </c>
      <c r="P518" s="71" t="s">
        <v>1838</v>
      </c>
      <c r="Q518" s="39" t="s">
        <v>282</v>
      </c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</row>
    <row r="519" spans="1:37" ht="30" customHeight="1">
      <c r="A519" s="71">
        <v>517</v>
      </c>
      <c r="B519" s="71" t="s">
        <v>1848</v>
      </c>
      <c r="C519" s="73" t="s">
        <v>1803</v>
      </c>
      <c r="D519" s="73" t="s">
        <v>1849</v>
      </c>
      <c r="E519" s="74"/>
      <c r="F519" s="75" t="s">
        <v>1805</v>
      </c>
      <c r="G519" s="76">
        <v>35200</v>
      </c>
      <c r="H519" s="21" t="s">
        <v>311</v>
      </c>
      <c r="I519" s="22"/>
      <c r="J519" s="22"/>
      <c r="K519" s="22" t="s">
        <v>278</v>
      </c>
      <c r="L519" s="22"/>
      <c r="M519" s="22" t="s">
        <v>1850</v>
      </c>
      <c r="N519" s="21" t="s">
        <v>280</v>
      </c>
      <c r="O519" s="209" t="s">
        <v>281</v>
      </c>
      <c r="P519" s="71" t="s">
        <v>1838</v>
      </c>
      <c r="Q519" s="39" t="s">
        <v>282</v>
      </c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</row>
    <row r="520" spans="1:37" ht="30" customHeight="1">
      <c r="A520" s="71">
        <v>518</v>
      </c>
      <c r="B520" s="71" t="s">
        <v>1852</v>
      </c>
      <c r="C520" s="73" t="s">
        <v>1803</v>
      </c>
      <c r="D520" s="73" t="s">
        <v>1853</v>
      </c>
      <c r="E520" s="74"/>
      <c r="F520" s="75" t="s">
        <v>1805</v>
      </c>
      <c r="G520" s="76">
        <v>40000</v>
      </c>
      <c r="H520" s="21" t="s">
        <v>311</v>
      </c>
      <c r="I520" s="22"/>
      <c r="J520" s="22"/>
      <c r="K520" s="22" t="s">
        <v>278</v>
      </c>
      <c r="L520" s="22"/>
      <c r="M520" s="22" t="s">
        <v>1855</v>
      </c>
      <c r="N520" s="21" t="s">
        <v>280</v>
      </c>
      <c r="O520" s="209" t="s">
        <v>281</v>
      </c>
      <c r="P520" s="71" t="s">
        <v>1838</v>
      </c>
      <c r="Q520" s="39" t="s">
        <v>282</v>
      </c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</row>
    <row r="521" spans="1:37" ht="30" customHeight="1">
      <c r="A521" s="21">
        <v>519</v>
      </c>
      <c r="B521" s="21" t="s">
        <v>1856</v>
      </c>
      <c r="C521" s="22" t="s">
        <v>1803</v>
      </c>
      <c r="D521" s="22" t="s">
        <v>1857</v>
      </c>
      <c r="E521" s="29"/>
      <c r="F521" s="24" t="s">
        <v>1805</v>
      </c>
      <c r="G521" s="70">
        <v>10200</v>
      </c>
      <c r="H521" s="39" t="s">
        <v>110</v>
      </c>
      <c r="I521" s="45"/>
      <c r="J521" s="45"/>
      <c r="K521" s="22" t="s">
        <v>278</v>
      </c>
      <c r="L521" s="45"/>
      <c r="M521" s="46" t="s">
        <v>1859</v>
      </c>
      <c r="N521" s="21" t="s">
        <v>280</v>
      </c>
      <c r="O521" s="47" t="s">
        <v>281</v>
      </c>
      <c r="P521" s="39" t="s">
        <v>32</v>
      </c>
      <c r="Q521" s="39" t="s">
        <v>282</v>
      </c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:37" ht="30" customHeight="1">
      <c r="A522" s="21">
        <v>520</v>
      </c>
      <c r="B522" s="21" t="s">
        <v>1860</v>
      </c>
      <c r="C522" s="22" t="s">
        <v>1803</v>
      </c>
      <c r="D522" s="22" t="s">
        <v>1861</v>
      </c>
      <c r="E522" s="23"/>
      <c r="F522" s="24" t="s">
        <v>1805</v>
      </c>
      <c r="G522" s="25">
        <v>17700</v>
      </c>
      <c r="H522" s="39" t="s">
        <v>110</v>
      </c>
      <c r="I522" s="22"/>
      <c r="J522" s="22"/>
      <c r="K522" s="22" t="s">
        <v>278</v>
      </c>
      <c r="L522" s="22"/>
      <c r="M522" s="26" t="s">
        <v>1862</v>
      </c>
      <c r="N522" s="21" t="s">
        <v>280</v>
      </c>
      <c r="O522" s="27" t="s">
        <v>281</v>
      </c>
      <c r="P522" s="39" t="s">
        <v>32</v>
      </c>
      <c r="Q522" s="39" t="s">
        <v>282</v>
      </c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</row>
    <row r="523" spans="1:37" ht="30" customHeight="1">
      <c r="A523" s="21">
        <v>521</v>
      </c>
      <c r="B523" s="21" t="s">
        <v>1863</v>
      </c>
      <c r="C523" s="22" t="s">
        <v>1803</v>
      </c>
      <c r="D523" s="22" t="s">
        <v>1864</v>
      </c>
      <c r="E523" s="23"/>
      <c r="F523" s="24" t="s">
        <v>1805</v>
      </c>
      <c r="G523" s="25">
        <v>21300</v>
      </c>
      <c r="H523" s="39" t="s">
        <v>110</v>
      </c>
      <c r="I523" s="22"/>
      <c r="J523" s="22"/>
      <c r="K523" s="22" t="s">
        <v>278</v>
      </c>
      <c r="L523" s="22"/>
      <c r="M523" s="26" t="s">
        <v>1862</v>
      </c>
      <c r="N523" s="21" t="s">
        <v>280</v>
      </c>
      <c r="O523" s="27" t="s">
        <v>281</v>
      </c>
      <c r="P523" s="39" t="s">
        <v>32</v>
      </c>
      <c r="Q523" s="39" t="s">
        <v>282</v>
      </c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</row>
    <row r="524" spans="1:37" ht="30" customHeight="1">
      <c r="A524" s="21">
        <v>522</v>
      </c>
      <c r="B524" s="21" t="s">
        <v>1867</v>
      </c>
      <c r="C524" s="22" t="s">
        <v>1803</v>
      </c>
      <c r="D524" s="22" t="s">
        <v>1868</v>
      </c>
      <c r="E524" s="23"/>
      <c r="F524" s="24" t="s">
        <v>1805</v>
      </c>
      <c r="G524" s="25">
        <v>26500</v>
      </c>
      <c r="H524" s="39" t="s">
        <v>110</v>
      </c>
      <c r="I524" s="22"/>
      <c r="J524" s="22"/>
      <c r="K524" s="22" t="s">
        <v>278</v>
      </c>
      <c r="L524" s="22"/>
      <c r="M524" s="26" t="s">
        <v>1862</v>
      </c>
      <c r="N524" s="21" t="s">
        <v>280</v>
      </c>
      <c r="O524" s="27" t="s">
        <v>281</v>
      </c>
      <c r="P524" s="39" t="s">
        <v>32</v>
      </c>
      <c r="Q524" s="39" t="s">
        <v>282</v>
      </c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</row>
    <row r="525" spans="1:37" ht="30" customHeight="1">
      <c r="A525" s="21">
        <v>523</v>
      </c>
      <c r="B525" s="21" t="s">
        <v>1870</v>
      </c>
      <c r="C525" s="22" t="s">
        <v>1803</v>
      </c>
      <c r="D525" s="22" t="s">
        <v>1871</v>
      </c>
      <c r="E525" s="23"/>
      <c r="F525" s="24" t="s">
        <v>1805</v>
      </c>
      <c r="G525" s="25">
        <v>8000</v>
      </c>
      <c r="H525" s="21" t="s">
        <v>110</v>
      </c>
      <c r="I525" s="22"/>
      <c r="J525" s="22"/>
      <c r="K525" s="22" t="s">
        <v>278</v>
      </c>
      <c r="L525" s="22"/>
      <c r="M525" s="22" t="s">
        <v>1873</v>
      </c>
      <c r="N525" s="21" t="s">
        <v>280</v>
      </c>
      <c r="O525" s="27" t="s">
        <v>281</v>
      </c>
      <c r="P525" s="39" t="s">
        <v>32</v>
      </c>
      <c r="Q525" s="39" t="s">
        <v>282</v>
      </c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</row>
    <row r="526" spans="1:37" ht="30" customHeight="1">
      <c r="A526" s="21">
        <v>524</v>
      </c>
      <c r="B526" s="21" t="s">
        <v>1874</v>
      </c>
      <c r="C526" s="22" t="s">
        <v>1803</v>
      </c>
      <c r="D526" s="22" t="s">
        <v>1875</v>
      </c>
      <c r="E526" s="23"/>
      <c r="F526" s="24" t="s">
        <v>1805</v>
      </c>
      <c r="G526" s="25">
        <v>10300</v>
      </c>
      <c r="H526" s="21" t="s">
        <v>110</v>
      </c>
      <c r="I526" s="22"/>
      <c r="J526" s="22"/>
      <c r="K526" s="22" t="s">
        <v>278</v>
      </c>
      <c r="L526" s="22"/>
      <c r="M526" s="22" t="s">
        <v>1877</v>
      </c>
      <c r="N526" s="21" t="s">
        <v>280</v>
      </c>
      <c r="O526" s="27" t="s">
        <v>281</v>
      </c>
      <c r="P526" s="39" t="s">
        <v>32</v>
      </c>
      <c r="Q526" s="39" t="s">
        <v>282</v>
      </c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</row>
    <row r="527" spans="1:37" ht="30" customHeight="1">
      <c r="A527" s="21">
        <v>525</v>
      </c>
      <c r="B527" s="21" t="s">
        <v>1879</v>
      </c>
      <c r="C527" s="22" t="s">
        <v>1803</v>
      </c>
      <c r="D527" s="22" t="s">
        <v>1880</v>
      </c>
      <c r="E527" s="23"/>
      <c r="F527" s="24" t="s">
        <v>1805</v>
      </c>
      <c r="G527" s="25">
        <v>13100</v>
      </c>
      <c r="H527" s="21" t="s">
        <v>110</v>
      </c>
      <c r="I527" s="22"/>
      <c r="J527" s="22"/>
      <c r="K527" s="22" t="s">
        <v>278</v>
      </c>
      <c r="L527" s="22"/>
      <c r="M527" s="22" t="s">
        <v>1877</v>
      </c>
      <c r="N527" s="21" t="s">
        <v>280</v>
      </c>
      <c r="O527" s="27" t="s">
        <v>281</v>
      </c>
      <c r="P527" s="39" t="s">
        <v>32</v>
      </c>
      <c r="Q527" s="39" t="s">
        <v>282</v>
      </c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</row>
    <row r="528" spans="1:37" ht="30" customHeight="1">
      <c r="A528" s="21">
        <v>526</v>
      </c>
      <c r="B528" s="21" t="s">
        <v>1882</v>
      </c>
      <c r="C528" s="22" t="s">
        <v>1803</v>
      </c>
      <c r="D528" s="22" t="s">
        <v>1883</v>
      </c>
      <c r="E528" s="23"/>
      <c r="F528" s="24" t="s">
        <v>1805</v>
      </c>
      <c r="G528" s="25">
        <v>17500</v>
      </c>
      <c r="H528" s="21" t="s">
        <v>110</v>
      </c>
      <c r="I528" s="22"/>
      <c r="J528" s="22"/>
      <c r="K528" s="22" t="s">
        <v>278</v>
      </c>
      <c r="L528" s="22"/>
      <c r="M528" s="22" t="s">
        <v>1877</v>
      </c>
      <c r="N528" s="21" t="s">
        <v>280</v>
      </c>
      <c r="O528" s="27" t="s">
        <v>281</v>
      </c>
      <c r="P528" s="39" t="s">
        <v>32</v>
      </c>
      <c r="Q528" s="39" t="s">
        <v>282</v>
      </c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</row>
    <row r="529" spans="1:37" ht="30" customHeight="1">
      <c r="A529" s="21">
        <v>527</v>
      </c>
      <c r="B529" s="21" t="s">
        <v>1886</v>
      </c>
      <c r="C529" s="22" t="s">
        <v>1803</v>
      </c>
      <c r="D529" s="22" t="s">
        <v>1887</v>
      </c>
      <c r="E529" s="23"/>
      <c r="F529" s="24" t="s">
        <v>1805</v>
      </c>
      <c r="G529" s="25">
        <v>17800</v>
      </c>
      <c r="H529" s="21" t="s">
        <v>110</v>
      </c>
      <c r="I529" s="22"/>
      <c r="J529" s="22"/>
      <c r="K529" s="22" t="s">
        <v>278</v>
      </c>
      <c r="L529" s="22"/>
      <c r="M529" s="22" t="s">
        <v>1877</v>
      </c>
      <c r="N529" s="21" t="s">
        <v>280</v>
      </c>
      <c r="O529" s="27" t="s">
        <v>281</v>
      </c>
      <c r="P529" s="39" t="s">
        <v>32</v>
      </c>
      <c r="Q529" s="39" t="s">
        <v>282</v>
      </c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</row>
    <row r="530" spans="1:37" ht="30" customHeight="1">
      <c r="A530" s="21">
        <v>528</v>
      </c>
      <c r="B530" s="21" t="s">
        <v>1890</v>
      </c>
      <c r="C530" s="22" t="s">
        <v>1803</v>
      </c>
      <c r="D530" s="22" t="s">
        <v>1891</v>
      </c>
      <c r="E530" s="23"/>
      <c r="F530" s="24" t="s">
        <v>1805</v>
      </c>
      <c r="G530" s="25">
        <v>23200</v>
      </c>
      <c r="H530" s="21" t="s">
        <v>110</v>
      </c>
      <c r="I530" s="22"/>
      <c r="J530" s="22"/>
      <c r="K530" s="22" t="s">
        <v>278</v>
      </c>
      <c r="L530" s="25"/>
      <c r="M530" s="22" t="s">
        <v>1877</v>
      </c>
      <c r="N530" s="21" t="s">
        <v>280</v>
      </c>
      <c r="O530" s="27" t="s">
        <v>281</v>
      </c>
      <c r="P530" s="39" t="s">
        <v>32</v>
      </c>
      <c r="Q530" s="39" t="s">
        <v>282</v>
      </c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</row>
    <row r="531" spans="1:37" ht="30" customHeight="1">
      <c r="A531" s="21">
        <v>529</v>
      </c>
      <c r="B531" s="21" t="s">
        <v>1893</v>
      </c>
      <c r="C531" s="22" t="s">
        <v>1894</v>
      </c>
      <c r="D531" s="45" t="s">
        <v>1896</v>
      </c>
      <c r="E531" s="29"/>
      <c r="F531" s="24" t="s">
        <v>1897</v>
      </c>
      <c r="G531" s="70">
        <v>10200</v>
      </c>
      <c r="H531" s="21" t="s">
        <v>311</v>
      </c>
      <c r="I531" s="45"/>
      <c r="J531" s="45"/>
      <c r="K531" s="22" t="s">
        <v>278</v>
      </c>
      <c r="L531" s="45"/>
      <c r="M531" s="46" t="s">
        <v>1898</v>
      </c>
      <c r="N531" s="21" t="s">
        <v>280</v>
      </c>
      <c r="O531" s="47" t="s">
        <v>281</v>
      </c>
      <c r="P531" s="39" t="s">
        <v>32</v>
      </c>
      <c r="Q531" s="39" t="s">
        <v>282</v>
      </c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:37" ht="30" customHeight="1">
      <c r="A532" s="21">
        <v>530</v>
      </c>
      <c r="B532" s="21" t="s">
        <v>1899</v>
      </c>
      <c r="C532" s="22" t="s">
        <v>1894</v>
      </c>
      <c r="D532" s="22" t="s">
        <v>1900</v>
      </c>
      <c r="E532" s="23"/>
      <c r="F532" s="24" t="s">
        <v>1897</v>
      </c>
      <c r="G532" s="25">
        <v>17600</v>
      </c>
      <c r="H532" s="21" t="s">
        <v>311</v>
      </c>
      <c r="I532" s="22"/>
      <c r="J532" s="22"/>
      <c r="K532" s="22" t="s">
        <v>278</v>
      </c>
      <c r="L532" s="22"/>
      <c r="M532" s="26" t="s">
        <v>1902</v>
      </c>
      <c r="N532" s="21" t="s">
        <v>280</v>
      </c>
      <c r="O532" s="27" t="s">
        <v>281</v>
      </c>
      <c r="P532" s="39" t="s">
        <v>32</v>
      </c>
      <c r="Q532" s="39" t="s">
        <v>282</v>
      </c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</row>
    <row r="533" spans="1:37" ht="30" customHeight="1">
      <c r="A533" s="21">
        <v>531</v>
      </c>
      <c r="B533" s="21" t="s">
        <v>1903</v>
      </c>
      <c r="C533" s="22" t="s">
        <v>1894</v>
      </c>
      <c r="D533" s="22" t="s">
        <v>1904</v>
      </c>
      <c r="E533" s="23"/>
      <c r="F533" s="24" t="s">
        <v>1905</v>
      </c>
      <c r="G533" s="25">
        <v>19000</v>
      </c>
      <c r="H533" s="21" t="s">
        <v>110</v>
      </c>
      <c r="I533" s="45"/>
      <c r="J533" s="22"/>
      <c r="K533" s="22" t="s">
        <v>336</v>
      </c>
      <c r="L533" s="22"/>
      <c r="M533" s="22" t="s">
        <v>1906</v>
      </c>
      <c r="N533" s="21" t="s">
        <v>304</v>
      </c>
      <c r="O533" s="27" t="s">
        <v>281</v>
      </c>
      <c r="P533" s="39" t="s">
        <v>32</v>
      </c>
      <c r="Q533" s="39" t="s">
        <v>282</v>
      </c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</row>
    <row r="534" spans="1:37" ht="30" customHeight="1">
      <c r="A534" s="71">
        <v>532</v>
      </c>
      <c r="B534" s="71" t="s">
        <v>1907</v>
      </c>
      <c r="C534" s="73" t="s">
        <v>1894</v>
      </c>
      <c r="D534" s="73" t="s">
        <v>1908</v>
      </c>
      <c r="E534" s="74"/>
      <c r="F534" s="75" t="s">
        <v>1905</v>
      </c>
      <c r="G534" s="76">
        <v>35000</v>
      </c>
      <c r="H534" s="21" t="s">
        <v>311</v>
      </c>
      <c r="I534" s="22"/>
      <c r="J534" s="22"/>
      <c r="K534" s="22" t="s">
        <v>336</v>
      </c>
      <c r="L534" s="22"/>
      <c r="M534" s="22" t="s">
        <v>1909</v>
      </c>
      <c r="N534" s="21" t="s">
        <v>304</v>
      </c>
      <c r="O534" s="77" t="s">
        <v>281</v>
      </c>
      <c r="P534" s="71" t="s">
        <v>857</v>
      </c>
      <c r="Q534" s="39" t="s">
        <v>282</v>
      </c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</row>
    <row r="535" spans="1:37" ht="30" customHeight="1">
      <c r="A535" s="71">
        <v>533</v>
      </c>
      <c r="B535" s="71" t="s">
        <v>1910</v>
      </c>
      <c r="C535" s="73" t="s">
        <v>1894</v>
      </c>
      <c r="D535" s="73" t="s">
        <v>1911</v>
      </c>
      <c r="E535" s="74"/>
      <c r="F535" s="75" t="s">
        <v>1905</v>
      </c>
      <c r="G535" s="76">
        <v>49000</v>
      </c>
      <c r="H535" s="21" t="s">
        <v>442</v>
      </c>
      <c r="I535" s="22"/>
      <c r="J535" s="22"/>
      <c r="K535" s="22" t="s">
        <v>336</v>
      </c>
      <c r="L535" s="22"/>
      <c r="M535" s="22" t="s">
        <v>1912</v>
      </c>
      <c r="N535" s="21" t="s">
        <v>304</v>
      </c>
      <c r="O535" s="77" t="s">
        <v>281</v>
      </c>
      <c r="P535" s="71" t="s">
        <v>857</v>
      </c>
      <c r="Q535" s="39" t="s">
        <v>282</v>
      </c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</row>
    <row r="536" spans="1:37" ht="30" customHeight="1">
      <c r="A536" s="71">
        <v>534</v>
      </c>
      <c r="B536" s="71" t="s">
        <v>1914</v>
      </c>
      <c r="C536" s="73" t="s">
        <v>1894</v>
      </c>
      <c r="D536" s="73" t="s">
        <v>1915</v>
      </c>
      <c r="E536" s="74"/>
      <c r="F536" s="75" t="s">
        <v>1905</v>
      </c>
      <c r="G536" s="76">
        <v>66000</v>
      </c>
      <c r="H536" s="21" t="s">
        <v>442</v>
      </c>
      <c r="I536" s="22"/>
      <c r="J536" s="22"/>
      <c r="K536" s="22" t="s">
        <v>336</v>
      </c>
      <c r="L536" s="22"/>
      <c r="M536" s="22" t="s">
        <v>1916</v>
      </c>
      <c r="N536" s="21" t="s">
        <v>304</v>
      </c>
      <c r="O536" s="77" t="s">
        <v>281</v>
      </c>
      <c r="P536" s="71" t="s">
        <v>857</v>
      </c>
      <c r="Q536" s="39" t="s">
        <v>282</v>
      </c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</row>
    <row r="537" spans="1:37" ht="30" customHeight="1">
      <c r="A537" s="71">
        <v>535</v>
      </c>
      <c r="B537" s="71" t="s">
        <v>1919</v>
      </c>
      <c r="C537" s="73" t="s">
        <v>1894</v>
      </c>
      <c r="D537" s="73" t="s">
        <v>1921</v>
      </c>
      <c r="E537" s="74"/>
      <c r="F537" s="75" t="s">
        <v>1905</v>
      </c>
      <c r="G537" s="76">
        <v>19000</v>
      </c>
      <c r="H537" s="21" t="s">
        <v>311</v>
      </c>
      <c r="I537" s="22"/>
      <c r="J537" s="22"/>
      <c r="K537" s="22" t="s">
        <v>336</v>
      </c>
      <c r="L537" s="22"/>
      <c r="M537" s="22" t="s">
        <v>1922</v>
      </c>
      <c r="N537" s="21" t="s">
        <v>304</v>
      </c>
      <c r="O537" s="77" t="s">
        <v>281</v>
      </c>
      <c r="P537" s="71" t="s">
        <v>857</v>
      </c>
      <c r="Q537" s="39" t="s">
        <v>282</v>
      </c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</row>
    <row r="538" spans="1:37" ht="30" customHeight="1">
      <c r="A538" s="71">
        <v>536</v>
      </c>
      <c r="B538" s="71" t="s">
        <v>1924</v>
      </c>
      <c r="C538" s="73" t="s">
        <v>1894</v>
      </c>
      <c r="D538" s="73" t="s">
        <v>1925</v>
      </c>
      <c r="E538" s="74"/>
      <c r="F538" s="75" t="s">
        <v>1905</v>
      </c>
      <c r="G538" s="76">
        <v>25000</v>
      </c>
      <c r="H538" s="21" t="s">
        <v>311</v>
      </c>
      <c r="I538" s="22"/>
      <c r="J538" s="22"/>
      <c r="K538" s="22" t="s">
        <v>336</v>
      </c>
      <c r="L538" s="22"/>
      <c r="M538" s="22" t="s">
        <v>1926</v>
      </c>
      <c r="N538" s="21" t="s">
        <v>304</v>
      </c>
      <c r="O538" s="77" t="s">
        <v>281</v>
      </c>
      <c r="P538" s="71" t="s">
        <v>857</v>
      </c>
      <c r="Q538" s="39" t="s">
        <v>282</v>
      </c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</row>
    <row r="539" spans="1:37" ht="30" customHeight="1">
      <c r="A539" s="71">
        <v>537</v>
      </c>
      <c r="B539" s="71" t="s">
        <v>1928</v>
      </c>
      <c r="C539" s="73" t="s">
        <v>1894</v>
      </c>
      <c r="D539" s="73" t="s">
        <v>1929</v>
      </c>
      <c r="E539" s="74"/>
      <c r="F539" s="75" t="s">
        <v>1905</v>
      </c>
      <c r="G539" s="76">
        <v>6500</v>
      </c>
      <c r="H539" s="21" t="s">
        <v>110</v>
      </c>
      <c r="I539" s="22"/>
      <c r="J539" s="22"/>
      <c r="K539" s="22" t="s">
        <v>336</v>
      </c>
      <c r="L539" s="22"/>
      <c r="M539" s="22" t="s">
        <v>1930</v>
      </c>
      <c r="N539" s="21" t="s">
        <v>304</v>
      </c>
      <c r="O539" s="77" t="s">
        <v>281</v>
      </c>
      <c r="P539" s="71" t="s">
        <v>857</v>
      </c>
      <c r="Q539" s="39" t="s">
        <v>282</v>
      </c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</row>
    <row r="540" spans="1:37" ht="30" customHeight="1">
      <c r="A540" s="71">
        <v>538</v>
      </c>
      <c r="B540" s="71" t="s">
        <v>1932</v>
      </c>
      <c r="C540" s="73" t="s">
        <v>1894</v>
      </c>
      <c r="D540" s="73" t="s">
        <v>1933</v>
      </c>
      <c r="E540" s="74"/>
      <c r="F540" s="75" t="s">
        <v>1905</v>
      </c>
      <c r="G540" s="76">
        <v>9400</v>
      </c>
      <c r="H540" s="21" t="s">
        <v>110</v>
      </c>
      <c r="I540" s="22"/>
      <c r="J540" s="22"/>
      <c r="K540" s="22" t="s">
        <v>336</v>
      </c>
      <c r="L540" s="22"/>
      <c r="M540" s="22" t="s">
        <v>1934</v>
      </c>
      <c r="N540" s="21" t="s">
        <v>304</v>
      </c>
      <c r="O540" s="77" t="s">
        <v>281</v>
      </c>
      <c r="P540" s="71" t="s">
        <v>857</v>
      </c>
      <c r="Q540" s="39" t="s">
        <v>282</v>
      </c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</row>
    <row r="541" spans="1:37" ht="30" customHeight="1">
      <c r="A541" s="71">
        <v>539</v>
      </c>
      <c r="B541" s="71" t="s">
        <v>1937</v>
      </c>
      <c r="C541" s="73" t="s">
        <v>1894</v>
      </c>
      <c r="D541" s="73" t="s">
        <v>1938</v>
      </c>
      <c r="E541" s="74"/>
      <c r="F541" s="75" t="s">
        <v>1905</v>
      </c>
      <c r="G541" s="76">
        <v>15000</v>
      </c>
      <c r="H541" s="21" t="s">
        <v>110</v>
      </c>
      <c r="I541" s="22"/>
      <c r="J541" s="22"/>
      <c r="K541" s="22" t="s">
        <v>336</v>
      </c>
      <c r="L541" s="22"/>
      <c r="M541" s="22" t="s">
        <v>1939</v>
      </c>
      <c r="N541" s="21" t="s">
        <v>304</v>
      </c>
      <c r="O541" s="77" t="s">
        <v>281</v>
      </c>
      <c r="P541" s="71" t="s">
        <v>857</v>
      </c>
      <c r="Q541" s="39" t="s">
        <v>282</v>
      </c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</row>
    <row r="542" spans="1:37" ht="30" customHeight="1">
      <c r="A542" s="21">
        <v>540</v>
      </c>
      <c r="B542" s="21" t="s">
        <v>1941</v>
      </c>
      <c r="C542" s="22" t="s">
        <v>1894</v>
      </c>
      <c r="D542" s="22" t="s">
        <v>1942</v>
      </c>
      <c r="E542" s="23"/>
      <c r="F542" s="24" t="s">
        <v>1905</v>
      </c>
      <c r="G542" s="25">
        <v>10000</v>
      </c>
      <c r="H542" s="21" t="s">
        <v>110</v>
      </c>
      <c r="I542" s="22"/>
      <c r="J542" s="22"/>
      <c r="K542" s="22" t="s">
        <v>336</v>
      </c>
      <c r="L542" s="22"/>
      <c r="M542" s="22" t="s">
        <v>1943</v>
      </c>
      <c r="N542" s="21" t="s">
        <v>304</v>
      </c>
      <c r="O542" s="27" t="s">
        <v>281</v>
      </c>
      <c r="P542" s="21" t="s">
        <v>1944</v>
      </c>
      <c r="Q542" s="39" t="s">
        <v>282</v>
      </c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</row>
    <row r="543" spans="1:37" ht="30" customHeight="1">
      <c r="A543" s="21">
        <v>541</v>
      </c>
      <c r="B543" s="21" t="s">
        <v>1945</v>
      </c>
      <c r="C543" s="22" t="s">
        <v>1894</v>
      </c>
      <c r="D543" s="22" t="s">
        <v>1947</v>
      </c>
      <c r="E543" s="23"/>
      <c r="F543" s="24" t="s">
        <v>1905</v>
      </c>
      <c r="G543" s="25">
        <v>13000</v>
      </c>
      <c r="H543" s="21" t="s">
        <v>110</v>
      </c>
      <c r="I543" s="22"/>
      <c r="J543" s="22"/>
      <c r="K543" s="22" t="s">
        <v>336</v>
      </c>
      <c r="L543" s="22"/>
      <c r="M543" s="22" t="s">
        <v>1906</v>
      </c>
      <c r="N543" s="21" t="s">
        <v>304</v>
      </c>
      <c r="O543" s="27" t="s">
        <v>281</v>
      </c>
      <c r="P543" s="21" t="s">
        <v>1944</v>
      </c>
      <c r="Q543" s="39" t="s">
        <v>282</v>
      </c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:37" ht="30" customHeight="1">
      <c r="A544" s="21">
        <v>542</v>
      </c>
      <c r="B544" s="21" t="s">
        <v>1948</v>
      </c>
      <c r="C544" s="214" t="s">
        <v>1894</v>
      </c>
      <c r="D544" s="214" t="s">
        <v>1953</v>
      </c>
      <c r="E544" s="215"/>
      <c r="F544" s="66" t="s">
        <v>277</v>
      </c>
      <c r="G544" s="216">
        <v>9500</v>
      </c>
      <c r="H544" s="217" t="s">
        <v>311</v>
      </c>
      <c r="I544" s="214"/>
      <c r="J544" s="214"/>
      <c r="K544" s="214" t="s">
        <v>278</v>
      </c>
      <c r="L544" s="214"/>
      <c r="M544" s="218" t="s">
        <v>1957</v>
      </c>
      <c r="N544" s="217" t="s">
        <v>280</v>
      </c>
      <c r="O544" s="219" t="s">
        <v>281</v>
      </c>
      <c r="P544" s="21" t="s">
        <v>32</v>
      </c>
      <c r="Q544" s="39" t="s">
        <v>282</v>
      </c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</row>
    <row r="545" spans="1:37" ht="30" customHeight="1">
      <c r="A545" s="21">
        <v>543</v>
      </c>
      <c r="B545" s="21" t="s">
        <v>1960</v>
      </c>
      <c r="C545" s="22" t="s">
        <v>1894</v>
      </c>
      <c r="D545" s="22" t="s">
        <v>1961</v>
      </c>
      <c r="E545" s="23"/>
      <c r="F545" s="24" t="s">
        <v>277</v>
      </c>
      <c r="G545" s="25">
        <v>11000</v>
      </c>
      <c r="H545" s="21" t="s">
        <v>311</v>
      </c>
      <c r="I545" s="22"/>
      <c r="J545" s="22"/>
      <c r="K545" s="22" t="s">
        <v>278</v>
      </c>
      <c r="L545" s="22"/>
      <c r="M545" s="32" t="s">
        <v>1963</v>
      </c>
      <c r="N545" s="21" t="s">
        <v>280</v>
      </c>
      <c r="O545" s="27" t="s">
        <v>281</v>
      </c>
      <c r="P545" s="21" t="s">
        <v>32</v>
      </c>
      <c r="Q545" s="39" t="s">
        <v>282</v>
      </c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</row>
    <row r="546" spans="1:37" ht="30" customHeight="1">
      <c r="A546" s="21">
        <v>544</v>
      </c>
      <c r="B546" s="21" t="s">
        <v>1964</v>
      </c>
      <c r="C546" s="22" t="s">
        <v>1894</v>
      </c>
      <c r="D546" s="22" t="s">
        <v>1965</v>
      </c>
      <c r="E546" s="23"/>
      <c r="F546" s="24" t="s">
        <v>277</v>
      </c>
      <c r="G546" s="25">
        <v>13000</v>
      </c>
      <c r="H546" s="21" t="s">
        <v>311</v>
      </c>
      <c r="I546" s="22"/>
      <c r="J546" s="22"/>
      <c r="K546" s="22" t="s">
        <v>278</v>
      </c>
      <c r="L546" s="22"/>
      <c r="M546" s="32" t="s">
        <v>1967</v>
      </c>
      <c r="N546" s="21" t="s">
        <v>280</v>
      </c>
      <c r="O546" s="27" t="s">
        <v>281</v>
      </c>
      <c r="P546" s="21" t="s">
        <v>32</v>
      </c>
      <c r="Q546" s="39" t="s">
        <v>282</v>
      </c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</row>
    <row r="547" spans="1:37" ht="30" customHeight="1">
      <c r="A547" s="21">
        <v>545</v>
      </c>
      <c r="B547" s="21" t="s">
        <v>1968</v>
      </c>
      <c r="C547" s="22" t="s">
        <v>1894</v>
      </c>
      <c r="D547" s="22" t="s">
        <v>1969</v>
      </c>
      <c r="E547" s="23"/>
      <c r="F547" s="24" t="s">
        <v>277</v>
      </c>
      <c r="G547" s="25">
        <v>182000</v>
      </c>
      <c r="H547" s="21" t="s">
        <v>311</v>
      </c>
      <c r="I547" s="22"/>
      <c r="J547" s="22"/>
      <c r="K547" s="22" t="s">
        <v>278</v>
      </c>
      <c r="L547" s="22"/>
      <c r="M547" s="32" t="s">
        <v>1971</v>
      </c>
      <c r="N547" s="21" t="s">
        <v>280</v>
      </c>
      <c r="O547" s="27" t="s">
        <v>281</v>
      </c>
      <c r="P547" s="21" t="s">
        <v>32</v>
      </c>
      <c r="Q547" s="39" t="s">
        <v>282</v>
      </c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</row>
    <row r="548" spans="1:37" ht="30" customHeight="1">
      <c r="A548" s="21">
        <v>546</v>
      </c>
      <c r="B548" s="21" t="s">
        <v>1972</v>
      </c>
      <c r="C548" s="22" t="s">
        <v>1894</v>
      </c>
      <c r="D548" s="22" t="s">
        <v>1973</v>
      </c>
      <c r="E548" s="23"/>
      <c r="F548" s="24" t="s">
        <v>277</v>
      </c>
      <c r="G548" s="25">
        <v>12000</v>
      </c>
      <c r="H548" s="21" t="s">
        <v>311</v>
      </c>
      <c r="I548" s="22"/>
      <c r="J548" s="22"/>
      <c r="K548" s="22" t="s">
        <v>278</v>
      </c>
      <c r="L548" s="22"/>
      <c r="M548" s="32" t="s">
        <v>1974</v>
      </c>
      <c r="N548" s="21" t="s">
        <v>280</v>
      </c>
      <c r="O548" s="27" t="s">
        <v>281</v>
      </c>
      <c r="P548" s="21" t="s">
        <v>32</v>
      </c>
      <c r="Q548" s="39" t="s">
        <v>282</v>
      </c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</row>
    <row r="549" spans="1:37" ht="30" customHeight="1">
      <c r="A549" s="21">
        <v>547</v>
      </c>
      <c r="B549" s="21" t="s">
        <v>1975</v>
      </c>
      <c r="C549" s="22" t="s">
        <v>1894</v>
      </c>
      <c r="D549" s="22" t="s">
        <v>1977</v>
      </c>
      <c r="E549" s="23"/>
      <c r="F549" s="24" t="s">
        <v>277</v>
      </c>
      <c r="G549" s="25">
        <v>14000</v>
      </c>
      <c r="H549" s="21" t="s">
        <v>110</v>
      </c>
      <c r="I549" s="22"/>
      <c r="J549" s="22"/>
      <c r="K549" s="22" t="s">
        <v>278</v>
      </c>
      <c r="L549" s="22"/>
      <c r="M549" s="32" t="s">
        <v>1978</v>
      </c>
      <c r="N549" s="21" t="s">
        <v>280</v>
      </c>
      <c r="O549" s="27" t="s">
        <v>281</v>
      </c>
      <c r="P549" s="21" t="s">
        <v>32</v>
      </c>
      <c r="Q549" s="39" t="s">
        <v>282</v>
      </c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</row>
    <row r="550" spans="1:37" ht="30" customHeight="1">
      <c r="A550" s="21">
        <v>548</v>
      </c>
      <c r="B550" s="21" t="s">
        <v>1979</v>
      </c>
      <c r="C550" s="22" t="s">
        <v>1894</v>
      </c>
      <c r="D550" s="22" t="s">
        <v>1980</v>
      </c>
      <c r="E550" s="23"/>
      <c r="F550" s="24" t="s">
        <v>277</v>
      </c>
      <c r="G550" s="25">
        <v>15000</v>
      </c>
      <c r="H550" s="21" t="s">
        <v>110</v>
      </c>
      <c r="I550" s="22"/>
      <c r="J550" s="22"/>
      <c r="K550" s="22" t="s">
        <v>278</v>
      </c>
      <c r="L550" s="22"/>
      <c r="M550" s="32" t="s">
        <v>1982</v>
      </c>
      <c r="N550" s="21" t="s">
        <v>280</v>
      </c>
      <c r="O550" s="27" t="s">
        <v>281</v>
      </c>
      <c r="P550" s="21" t="s">
        <v>32</v>
      </c>
      <c r="Q550" s="39" t="s">
        <v>282</v>
      </c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</row>
    <row r="551" spans="1:37" ht="30" customHeight="1">
      <c r="A551" s="21">
        <v>549</v>
      </c>
      <c r="B551" s="21" t="s">
        <v>1983</v>
      </c>
      <c r="C551" s="22" t="s">
        <v>1894</v>
      </c>
      <c r="D551" s="22" t="s">
        <v>1984</v>
      </c>
      <c r="E551" s="23"/>
      <c r="F551" s="24" t="s">
        <v>277</v>
      </c>
      <c r="G551" s="25">
        <v>26000</v>
      </c>
      <c r="H551" s="21" t="s">
        <v>311</v>
      </c>
      <c r="I551" s="22"/>
      <c r="J551" s="22"/>
      <c r="K551" s="22" t="s">
        <v>278</v>
      </c>
      <c r="L551" s="22"/>
      <c r="M551" s="32" t="s">
        <v>1986</v>
      </c>
      <c r="N551" s="21" t="s">
        <v>280</v>
      </c>
      <c r="O551" s="27" t="s">
        <v>281</v>
      </c>
      <c r="P551" s="21" t="s">
        <v>32</v>
      </c>
      <c r="Q551" s="39" t="s">
        <v>282</v>
      </c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</row>
    <row r="552" spans="1:37" ht="30" customHeight="1">
      <c r="A552" s="21">
        <v>550</v>
      </c>
      <c r="B552" s="21" t="s">
        <v>1987</v>
      </c>
      <c r="C552" s="22" t="s">
        <v>1988</v>
      </c>
      <c r="D552" s="92" t="s">
        <v>1989</v>
      </c>
      <c r="E552" s="64" t="s">
        <v>1990</v>
      </c>
      <c r="F552" s="21" t="s">
        <v>861</v>
      </c>
      <c r="G552" s="122">
        <v>3700000</v>
      </c>
      <c r="H552" s="21" t="s">
        <v>58</v>
      </c>
      <c r="I552" s="126" t="s">
        <v>1991</v>
      </c>
      <c r="J552" s="22"/>
      <c r="K552" s="22" t="s">
        <v>336</v>
      </c>
      <c r="L552" s="22"/>
      <c r="M552" s="22"/>
      <c r="N552" s="21" t="s">
        <v>304</v>
      </c>
      <c r="O552" s="113"/>
      <c r="P552" s="21" t="s">
        <v>32</v>
      </c>
      <c r="Q552" s="21" t="s">
        <v>33</v>
      </c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</row>
    <row r="553" spans="1:37" ht="30" customHeight="1">
      <c r="A553" s="21">
        <v>551</v>
      </c>
      <c r="B553" s="21" t="s">
        <v>1993</v>
      </c>
      <c r="C553" s="22" t="s">
        <v>1988</v>
      </c>
      <c r="D553" s="32" t="s">
        <v>1994</v>
      </c>
      <c r="E553" s="22" t="s">
        <v>1117</v>
      </c>
      <c r="F553" s="21" t="s">
        <v>861</v>
      </c>
      <c r="G553" s="60">
        <v>124000</v>
      </c>
      <c r="H553" s="21" t="s">
        <v>442</v>
      </c>
      <c r="I553" s="22" t="s">
        <v>914</v>
      </c>
      <c r="J553" s="22"/>
      <c r="K553" s="22" t="s">
        <v>336</v>
      </c>
      <c r="L553" s="22"/>
      <c r="M553" s="22"/>
      <c r="N553" s="21" t="s">
        <v>304</v>
      </c>
      <c r="O553" s="113"/>
      <c r="P553" s="21" t="s">
        <v>857</v>
      </c>
      <c r="Q553" s="21" t="s">
        <v>33</v>
      </c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</row>
    <row r="554" spans="1:37" ht="30" customHeight="1">
      <c r="A554" s="21">
        <v>552</v>
      </c>
      <c r="B554" s="21" t="s">
        <v>1996</v>
      </c>
      <c r="C554" s="22" t="s">
        <v>1988</v>
      </c>
      <c r="D554" s="32" t="s">
        <v>1997</v>
      </c>
      <c r="E554" s="22" t="s">
        <v>1117</v>
      </c>
      <c r="F554" s="21" t="s">
        <v>861</v>
      </c>
      <c r="G554" s="60">
        <v>250000</v>
      </c>
      <c r="H554" s="21" t="s">
        <v>28</v>
      </c>
      <c r="I554" s="22" t="s">
        <v>914</v>
      </c>
      <c r="J554" s="22"/>
      <c r="K554" s="22" t="s">
        <v>336</v>
      </c>
      <c r="L554" s="22"/>
      <c r="M554" s="22"/>
      <c r="N554" s="21" t="s">
        <v>304</v>
      </c>
      <c r="O554" s="113"/>
      <c r="P554" s="21" t="s">
        <v>857</v>
      </c>
      <c r="Q554" s="21" t="s">
        <v>33</v>
      </c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</row>
    <row r="555" spans="1:37" ht="30" customHeight="1">
      <c r="A555" s="21">
        <v>553</v>
      </c>
      <c r="B555" s="21" t="s">
        <v>1998</v>
      </c>
      <c r="C555" s="22" t="s">
        <v>1999</v>
      </c>
      <c r="D555" s="22" t="s">
        <v>2001</v>
      </c>
      <c r="E555" s="29"/>
      <c r="F555" s="36" t="s">
        <v>109</v>
      </c>
      <c r="G555" s="25">
        <v>36000</v>
      </c>
      <c r="H555" s="39" t="s">
        <v>110</v>
      </c>
      <c r="I555" s="45"/>
      <c r="J555" s="45"/>
      <c r="K555" s="22" t="s">
        <v>336</v>
      </c>
      <c r="L555" s="45"/>
      <c r="M555" s="46"/>
      <c r="N555" s="21" t="s">
        <v>304</v>
      </c>
      <c r="O555" s="47" t="s">
        <v>1680</v>
      </c>
      <c r="P555" s="39" t="s">
        <v>1999</v>
      </c>
      <c r="Q555" s="21" t="s">
        <v>33</v>
      </c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:37" ht="30" customHeight="1">
      <c r="A556" s="21">
        <v>554</v>
      </c>
      <c r="B556" s="21" t="s">
        <v>2004</v>
      </c>
      <c r="C556" s="22" t="s">
        <v>1999</v>
      </c>
      <c r="D556" s="22" t="s">
        <v>2005</v>
      </c>
      <c r="E556" s="29"/>
      <c r="F556" s="36" t="s">
        <v>109</v>
      </c>
      <c r="G556" s="149">
        <v>60000</v>
      </c>
      <c r="H556" s="39" t="s">
        <v>311</v>
      </c>
      <c r="I556" s="45"/>
      <c r="J556" s="45"/>
      <c r="K556" s="22" t="s">
        <v>336</v>
      </c>
      <c r="L556" s="45"/>
      <c r="M556" s="46"/>
      <c r="N556" s="21" t="s">
        <v>304</v>
      </c>
      <c r="O556" s="47" t="s">
        <v>1680</v>
      </c>
      <c r="P556" s="39" t="s">
        <v>1999</v>
      </c>
      <c r="Q556" s="21" t="s">
        <v>33</v>
      </c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:37" ht="30" customHeight="1">
      <c r="A557" s="21">
        <v>555</v>
      </c>
      <c r="B557" s="21" t="s">
        <v>2007</v>
      </c>
      <c r="C557" s="22" t="s">
        <v>1999</v>
      </c>
      <c r="D557" s="22" t="s">
        <v>2008</v>
      </c>
      <c r="E557" s="29"/>
      <c r="F557" s="36" t="s">
        <v>109</v>
      </c>
      <c r="G557" s="25">
        <v>110000</v>
      </c>
      <c r="H557" s="39" t="s">
        <v>255</v>
      </c>
      <c r="I557" s="45"/>
      <c r="J557" s="45"/>
      <c r="K557" s="22" t="s">
        <v>336</v>
      </c>
      <c r="L557" s="45"/>
      <c r="M557" s="46"/>
      <c r="N557" s="21" t="s">
        <v>304</v>
      </c>
      <c r="O557" s="47" t="s">
        <v>1680</v>
      </c>
      <c r="P557" s="39" t="s">
        <v>1999</v>
      </c>
      <c r="Q557" s="21" t="s">
        <v>33</v>
      </c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:37" ht="30" customHeight="1">
      <c r="A558" s="21">
        <v>556</v>
      </c>
      <c r="B558" s="21" t="s">
        <v>2010</v>
      </c>
      <c r="C558" s="22" t="s">
        <v>1999</v>
      </c>
      <c r="D558" s="22" t="s">
        <v>2011</v>
      </c>
      <c r="E558" s="29"/>
      <c r="F558" s="36" t="s">
        <v>109</v>
      </c>
      <c r="G558" s="25">
        <v>22600</v>
      </c>
      <c r="H558" s="39" t="s">
        <v>110</v>
      </c>
      <c r="I558" s="45"/>
      <c r="J558" s="45"/>
      <c r="K558" s="22" t="s">
        <v>336</v>
      </c>
      <c r="L558" s="45"/>
      <c r="M558" s="39" t="s">
        <v>2012</v>
      </c>
      <c r="N558" s="21" t="s">
        <v>304</v>
      </c>
      <c r="O558" s="27" t="s">
        <v>281</v>
      </c>
      <c r="P558" s="39" t="s">
        <v>1999</v>
      </c>
      <c r="Q558" s="39" t="s">
        <v>282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:37" ht="30" customHeight="1">
      <c r="A559" s="21">
        <v>557</v>
      </c>
      <c r="B559" s="21" t="s">
        <v>2014</v>
      </c>
      <c r="C559" s="22" t="s">
        <v>1999</v>
      </c>
      <c r="D559" s="22" t="s">
        <v>2015</v>
      </c>
      <c r="E559" s="220"/>
      <c r="F559" s="36" t="s">
        <v>109</v>
      </c>
      <c r="G559" s="25">
        <v>100000</v>
      </c>
      <c r="H559" s="221" t="s">
        <v>311</v>
      </c>
      <c r="I559" s="45"/>
      <c r="J559" s="45"/>
      <c r="K559" s="22" t="s">
        <v>336</v>
      </c>
      <c r="L559" s="45"/>
      <c r="M559" s="46"/>
      <c r="N559" s="21" t="s">
        <v>304</v>
      </c>
      <c r="O559" s="47" t="s">
        <v>1680</v>
      </c>
      <c r="P559" s="39" t="s">
        <v>1999</v>
      </c>
      <c r="Q559" s="21" t="s">
        <v>33</v>
      </c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:37" ht="30" customHeight="1">
      <c r="A560" s="21">
        <v>558</v>
      </c>
      <c r="B560" s="21" t="s">
        <v>2020</v>
      </c>
      <c r="C560" s="22" t="s">
        <v>1999</v>
      </c>
      <c r="D560" s="22" t="s">
        <v>2021</v>
      </c>
      <c r="E560" s="23"/>
      <c r="F560" s="24" t="s">
        <v>109</v>
      </c>
      <c r="G560" s="43">
        <v>6000</v>
      </c>
      <c r="H560" s="21" t="s">
        <v>110</v>
      </c>
      <c r="I560" s="22"/>
      <c r="J560" s="22"/>
      <c r="K560" s="22" t="s">
        <v>336</v>
      </c>
      <c r="L560" s="22" t="s">
        <v>2023</v>
      </c>
      <c r="M560" s="22"/>
      <c r="N560" s="21" t="s">
        <v>304</v>
      </c>
      <c r="O560" s="27"/>
      <c r="P560" s="39" t="s">
        <v>1999</v>
      </c>
      <c r="Q560" s="21" t="s">
        <v>33</v>
      </c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</row>
    <row r="561" spans="1:37" ht="30" customHeight="1">
      <c r="A561" s="21">
        <v>559</v>
      </c>
      <c r="B561" s="21" t="s">
        <v>2024</v>
      </c>
      <c r="C561" s="22" t="s">
        <v>1999</v>
      </c>
      <c r="D561" s="22" t="s">
        <v>2025</v>
      </c>
      <c r="E561" s="222"/>
      <c r="F561" s="24" t="s">
        <v>2028</v>
      </c>
      <c r="G561" s="25">
        <v>100000</v>
      </c>
      <c r="H561" s="101" t="s">
        <v>442</v>
      </c>
      <c r="I561" s="22"/>
      <c r="J561" s="22"/>
      <c r="K561" s="22" t="s">
        <v>336</v>
      </c>
      <c r="L561" s="22"/>
      <c r="M561" s="26"/>
      <c r="N561" s="21" t="s">
        <v>304</v>
      </c>
      <c r="O561" s="27" t="s">
        <v>2029</v>
      </c>
      <c r="P561" s="39" t="s">
        <v>1999</v>
      </c>
      <c r="Q561" s="21" t="s">
        <v>33</v>
      </c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</row>
    <row r="562" spans="1:37" ht="30" customHeight="1">
      <c r="A562" s="21">
        <v>560</v>
      </c>
      <c r="B562" s="21" t="s">
        <v>2030</v>
      </c>
      <c r="C562" s="22" t="s">
        <v>1999</v>
      </c>
      <c r="D562" s="22" t="s">
        <v>2031</v>
      </c>
      <c r="E562" s="25"/>
      <c r="F562" s="24" t="s">
        <v>2028</v>
      </c>
      <c r="G562" s="25">
        <v>22000</v>
      </c>
      <c r="H562" s="101" t="s">
        <v>110</v>
      </c>
      <c r="I562" s="22"/>
      <c r="J562" s="22"/>
      <c r="K562" s="22" t="s">
        <v>336</v>
      </c>
      <c r="L562" s="22" t="s">
        <v>2032</v>
      </c>
      <c r="M562" s="21"/>
      <c r="N562" s="21" t="s">
        <v>304</v>
      </c>
      <c r="O562" s="27"/>
      <c r="P562" s="39" t="s">
        <v>1999</v>
      </c>
      <c r="Q562" s="21" t="s">
        <v>33</v>
      </c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</row>
    <row r="563" spans="1:37" ht="30" customHeight="1">
      <c r="A563" s="21">
        <v>561</v>
      </c>
      <c r="B563" s="21" t="s">
        <v>2033</v>
      </c>
      <c r="C563" s="22" t="s">
        <v>1999</v>
      </c>
      <c r="D563" s="22" t="s">
        <v>2034</v>
      </c>
      <c r="E563" s="25"/>
      <c r="F563" s="24" t="s">
        <v>2028</v>
      </c>
      <c r="G563" s="25">
        <v>27000</v>
      </c>
      <c r="H563" s="101" t="s">
        <v>110</v>
      </c>
      <c r="I563" s="22"/>
      <c r="J563" s="22"/>
      <c r="K563" s="22" t="s">
        <v>336</v>
      </c>
      <c r="L563" s="22" t="s">
        <v>2035</v>
      </c>
      <c r="M563" s="21"/>
      <c r="N563" s="21" t="s">
        <v>304</v>
      </c>
      <c r="O563" s="27"/>
      <c r="P563" s="39" t="s">
        <v>1999</v>
      </c>
      <c r="Q563" s="21" t="s">
        <v>33</v>
      </c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</row>
    <row r="564" spans="1:37" ht="30" customHeight="1">
      <c r="A564" s="21">
        <v>562</v>
      </c>
      <c r="B564" s="21" t="s">
        <v>2037</v>
      </c>
      <c r="C564" s="22" t="s">
        <v>1999</v>
      </c>
      <c r="D564" s="22" t="s">
        <v>2038</v>
      </c>
      <c r="E564" s="25"/>
      <c r="F564" s="24" t="s">
        <v>2028</v>
      </c>
      <c r="G564" s="25">
        <v>55000</v>
      </c>
      <c r="H564" s="21" t="s">
        <v>255</v>
      </c>
      <c r="I564" s="22"/>
      <c r="J564" s="22"/>
      <c r="K564" s="22" t="s">
        <v>336</v>
      </c>
      <c r="L564" s="22" t="s">
        <v>2039</v>
      </c>
      <c r="M564" s="21"/>
      <c r="N564" s="21" t="s">
        <v>304</v>
      </c>
      <c r="O564" s="27"/>
      <c r="P564" s="39" t="s">
        <v>1999</v>
      </c>
      <c r="Q564" s="21" t="s">
        <v>33</v>
      </c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</row>
    <row r="565" spans="1:37" ht="30" customHeight="1">
      <c r="A565" s="21">
        <v>563</v>
      </c>
      <c r="B565" s="21" t="s">
        <v>2041</v>
      </c>
      <c r="C565" s="22" t="s">
        <v>1999</v>
      </c>
      <c r="D565" s="22" t="s">
        <v>2042</v>
      </c>
      <c r="E565" s="25"/>
      <c r="F565" s="24" t="s">
        <v>2028</v>
      </c>
      <c r="G565" s="25">
        <v>50000</v>
      </c>
      <c r="H565" s="21" t="s">
        <v>255</v>
      </c>
      <c r="I565" s="22"/>
      <c r="J565" s="22"/>
      <c r="K565" s="22" t="s">
        <v>336</v>
      </c>
      <c r="L565" s="22" t="s">
        <v>2043</v>
      </c>
      <c r="M565" s="21"/>
      <c r="N565" s="21" t="s">
        <v>304</v>
      </c>
      <c r="O565" s="27"/>
      <c r="P565" s="39" t="s">
        <v>1999</v>
      </c>
      <c r="Q565" s="21" t="s">
        <v>33</v>
      </c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</row>
    <row r="566" spans="1:37" ht="30" customHeight="1">
      <c r="A566" s="21">
        <v>564</v>
      </c>
      <c r="B566" s="21" t="s">
        <v>2045</v>
      </c>
      <c r="C566" s="22" t="s">
        <v>1999</v>
      </c>
      <c r="D566" s="22" t="s">
        <v>2046</v>
      </c>
      <c r="E566" s="25"/>
      <c r="F566" s="24" t="s">
        <v>2028</v>
      </c>
      <c r="G566" s="25">
        <v>33000</v>
      </c>
      <c r="H566" s="21" t="s">
        <v>255</v>
      </c>
      <c r="I566" s="22"/>
      <c r="J566" s="22"/>
      <c r="K566" s="22" t="s">
        <v>336</v>
      </c>
      <c r="L566" s="22" t="s">
        <v>2047</v>
      </c>
      <c r="M566" s="21"/>
      <c r="N566" s="21" t="s">
        <v>304</v>
      </c>
      <c r="O566" s="27"/>
      <c r="P566" s="39" t="s">
        <v>1999</v>
      </c>
      <c r="Q566" s="21" t="s">
        <v>33</v>
      </c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</row>
    <row r="567" spans="1:37" ht="30" customHeight="1">
      <c r="A567" s="21">
        <v>565</v>
      </c>
      <c r="B567" s="21" t="s">
        <v>2049</v>
      </c>
      <c r="C567" s="22" t="s">
        <v>1999</v>
      </c>
      <c r="D567" s="22" t="s">
        <v>2050</v>
      </c>
      <c r="E567" s="25"/>
      <c r="F567" s="24" t="s">
        <v>2028</v>
      </c>
      <c r="G567" s="25">
        <v>40000</v>
      </c>
      <c r="H567" s="21" t="s">
        <v>255</v>
      </c>
      <c r="I567" s="22"/>
      <c r="J567" s="22"/>
      <c r="K567" s="22" t="s">
        <v>336</v>
      </c>
      <c r="L567" s="22" t="s">
        <v>2051</v>
      </c>
      <c r="M567" s="21"/>
      <c r="N567" s="21" t="s">
        <v>304</v>
      </c>
      <c r="O567" s="27"/>
      <c r="P567" s="39" t="s">
        <v>1999</v>
      </c>
      <c r="Q567" s="21" t="s">
        <v>33</v>
      </c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</row>
    <row r="568" spans="1:37" ht="30" customHeight="1">
      <c r="A568" s="21">
        <v>566</v>
      </c>
      <c r="B568" s="21" t="s">
        <v>2052</v>
      </c>
      <c r="C568" s="22" t="s">
        <v>1999</v>
      </c>
      <c r="D568" s="22" t="s">
        <v>2053</v>
      </c>
      <c r="E568" s="25"/>
      <c r="F568" s="24" t="s">
        <v>2028</v>
      </c>
      <c r="G568" s="25">
        <v>27000</v>
      </c>
      <c r="H568" s="21" t="s">
        <v>255</v>
      </c>
      <c r="I568" s="22"/>
      <c r="J568" s="22"/>
      <c r="K568" s="22" t="s">
        <v>336</v>
      </c>
      <c r="L568" s="22" t="s">
        <v>2055</v>
      </c>
      <c r="M568" s="21"/>
      <c r="N568" s="21" t="s">
        <v>304</v>
      </c>
      <c r="O568" s="27"/>
      <c r="P568" s="39" t="s">
        <v>1999</v>
      </c>
      <c r="Q568" s="21" t="s">
        <v>33</v>
      </c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</row>
    <row r="569" spans="1:37" ht="30" customHeight="1">
      <c r="A569" s="21">
        <v>567</v>
      </c>
      <c r="B569" s="21" t="s">
        <v>2056</v>
      </c>
      <c r="C569" s="22" t="s">
        <v>1999</v>
      </c>
      <c r="D569" s="22" t="s">
        <v>2057</v>
      </c>
      <c r="E569" s="25"/>
      <c r="F569" s="24" t="s">
        <v>2028</v>
      </c>
      <c r="G569" s="25">
        <v>35000</v>
      </c>
      <c r="H569" s="21" t="s">
        <v>255</v>
      </c>
      <c r="I569" s="22"/>
      <c r="J569" s="22"/>
      <c r="K569" s="22" t="s">
        <v>336</v>
      </c>
      <c r="L569" s="22" t="s">
        <v>2059</v>
      </c>
      <c r="M569" s="21"/>
      <c r="N569" s="21" t="s">
        <v>304</v>
      </c>
      <c r="O569" s="27"/>
      <c r="P569" s="39" t="s">
        <v>1999</v>
      </c>
      <c r="Q569" s="21" t="s">
        <v>33</v>
      </c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</row>
    <row r="570" spans="1:37" ht="30" customHeight="1">
      <c r="A570" s="21">
        <v>568</v>
      </c>
      <c r="B570" s="21" t="s">
        <v>2060</v>
      </c>
      <c r="C570" s="22" t="s">
        <v>1999</v>
      </c>
      <c r="D570" s="22" t="s">
        <v>2061</v>
      </c>
      <c r="E570" s="23"/>
      <c r="F570" s="24" t="s">
        <v>2028</v>
      </c>
      <c r="G570" s="25">
        <v>270000</v>
      </c>
      <c r="H570" s="21" t="s">
        <v>115</v>
      </c>
      <c r="I570" s="22"/>
      <c r="J570" s="22"/>
      <c r="K570" s="22" t="s">
        <v>336</v>
      </c>
      <c r="L570" s="22"/>
      <c r="M570" s="26"/>
      <c r="N570" s="21" t="s">
        <v>304</v>
      </c>
      <c r="O570" s="27" t="s">
        <v>2029</v>
      </c>
      <c r="P570" s="39" t="s">
        <v>1999</v>
      </c>
      <c r="Q570" s="21" t="s">
        <v>33</v>
      </c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</row>
    <row r="571" spans="1:37" ht="30" customHeight="1">
      <c r="A571" s="21">
        <v>569</v>
      </c>
      <c r="B571" s="21" t="s">
        <v>2063</v>
      </c>
      <c r="C571" s="22" t="s">
        <v>1999</v>
      </c>
      <c r="D571" s="22" t="s">
        <v>2064</v>
      </c>
      <c r="E571" s="23"/>
      <c r="F571" s="24" t="s">
        <v>2028</v>
      </c>
      <c r="G571" s="25">
        <v>130000</v>
      </c>
      <c r="H571" s="21" t="s">
        <v>115</v>
      </c>
      <c r="I571" s="22"/>
      <c r="J571" s="22"/>
      <c r="K571" s="22" t="s">
        <v>336</v>
      </c>
      <c r="L571" s="22"/>
      <c r="M571" s="26"/>
      <c r="N571" s="21" t="s">
        <v>304</v>
      </c>
      <c r="O571" s="27" t="s">
        <v>2029</v>
      </c>
      <c r="P571" s="39" t="s">
        <v>1999</v>
      </c>
      <c r="Q571" s="21" t="s">
        <v>33</v>
      </c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</row>
    <row r="572" spans="1:37" ht="30" customHeight="1">
      <c r="A572" s="21">
        <v>570</v>
      </c>
      <c r="B572" s="21" t="s">
        <v>2066</v>
      </c>
      <c r="C572" s="22" t="s">
        <v>1999</v>
      </c>
      <c r="D572" s="22" t="s">
        <v>2067</v>
      </c>
      <c r="E572" s="23"/>
      <c r="F572" s="24" t="s">
        <v>2028</v>
      </c>
      <c r="G572" s="25">
        <v>50000</v>
      </c>
      <c r="H572" s="21" t="s">
        <v>255</v>
      </c>
      <c r="I572" s="22"/>
      <c r="J572" s="22"/>
      <c r="K572" s="22" t="s">
        <v>336</v>
      </c>
      <c r="L572" s="22"/>
      <c r="M572" s="21" t="s">
        <v>2068</v>
      </c>
      <c r="N572" s="21" t="s">
        <v>304</v>
      </c>
      <c r="O572" s="27" t="s">
        <v>281</v>
      </c>
      <c r="P572" s="39" t="s">
        <v>1999</v>
      </c>
      <c r="Q572" s="39" t="s">
        <v>282</v>
      </c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</row>
    <row r="573" spans="1:37" ht="30" customHeight="1">
      <c r="A573" s="21">
        <v>571</v>
      </c>
      <c r="B573" s="21" t="s">
        <v>2070</v>
      </c>
      <c r="C573" s="22" t="s">
        <v>1999</v>
      </c>
      <c r="D573" s="22" t="s">
        <v>2071</v>
      </c>
      <c r="E573" s="23"/>
      <c r="F573" s="24" t="s">
        <v>2028</v>
      </c>
      <c r="G573" s="25">
        <v>15500</v>
      </c>
      <c r="H573" s="21" t="s">
        <v>110</v>
      </c>
      <c r="I573" s="22"/>
      <c r="J573" s="22"/>
      <c r="K573" s="22" t="s">
        <v>336</v>
      </c>
      <c r="L573" s="22"/>
      <c r="M573" s="21" t="s">
        <v>2072</v>
      </c>
      <c r="N573" s="21" t="s">
        <v>304</v>
      </c>
      <c r="O573" s="27" t="s">
        <v>281</v>
      </c>
      <c r="P573" s="39" t="s">
        <v>1999</v>
      </c>
      <c r="Q573" s="39" t="s">
        <v>282</v>
      </c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</row>
    <row r="574" spans="1:37" ht="30" customHeight="1">
      <c r="A574" s="21">
        <v>572</v>
      </c>
      <c r="B574" s="21" t="s">
        <v>2074</v>
      </c>
      <c r="C574" s="22" t="s">
        <v>1999</v>
      </c>
      <c r="D574" s="22" t="s">
        <v>2075</v>
      </c>
      <c r="E574" s="23"/>
      <c r="F574" s="24" t="s">
        <v>2028</v>
      </c>
      <c r="G574" s="25">
        <v>15800</v>
      </c>
      <c r="H574" s="21" t="s">
        <v>110</v>
      </c>
      <c r="I574" s="22"/>
      <c r="J574" s="22"/>
      <c r="K574" s="22" t="s">
        <v>336</v>
      </c>
      <c r="L574" s="22"/>
      <c r="M574" s="21" t="s">
        <v>2072</v>
      </c>
      <c r="N574" s="21" t="s">
        <v>304</v>
      </c>
      <c r="O574" s="27" t="s">
        <v>281</v>
      </c>
      <c r="P574" s="39" t="s">
        <v>1999</v>
      </c>
      <c r="Q574" s="39" t="s">
        <v>282</v>
      </c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</row>
    <row r="575" spans="1:37" ht="30" customHeight="1">
      <c r="A575" s="21">
        <v>574</v>
      </c>
      <c r="B575" s="21" t="s">
        <v>2078</v>
      </c>
      <c r="C575" s="22" t="s">
        <v>1999</v>
      </c>
      <c r="D575" s="22" t="s">
        <v>2015</v>
      </c>
      <c r="E575" s="29"/>
      <c r="F575" s="36" t="s">
        <v>109</v>
      </c>
      <c r="G575" s="43">
        <v>100000</v>
      </c>
      <c r="H575" s="39" t="s">
        <v>311</v>
      </c>
      <c r="I575" s="45"/>
      <c r="J575" s="45"/>
      <c r="K575" s="22" t="s">
        <v>336</v>
      </c>
      <c r="L575" s="45"/>
      <c r="M575" s="39"/>
      <c r="N575" s="21" t="s">
        <v>304</v>
      </c>
      <c r="O575" s="47"/>
      <c r="P575" s="39" t="s">
        <v>1999</v>
      </c>
      <c r="Q575" s="21" t="s">
        <v>33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:37" ht="30" customHeight="1">
      <c r="A576" s="21">
        <v>575</v>
      </c>
      <c r="B576" s="21" t="s">
        <v>2080</v>
      </c>
      <c r="C576" s="22" t="s">
        <v>2081</v>
      </c>
      <c r="D576" s="22" t="s">
        <v>2082</v>
      </c>
      <c r="E576" s="29"/>
      <c r="F576" s="24" t="s">
        <v>2028</v>
      </c>
      <c r="G576" s="43">
        <v>45000</v>
      </c>
      <c r="H576" s="39" t="s">
        <v>311</v>
      </c>
      <c r="I576" s="45"/>
      <c r="J576" s="45"/>
      <c r="K576" s="22" t="s">
        <v>336</v>
      </c>
      <c r="L576" s="22"/>
      <c r="M576" s="22"/>
      <c r="N576" s="21" t="s">
        <v>304</v>
      </c>
      <c r="O576" s="47"/>
      <c r="P576" s="39" t="s">
        <v>1999</v>
      </c>
      <c r="Q576" s="21" t="s">
        <v>33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:37" ht="30" customHeight="1">
      <c r="A577" s="21">
        <v>576</v>
      </c>
      <c r="B577" s="21" t="s">
        <v>2084</v>
      </c>
      <c r="C577" s="22" t="s">
        <v>2081</v>
      </c>
      <c r="D577" s="22" t="s">
        <v>2085</v>
      </c>
      <c r="E577" s="29"/>
      <c r="F577" s="24" t="s">
        <v>2028</v>
      </c>
      <c r="G577" s="43">
        <v>300000</v>
      </c>
      <c r="H577" s="39" t="s">
        <v>311</v>
      </c>
      <c r="I577" s="45"/>
      <c r="J577" s="45"/>
      <c r="K577" s="22" t="s">
        <v>336</v>
      </c>
      <c r="L577" s="22"/>
      <c r="M577" s="22"/>
      <c r="N577" s="21" t="s">
        <v>304</v>
      </c>
      <c r="O577" s="47"/>
      <c r="P577" s="39" t="s">
        <v>1999</v>
      </c>
      <c r="Q577" s="21" t="s">
        <v>33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:37" ht="30" customHeight="1">
      <c r="A578" s="21">
        <v>577</v>
      </c>
      <c r="B578" s="21" t="s">
        <v>2087</v>
      </c>
      <c r="C578" s="22" t="s">
        <v>1999</v>
      </c>
      <c r="D578" s="22" t="s">
        <v>2001</v>
      </c>
      <c r="E578" s="223"/>
      <c r="F578" s="24" t="s">
        <v>416</v>
      </c>
      <c r="G578" s="224">
        <v>36000</v>
      </c>
      <c r="H578" s="21" t="s">
        <v>311</v>
      </c>
      <c r="I578" s="89"/>
      <c r="J578" s="89"/>
      <c r="K578" s="22" t="s">
        <v>336</v>
      </c>
      <c r="L578" s="89" t="s">
        <v>2090</v>
      </c>
      <c r="M578" s="89"/>
      <c r="N578" s="21" t="s">
        <v>304</v>
      </c>
      <c r="O578" s="27"/>
      <c r="P578" s="39" t="s">
        <v>1999</v>
      </c>
      <c r="Q578" s="21" t="s">
        <v>33</v>
      </c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</row>
    <row r="579" spans="1:37" ht="30" customHeight="1">
      <c r="A579" s="21">
        <v>578</v>
      </c>
      <c r="B579" s="21" t="s">
        <v>2091</v>
      </c>
      <c r="C579" s="22" t="s">
        <v>1999</v>
      </c>
      <c r="D579" s="22" t="s">
        <v>2005</v>
      </c>
      <c r="E579" s="23"/>
      <c r="F579" s="24" t="s">
        <v>416</v>
      </c>
      <c r="G579" s="50">
        <v>75000</v>
      </c>
      <c r="H579" s="21" t="s">
        <v>311</v>
      </c>
      <c r="I579" s="22"/>
      <c r="J579" s="22"/>
      <c r="K579" s="22" t="s">
        <v>336</v>
      </c>
      <c r="L579" s="22" t="s">
        <v>2092</v>
      </c>
      <c r="M579" s="22"/>
      <c r="N579" s="21" t="s">
        <v>304</v>
      </c>
      <c r="O579" s="27"/>
      <c r="P579" s="39" t="s">
        <v>1999</v>
      </c>
      <c r="Q579" s="21" t="s">
        <v>33</v>
      </c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</row>
    <row r="580" spans="1:37" ht="30" customHeight="1">
      <c r="A580" s="21">
        <v>579</v>
      </c>
      <c r="B580" s="21" t="s">
        <v>2094</v>
      </c>
      <c r="C580" s="22" t="s">
        <v>1999</v>
      </c>
      <c r="D580" s="22" t="s">
        <v>2008</v>
      </c>
      <c r="E580" s="23"/>
      <c r="F580" s="24" t="s">
        <v>416</v>
      </c>
      <c r="G580" s="25">
        <v>100000</v>
      </c>
      <c r="H580" s="21" t="s">
        <v>311</v>
      </c>
      <c r="I580" s="22"/>
      <c r="J580" s="22"/>
      <c r="K580" s="22" t="s">
        <v>336</v>
      </c>
      <c r="L580" s="22" t="s">
        <v>2095</v>
      </c>
      <c r="M580" s="22"/>
      <c r="N580" s="21" t="s">
        <v>304</v>
      </c>
      <c r="O580" s="27"/>
      <c r="P580" s="39" t="s">
        <v>1999</v>
      </c>
      <c r="Q580" s="21" t="s">
        <v>33</v>
      </c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</row>
    <row r="581" spans="1:37" ht="30" customHeight="1">
      <c r="A581" s="21">
        <v>580</v>
      </c>
      <c r="B581" s="21" t="s">
        <v>2096</v>
      </c>
      <c r="C581" s="22" t="s">
        <v>2081</v>
      </c>
      <c r="D581" s="32" t="s">
        <v>2097</v>
      </c>
      <c r="E581" s="63" t="s">
        <v>1780</v>
      </c>
      <c r="F581" s="24" t="s">
        <v>241</v>
      </c>
      <c r="G581" s="43">
        <v>750000</v>
      </c>
      <c r="H581" s="21" t="s">
        <v>255</v>
      </c>
      <c r="I581" s="21"/>
      <c r="J581" s="21"/>
      <c r="K581" s="32" t="s">
        <v>336</v>
      </c>
      <c r="L581" s="21"/>
      <c r="M581" s="21"/>
      <c r="N581" s="21" t="s">
        <v>304</v>
      </c>
      <c r="O581" s="102"/>
      <c r="P581" s="39" t="s">
        <v>1999</v>
      </c>
      <c r="Q581" s="21" t="s">
        <v>33</v>
      </c>
      <c r="R581" s="184"/>
      <c r="S581" s="184"/>
      <c r="T581" s="184"/>
      <c r="U581" s="184"/>
      <c r="V581" s="184"/>
      <c r="W581" s="184"/>
      <c r="X581" s="184"/>
      <c r="Y581" s="184"/>
      <c r="Z581" s="184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  <c r="AK581" s="184"/>
    </row>
    <row r="582" spans="1:37" ht="30" customHeight="1">
      <c r="A582" s="21">
        <v>581</v>
      </c>
      <c r="B582" s="21" t="s">
        <v>2099</v>
      </c>
      <c r="C582" s="22" t="s">
        <v>2081</v>
      </c>
      <c r="D582" s="32" t="s">
        <v>2100</v>
      </c>
      <c r="E582" s="63" t="s">
        <v>1780</v>
      </c>
      <c r="F582" s="24" t="s">
        <v>241</v>
      </c>
      <c r="G582" s="43">
        <v>1760000</v>
      </c>
      <c r="H582" s="21" t="s">
        <v>115</v>
      </c>
      <c r="I582" s="21"/>
      <c r="J582" s="21"/>
      <c r="K582" s="32" t="s">
        <v>336</v>
      </c>
      <c r="L582" s="21" t="s">
        <v>2101</v>
      </c>
      <c r="M582" s="21"/>
      <c r="N582" s="21" t="s">
        <v>304</v>
      </c>
      <c r="O582" s="33" t="s">
        <v>2102</v>
      </c>
      <c r="P582" s="39" t="s">
        <v>1999</v>
      </c>
      <c r="Q582" s="21" t="s">
        <v>33</v>
      </c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</row>
    <row r="583" spans="1:37" ht="30" customHeight="1">
      <c r="A583" s="21">
        <v>582</v>
      </c>
      <c r="B583" s="21" t="s">
        <v>2104</v>
      </c>
      <c r="C583" s="22" t="s">
        <v>2081</v>
      </c>
      <c r="D583" s="30" t="s">
        <v>2105</v>
      </c>
      <c r="E583" s="30" t="s">
        <v>2106</v>
      </c>
      <c r="F583" s="24" t="s">
        <v>2107</v>
      </c>
      <c r="G583" s="225">
        <v>2500000</v>
      </c>
      <c r="H583" s="24" t="s">
        <v>115</v>
      </c>
      <c r="I583" s="21"/>
      <c r="J583" s="21"/>
      <c r="K583" s="32" t="s">
        <v>336</v>
      </c>
      <c r="L583" s="24" t="s">
        <v>2108</v>
      </c>
      <c r="M583" s="21"/>
      <c r="N583" s="21" t="s">
        <v>304</v>
      </c>
      <c r="O583" s="102"/>
      <c r="P583" s="39" t="s">
        <v>1999</v>
      </c>
      <c r="Q583" s="21" t="s">
        <v>33</v>
      </c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</row>
    <row r="584" spans="1:37" ht="30" customHeight="1">
      <c r="A584" s="21">
        <v>583</v>
      </c>
      <c r="B584" s="21" t="s">
        <v>2109</v>
      </c>
      <c r="C584" s="22" t="s">
        <v>2081</v>
      </c>
      <c r="D584" s="92" t="s">
        <v>2110</v>
      </c>
      <c r="E584" s="63" t="s">
        <v>1780</v>
      </c>
      <c r="F584" s="24" t="s">
        <v>241</v>
      </c>
      <c r="G584" s="122">
        <v>3000000</v>
      </c>
      <c r="H584" s="63" t="s">
        <v>58</v>
      </c>
      <c r="I584" s="63"/>
      <c r="J584" s="63"/>
      <c r="K584" s="32" t="s">
        <v>336</v>
      </c>
      <c r="L584" s="63"/>
      <c r="M584" s="68"/>
      <c r="N584" s="21" t="s">
        <v>304</v>
      </c>
      <c r="O584" s="102"/>
      <c r="P584" s="39" t="s">
        <v>1999</v>
      </c>
      <c r="Q584" s="21" t="s">
        <v>33</v>
      </c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</row>
    <row r="585" spans="1:37" ht="30" customHeight="1">
      <c r="A585" s="21">
        <v>584</v>
      </c>
      <c r="B585" s="21" t="s">
        <v>2112</v>
      </c>
      <c r="C585" s="22" t="s">
        <v>2081</v>
      </c>
      <c r="D585" s="30" t="s">
        <v>2113</v>
      </c>
      <c r="E585" s="30" t="s">
        <v>2114</v>
      </c>
      <c r="F585" s="24" t="s">
        <v>2107</v>
      </c>
      <c r="G585" s="225">
        <v>3600000</v>
      </c>
      <c r="H585" s="21" t="s">
        <v>2115</v>
      </c>
      <c r="I585" s="21"/>
      <c r="J585" s="21"/>
      <c r="K585" s="32" t="s">
        <v>336</v>
      </c>
      <c r="L585" s="24" t="s">
        <v>2116</v>
      </c>
      <c r="M585" s="21"/>
      <c r="N585" s="21" t="s">
        <v>304</v>
      </c>
      <c r="O585" s="102"/>
      <c r="P585" s="39" t="s">
        <v>1999</v>
      </c>
      <c r="Q585" s="21" t="s">
        <v>33</v>
      </c>
      <c r="R585" s="184"/>
      <c r="S585" s="184"/>
      <c r="T585" s="184"/>
      <c r="U585" s="184"/>
      <c r="V585" s="184"/>
      <c r="W585" s="184"/>
      <c r="X585" s="184"/>
      <c r="Y585" s="184"/>
      <c r="Z585" s="184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</row>
    <row r="586" spans="1:37" ht="30" customHeight="1">
      <c r="A586" s="21">
        <v>585</v>
      </c>
      <c r="B586" s="21" t="s">
        <v>2117</v>
      </c>
      <c r="C586" s="22" t="s">
        <v>2081</v>
      </c>
      <c r="D586" s="30" t="s">
        <v>2118</v>
      </c>
      <c r="E586" s="63" t="s">
        <v>1780</v>
      </c>
      <c r="F586" s="24" t="s">
        <v>629</v>
      </c>
      <c r="G586" s="43">
        <v>4000000</v>
      </c>
      <c r="H586" s="21" t="s">
        <v>39</v>
      </c>
      <c r="I586" s="21"/>
      <c r="J586" s="21"/>
      <c r="K586" s="32" t="s">
        <v>336</v>
      </c>
      <c r="L586" s="21"/>
      <c r="M586" s="26"/>
      <c r="N586" s="21" t="s">
        <v>304</v>
      </c>
      <c r="O586" s="33" t="s">
        <v>2119</v>
      </c>
      <c r="P586" s="39" t="s">
        <v>1999</v>
      </c>
      <c r="Q586" s="21" t="s">
        <v>33</v>
      </c>
      <c r="R586" s="184"/>
      <c r="S586" s="184"/>
      <c r="T586" s="184"/>
      <c r="U586" s="184"/>
      <c r="V586" s="184"/>
      <c r="W586" s="184"/>
      <c r="X586" s="184"/>
      <c r="Y586" s="184"/>
      <c r="Z586" s="184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</row>
    <row r="587" spans="1:37" ht="30" customHeight="1">
      <c r="A587" s="21">
        <v>586</v>
      </c>
      <c r="B587" s="103" t="s">
        <v>2121</v>
      </c>
      <c r="C587" s="22" t="s">
        <v>2081</v>
      </c>
      <c r="D587" s="22" t="s">
        <v>2122</v>
      </c>
      <c r="E587" s="23"/>
      <c r="F587" s="24"/>
      <c r="G587" s="104">
        <v>3100000</v>
      </c>
      <c r="H587" s="58" t="s">
        <v>39</v>
      </c>
      <c r="I587" s="22"/>
      <c r="J587" s="22"/>
      <c r="K587" s="105" t="s">
        <v>336</v>
      </c>
      <c r="L587" s="106"/>
      <c r="M587" s="107"/>
      <c r="N587" s="108" t="s">
        <v>31</v>
      </c>
      <c r="O587" s="109"/>
      <c r="P587" s="39" t="s">
        <v>1999</v>
      </c>
      <c r="Q587" s="21" t="s">
        <v>33</v>
      </c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</row>
    <row r="588" spans="1:37" ht="30" customHeight="1">
      <c r="A588" s="217">
        <v>587</v>
      </c>
      <c r="B588" s="229" t="s">
        <v>2123</v>
      </c>
      <c r="C588" s="214" t="s">
        <v>2081</v>
      </c>
      <c r="D588" s="214" t="s">
        <v>2124</v>
      </c>
      <c r="E588" s="215"/>
      <c r="F588" s="66"/>
      <c r="G588" s="230">
        <v>3000000</v>
      </c>
      <c r="H588" s="58" t="s">
        <v>39</v>
      </c>
      <c r="I588" s="22"/>
      <c r="J588" s="22"/>
      <c r="K588" s="105" t="s">
        <v>336</v>
      </c>
      <c r="L588" s="106"/>
      <c r="M588" s="107"/>
      <c r="N588" s="108" t="s">
        <v>31</v>
      </c>
      <c r="O588" s="231"/>
      <c r="P588" s="39" t="s">
        <v>1999</v>
      </c>
      <c r="Q588" s="21" t="s">
        <v>33</v>
      </c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</row>
    <row r="589" spans="1:37" ht="30" customHeight="1">
      <c r="A589" s="21">
        <v>573</v>
      </c>
      <c r="B589" s="21" t="s">
        <v>2125</v>
      </c>
      <c r="C589" s="22" t="s">
        <v>1999</v>
      </c>
      <c r="D589" s="22" t="s">
        <v>2011</v>
      </c>
      <c r="E589" s="23"/>
      <c r="F589" s="24" t="s">
        <v>109</v>
      </c>
      <c r="G589" s="104">
        <v>22600</v>
      </c>
      <c r="H589" s="232" t="s">
        <v>281</v>
      </c>
      <c r="I589" s="22" t="s">
        <v>1999</v>
      </c>
      <c r="J589" s="22"/>
      <c r="K589" s="105"/>
      <c r="L589" s="22"/>
      <c r="M589" s="21" t="s">
        <v>2012</v>
      </c>
      <c r="N589" s="21" t="s">
        <v>304</v>
      </c>
      <c r="O589" s="27" t="s">
        <v>281</v>
      </c>
      <c r="P589" s="39" t="s">
        <v>1999</v>
      </c>
      <c r="Q589" s="39" t="s">
        <v>282</v>
      </c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</row>
    <row r="590" spans="1:37" ht="30" customHeight="1">
      <c r="A590" s="21">
        <v>588</v>
      </c>
      <c r="B590" s="21" t="s">
        <v>2126</v>
      </c>
      <c r="C590" s="22" t="s">
        <v>2127</v>
      </c>
      <c r="D590" s="22" t="s">
        <v>2128</v>
      </c>
      <c r="E590" s="25"/>
      <c r="F590" s="24" t="s">
        <v>392</v>
      </c>
      <c r="G590" s="25">
        <v>150000</v>
      </c>
      <c r="H590" s="21" t="s">
        <v>110</v>
      </c>
      <c r="I590" s="22"/>
      <c r="J590" s="22"/>
      <c r="K590" s="22" t="s">
        <v>2129</v>
      </c>
      <c r="L590" s="22"/>
      <c r="M590" s="22" t="s">
        <v>2130</v>
      </c>
      <c r="N590" s="21" t="s">
        <v>2131</v>
      </c>
      <c r="O590" s="27" t="s">
        <v>281</v>
      </c>
      <c r="P590" s="21" t="s">
        <v>32</v>
      </c>
      <c r="Q590" s="39" t="s">
        <v>282</v>
      </c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</row>
    <row r="591" spans="1:37" ht="30" customHeight="1">
      <c r="A591" s="21">
        <v>589</v>
      </c>
      <c r="B591" s="21" t="s">
        <v>2132</v>
      </c>
      <c r="C591" s="22" t="s">
        <v>2127</v>
      </c>
      <c r="D591" s="22" t="s">
        <v>2133</v>
      </c>
      <c r="E591" s="24"/>
      <c r="F591" s="24" t="s">
        <v>392</v>
      </c>
      <c r="G591" s="25">
        <v>670000</v>
      </c>
      <c r="H591" s="21" t="s">
        <v>311</v>
      </c>
      <c r="I591" s="22"/>
      <c r="J591" s="22"/>
      <c r="K591" s="22" t="s">
        <v>2129</v>
      </c>
      <c r="L591" s="22"/>
      <c r="M591" s="22" t="s">
        <v>2134</v>
      </c>
      <c r="N591" s="21" t="s">
        <v>2131</v>
      </c>
      <c r="O591" s="27" t="s">
        <v>281</v>
      </c>
      <c r="P591" s="21" t="s">
        <v>32</v>
      </c>
      <c r="Q591" s="39" t="s">
        <v>282</v>
      </c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</row>
    <row r="592" spans="1:37" ht="30" customHeight="1">
      <c r="A592" s="21">
        <v>590</v>
      </c>
      <c r="B592" s="21" t="s">
        <v>2135</v>
      </c>
      <c r="C592" s="22" t="s">
        <v>2127</v>
      </c>
      <c r="D592" s="22" t="s">
        <v>2136</v>
      </c>
      <c r="E592" s="23"/>
      <c r="F592" s="24" t="s">
        <v>392</v>
      </c>
      <c r="G592" s="25">
        <v>6420000</v>
      </c>
      <c r="H592" s="21" t="s">
        <v>58</v>
      </c>
      <c r="I592" s="22"/>
      <c r="J592" s="22"/>
      <c r="K592" s="22" t="s">
        <v>2129</v>
      </c>
      <c r="L592" s="22"/>
      <c r="M592" s="22"/>
      <c r="N592" s="21" t="s">
        <v>2131</v>
      </c>
      <c r="O592" s="27"/>
      <c r="P592" s="21" t="s">
        <v>32</v>
      </c>
      <c r="Q592" s="21" t="s">
        <v>33</v>
      </c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</row>
    <row r="593" spans="1:37" ht="30" customHeight="1">
      <c r="A593" s="21">
        <v>591</v>
      </c>
      <c r="B593" s="21" t="s">
        <v>2137</v>
      </c>
      <c r="C593" s="22" t="s">
        <v>2127</v>
      </c>
      <c r="D593" s="22" t="s">
        <v>2138</v>
      </c>
      <c r="E593" s="24"/>
      <c r="F593" s="24" t="s">
        <v>392</v>
      </c>
      <c r="G593" s="25">
        <v>260000</v>
      </c>
      <c r="H593" s="21" t="s">
        <v>110</v>
      </c>
      <c r="I593" s="22"/>
      <c r="J593" s="22"/>
      <c r="K593" s="22" t="s">
        <v>2129</v>
      </c>
      <c r="L593" s="22"/>
      <c r="M593" s="22" t="s">
        <v>2139</v>
      </c>
      <c r="N593" s="21" t="s">
        <v>2131</v>
      </c>
      <c r="O593" s="27" t="s">
        <v>281</v>
      </c>
      <c r="P593" s="21" t="s">
        <v>32</v>
      </c>
      <c r="Q593" s="39" t="s">
        <v>282</v>
      </c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</row>
    <row r="594" spans="1:37" ht="30" customHeight="1">
      <c r="A594" s="21">
        <v>592</v>
      </c>
      <c r="B594" s="21" t="s">
        <v>2140</v>
      </c>
      <c r="C594" s="22" t="s">
        <v>2127</v>
      </c>
      <c r="D594" s="22" t="s">
        <v>2141</v>
      </c>
      <c r="E594" s="23"/>
      <c r="F594" s="24" t="s">
        <v>392</v>
      </c>
      <c r="G594" s="25">
        <v>1250000</v>
      </c>
      <c r="H594" s="21" t="s">
        <v>311</v>
      </c>
      <c r="I594" s="22"/>
      <c r="J594" s="22"/>
      <c r="K594" s="22" t="s">
        <v>2129</v>
      </c>
      <c r="L594" s="22"/>
      <c r="M594" s="22" t="s">
        <v>2142</v>
      </c>
      <c r="N594" s="21" t="s">
        <v>2131</v>
      </c>
      <c r="O594" s="27" t="s">
        <v>281</v>
      </c>
      <c r="P594" s="21" t="s">
        <v>32</v>
      </c>
      <c r="Q594" s="39" t="s">
        <v>282</v>
      </c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</row>
    <row r="595" spans="1:37" ht="30" customHeight="1">
      <c r="A595" s="21">
        <v>593</v>
      </c>
      <c r="B595" s="21" t="s">
        <v>2143</v>
      </c>
      <c r="C595" s="22" t="s">
        <v>2127</v>
      </c>
      <c r="D595" s="22" t="s">
        <v>2144</v>
      </c>
      <c r="E595" s="233"/>
      <c r="F595" s="24" t="s">
        <v>392</v>
      </c>
      <c r="G595" s="25">
        <v>385000</v>
      </c>
      <c r="H595" s="21" t="s">
        <v>110</v>
      </c>
      <c r="I595" s="22"/>
      <c r="J595" s="22"/>
      <c r="K595" s="22" t="s">
        <v>2129</v>
      </c>
      <c r="L595" s="22"/>
      <c r="M595" s="22" t="s">
        <v>2145</v>
      </c>
      <c r="N595" s="21" t="s">
        <v>2131</v>
      </c>
      <c r="O595" s="27" t="s">
        <v>281</v>
      </c>
      <c r="P595" s="21" t="s">
        <v>32</v>
      </c>
      <c r="Q595" s="39" t="s">
        <v>282</v>
      </c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</row>
    <row r="596" spans="1:37" ht="30" customHeight="1">
      <c r="A596" s="21">
        <v>594</v>
      </c>
      <c r="B596" s="21" t="s">
        <v>2146</v>
      </c>
      <c r="C596" s="22" t="s">
        <v>2127</v>
      </c>
      <c r="D596" s="22" t="s">
        <v>2147</v>
      </c>
      <c r="E596" s="25"/>
      <c r="F596" s="24" t="s">
        <v>392</v>
      </c>
      <c r="G596" s="25">
        <v>27500</v>
      </c>
      <c r="H596" s="21" t="s">
        <v>110</v>
      </c>
      <c r="I596" s="22"/>
      <c r="J596" s="22"/>
      <c r="K596" s="22" t="s">
        <v>2129</v>
      </c>
      <c r="L596" s="22"/>
      <c r="M596" s="22" t="s">
        <v>2148</v>
      </c>
      <c r="N596" s="21" t="s">
        <v>2131</v>
      </c>
      <c r="O596" s="27" t="s">
        <v>281</v>
      </c>
      <c r="P596" s="21" t="s">
        <v>32</v>
      </c>
      <c r="Q596" s="39" t="s">
        <v>282</v>
      </c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</row>
    <row r="597" spans="1:37" ht="30" customHeight="1">
      <c r="A597" s="21">
        <v>595</v>
      </c>
      <c r="B597" s="21" t="s">
        <v>2149</v>
      </c>
      <c r="C597" s="22" t="s">
        <v>2127</v>
      </c>
      <c r="D597" s="22" t="s">
        <v>2150</v>
      </c>
      <c r="E597" s="24"/>
      <c r="F597" s="24" t="s">
        <v>392</v>
      </c>
      <c r="G597" s="25">
        <v>1700000</v>
      </c>
      <c r="H597" s="21" t="s">
        <v>255</v>
      </c>
      <c r="I597" s="22"/>
      <c r="J597" s="22"/>
      <c r="K597" s="22" t="s">
        <v>2129</v>
      </c>
      <c r="L597" s="22"/>
      <c r="M597" s="22" t="s">
        <v>2151</v>
      </c>
      <c r="N597" s="21" t="s">
        <v>2131</v>
      </c>
      <c r="O597" s="27" t="s">
        <v>281</v>
      </c>
      <c r="P597" s="21" t="s">
        <v>32</v>
      </c>
      <c r="Q597" s="39" t="s">
        <v>282</v>
      </c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</row>
    <row r="598" spans="1:37" ht="30" customHeight="1">
      <c r="A598" s="21">
        <v>596</v>
      </c>
      <c r="B598" s="21" t="s">
        <v>2152</v>
      </c>
      <c r="C598" s="22" t="s">
        <v>2127</v>
      </c>
      <c r="D598" s="22" t="s">
        <v>2153</v>
      </c>
      <c r="E598" s="24"/>
      <c r="F598" s="24" t="s">
        <v>392</v>
      </c>
      <c r="G598" s="25">
        <v>2235000</v>
      </c>
      <c r="H598" s="21" t="s">
        <v>311</v>
      </c>
      <c r="I598" s="22"/>
      <c r="J598" s="22"/>
      <c r="K598" s="22" t="s">
        <v>2129</v>
      </c>
      <c r="L598" s="22"/>
      <c r="M598" s="22" t="s">
        <v>2154</v>
      </c>
      <c r="N598" s="21" t="s">
        <v>2131</v>
      </c>
      <c r="O598" s="27" t="s">
        <v>281</v>
      </c>
      <c r="P598" s="21" t="s">
        <v>32</v>
      </c>
      <c r="Q598" s="39" t="s">
        <v>282</v>
      </c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</row>
    <row r="599" spans="1:37" ht="30" customHeight="1">
      <c r="A599" s="21">
        <v>597</v>
      </c>
      <c r="B599" s="21" t="s">
        <v>2155</v>
      </c>
      <c r="C599" s="22" t="s">
        <v>2127</v>
      </c>
      <c r="D599" s="22" t="s">
        <v>2156</v>
      </c>
      <c r="E599" s="24"/>
      <c r="F599" s="24" t="s">
        <v>392</v>
      </c>
      <c r="G599" s="25">
        <v>57500</v>
      </c>
      <c r="H599" s="21" t="s">
        <v>110</v>
      </c>
      <c r="I599" s="22"/>
      <c r="J599" s="22"/>
      <c r="K599" s="22" t="s">
        <v>2129</v>
      </c>
      <c r="L599" s="22"/>
      <c r="M599" s="22" t="s">
        <v>2157</v>
      </c>
      <c r="N599" s="21" t="s">
        <v>2131</v>
      </c>
      <c r="O599" s="27" t="s">
        <v>281</v>
      </c>
      <c r="P599" s="21" t="s">
        <v>32</v>
      </c>
      <c r="Q599" s="39" t="s">
        <v>282</v>
      </c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</row>
    <row r="600" spans="1:37" ht="30" customHeight="1">
      <c r="A600" s="21">
        <v>598</v>
      </c>
      <c r="B600" s="21" t="s">
        <v>2159</v>
      </c>
      <c r="C600" s="22" t="s">
        <v>2127</v>
      </c>
      <c r="D600" s="22" t="s">
        <v>2160</v>
      </c>
      <c r="E600" s="24"/>
      <c r="F600" s="24" t="s">
        <v>392</v>
      </c>
      <c r="G600" s="25">
        <v>500000</v>
      </c>
      <c r="H600" s="21" t="s">
        <v>311</v>
      </c>
      <c r="I600" s="22"/>
      <c r="J600" s="22"/>
      <c r="K600" s="22" t="s">
        <v>2129</v>
      </c>
      <c r="L600" s="22"/>
      <c r="M600" s="22" t="s">
        <v>2161</v>
      </c>
      <c r="N600" s="21" t="s">
        <v>2131</v>
      </c>
      <c r="O600" s="27" t="s">
        <v>281</v>
      </c>
      <c r="P600" s="21" t="s">
        <v>32</v>
      </c>
      <c r="Q600" s="39" t="s">
        <v>282</v>
      </c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</row>
    <row r="601" spans="1:37" ht="30" customHeight="1">
      <c r="A601" s="21">
        <v>599</v>
      </c>
      <c r="B601" s="21" t="s">
        <v>2162</v>
      </c>
      <c r="C601" s="22" t="s">
        <v>2127</v>
      </c>
      <c r="D601" s="22" t="s">
        <v>2164</v>
      </c>
      <c r="E601" s="24"/>
      <c r="F601" s="24" t="s">
        <v>392</v>
      </c>
      <c r="G601" s="25">
        <v>3350000</v>
      </c>
      <c r="H601" s="21" t="s">
        <v>442</v>
      </c>
      <c r="I601" s="22"/>
      <c r="J601" s="22"/>
      <c r="K601" s="22" t="s">
        <v>2129</v>
      </c>
      <c r="L601" s="22"/>
      <c r="M601" s="22" t="s">
        <v>2165</v>
      </c>
      <c r="N601" s="21" t="s">
        <v>2131</v>
      </c>
      <c r="O601" s="91" t="s">
        <v>281</v>
      </c>
      <c r="P601" s="21" t="s">
        <v>32</v>
      </c>
      <c r="Q601" s="39" t="s">
        <v>282</v>
      </c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</row>
    <row r="602" spans="1:37" ht="30" customHeight="1">
      <c r="A602" s="21">
        <v>600</v>
      </c>
      <c r="B602" s="21" t="s">
        <v>2167</v>
      </c>
      <c r="C602" s="22" t="s">
        <v>2127</v>
      </c>
      <c r="D602" s="22" t="s">
        <v>2168</v>
      </c>
      <c r="E602" s="24"/>
      <c r="F602" s="24" t="s">
        <v>392</v>
      </c>
      <c r="G602" s="25">
        <v>5350000</v>
      </c>
      <c r="H602" s="21" t="s">
        <v>28</v>
      </c>
      <c r="I602" s="22"/>
      <c r="J602" s="22"/>
      <c r="K602" s="22" t="s">
        <v>2129</v>
      </c>
      <c r="L602" s="22"/>
      <c r="M602" s="26"/>
      <c r="N602" s="21" t="s">
        <v>2131</v>
      </c>
      <c r="O602" s="27"/>
      <c r="P602" s="21" t="s">
        <v>32</v>
      </c>
      <c r="Q602" s="21" t="s">
        <v>33</v>
      </c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</row>
    <row r="603" spans="1:37" ht="30" customHeight="1">
      <c r="A603" s="21">
        <v>601</v>
      </c>
      <c r="B603" s="21" t="s">
        <v>2170</v>
      </c>
      <c r="C603" s="22" t="s">
        <v>2127</v>
      </c>
      <c r="D603" s="22" t="s">
        <v>2171</v>
      </c>
      <c r="E603" s="23"/>
      <c r="F603" s="24" t="s">
        <v>392</v>
      </c>
      <c r="G603" s="25">
        <v>657000</v>
      </c>
      <c r="H603" s="21" t="s">
        <v>39</v>
      </c>
      <c r="I603" s="22"/>
      <c r="J603" s="22"/>
      <c r="K603" s="22" t="s">
        <v>2129</v>
      </c>
      <c r="L603" s="22"/>
      <c r="M603" s="22"/>
      <c r="N603" s="21" t="s">
        <v>2131</v>
      </c>
      <c r="O603" s="27"/>
      <c r="P603" s="21" t="s">
        <v>2172</v>
      </c>
      <c r="Q603" s="21" t="s">
        <v>33</v>
      </c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</row>
    <row r="604" spans="1:37" ht="30" customHeight="1">
      <c r="A604" s="21">
        <v>602</v>
      </c>
      <c r="B604" s="21" t="s">
        <v>2173</v>
      </c>
      <c r="C604" s="22" t="s">
        <v>2127</v>
      </c>
      <c r="D604" s="22" t="s">
        <v>2174</v>
      </c>
      <c r="E604" s="23"/>
      <c r="F604" s="24" t="s">
        <v>392</v>
      </c>
      <c r="G604" s="25">
        <v>410000</v>
      </c>
      <c r="H604" s="21" t="s">
        <v>255</v>
      </c>
      <c r="I604" s="22"/>
      <c r="J604" s="22"/>
      <c r="K604" s="22" t="s">
        <v>2129</v>
      </c>
      <c r="L604" s="22"/>
      <c r="M604" s="22"/>
      <c r="N604" s="21" t="s">
        <v>2131</v>
      </c>
      <c r="O604" s="27"/>
      <c r="P604" s="21" t="s">
        <v>2172</v>
      </c>
      <c r="Q604" s="21" t="s">
        <v>33</v>
      </c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</row>
    <row r="605" spans="1:37" ht="30" customHeight="1">
      <c r="A605" s="21">
        <v>603</v>
      </c>
      <c r="B605" s="21" t="s">
        <v>2176</v>
      </c>
      <c r="C605" s="22" t="s">
        <v>2127</v>
      </c>
      <c r="D605" s="22" t="s">
        <v>2177</v>
      </c>
      <c r="E605" s="23"/>
      <c r="F605" s="24" t="s">
        <v>392</v>
      </c>
      <c r="G605" s="25">
        <v>480000</v>
      </c>
      <c r="H605" s="21" t="s">
        <v>115</v>
      </c>
      <c r="I605" s="22"/>
      <c r="J605" s="22"/>
      <c r="K605" s="22" t="s">
        <v>2129</v>
      </c>
      <c r="L605" s="22"/>
      <c r="M605" s="22"/>
      <c r="N605" s="21" t="s">
        <v>2131</v>
      </c>
      <c r="O605" s="27"/>
      <c r="P605" s="21" t="s">
        <v>2172</v>
      </c>
      <c r="Q605" s="21" t="s">
        <v>33</v>
      </c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</row>
    <row r="606" spans="1:37" ht="30" customHeight="1">
      <c r="A606" s="21">
        <v>604</v>
      </c>
      <c r="B606" s="21" t="s">
        <v>2179</v>
      </c>
      <c r="C606" s="22" t="s">
        <v>2127</v>
      </c>
      <c r="D606" s="22" t="s">
        <v>2180</v>
      </c>
      <c r="E606" s="23"/>
      <c r="F606" s="24" t="s">
        <v>277</v>
      </c>
      <c r="G606" s="25">
        <v>24000</v>
      </c>
      <c r="H606" s="21" t="s">
        <v>110</v>
      </c>
      <c r="I606" s="22"/>
      <c r="J606" s="22"/>
      <c r="K606" s="22" t="s">
        <v>278</v>
      </c>
      <c r="L606" s="22"/>
      <c r="M606" s="32" t="s">
        <v>2181</v>
      </c>
      <c r="N606" s="21" t="s">
        <v>280</v>
      </c>
      <c r="O606" s="27" t="s">
        <v>281</v>
      </c>
      <c r="P606" s="21" t="s">
        <v>32</v>
      </c>
      <c r="Q606" s="39" t="s">
        <v>282</v>
      </c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</row>
    <row r="607" spans="1:37" ht="30" customHeight="1">
      <c r="A607" s="21">
        <v>605</v>
      </c>
      <c r="B607" s="21" t="s">
        <v>2183</v>
      </c>
      <c r="C607" s="22" t="s">
        <v>2127</v>
      </c>
      <c r="D607" s="22" t="s">
        <v>2184</v>
      </c>
      <c r="E607" s="23"/>
      <c r="F607" s="24" t="s">
        <v>277</v>
      </c>
      <c r="G607" s="25">
        <v>28000</v>
      </c>
      <c r="H607" s="21" t="s">
        <v>110</v>
      </c>
      <c r="I607" s="22"/>
      <c r="J607" s="22"/>
      <c r="K607" s="22" t="s">
        <v>278</v>
      </c>
      <c r="L607" s="22"/>
      <c r="M607" s="32" t="s">
        <v>2185</v>
      </c>
      <c r="N607" s="21" t="s">
        <v>280</v>
      </c>
      <c r="O607" s="27" t="s">
        <v>281</v>
      </c>
      <c r="P607" s="21" t="s">
        <v>32</v>
      </c>
      <c r="Q607" s="39" t="s">
        <v>282</v>
      </c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</row>
    <row r="608" spans="1:37" ht="30" customHeight="1">
      <c r="A608" s="21">
        <v>606</v>
      </c>
      <c r="B608" s="21" t="s">
        <v>2187</v>
      </c>
      <c r="C608" s="22" t="s">
        <v>2127</v>
      </c>
      <c r="D608" s="22" t="s">
        <v>2188</v>
      </c>
      <c r="E608" s="23"/>
      <c r="F608" s="24" t="s">
        <v>277</v>
      </c>
      <c r="G608" s="25">
        <v>30000</v>
      </c>
      <c r="H608" s="21" t="s">
        <v>110</v>
      </c>
      <c r="I608" s="22"/>
      <c r="J608" s="22"/>
      <c r="K608" s="22" t="s">
        <v>278</v>
      </c>
      <c r="L608" s="22"/>
      <c r="M608" s="32" t="s">
        <v>2185</v>
      </c>
      <c r="N608" s="21" t="s">
        <v>280</v>
      </c>
      <c r="O608" s="27" t="s">
        <v>281</v>
      </c>
      <c r="P608" s="21" t="s">
        <v>32</v>
      </c>
      <c r="Q608" s="39" t="s">
        <v>282</v>
      </c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</row>
    <row r="609" spans="1:37" ht="30" customHeight="1">
      <c r="A609" s="21">
        <v>607</v>
      </c>
      <c r="B609" s="21" t="s">
        <v>2190</v>
      </c>
      <c r="C609" s="22" t="s">
        <v>2127</v>
      </c>
      <c r="D609" s="22" t="s">
        <v>2191</v>
      </c>
      <c r="E609" s="23"/>
      <c r="F609" s="24" t="s">
        <v>277</v>
      </c>
      <c r="G609" s="25">
        <v>12000</v>
      </c>
      <c r="H609" s="21" t="s">
        <v>110</v>
      </c>
      <c r="I609" s="22"/>
      <c r="J609" s="22"/>
      <c r="K609" s="22" t="s">
        <v>278</v>
      </c>
      <c r="L609" s="22"/>
      <c r="M609" s="32" t="s">
        <v>2192</v>
      </c>
      <c r="N609" s="21" t="s">
        <v>280</v>
      </c>
      <c r="O609" s="27" t="s">
        <v>281</v>
      </c>
      <c r="P609" s="21" t="s">
        <v>32</v>
      </c>
      <c r="Q609" s="39" t="s">
        <v>282</v>
      </c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</row>
    <row r="610" spans="1:37" ht="30" customHeight="1">
      <c r="A610" s="21">
        <v>608</v>
      </c>
      <c r="B610" s="21" t="s">
        <v>2194</v>
      </c>
      <c r="C610" s="22" t="s">
        <v>2195</v>
      </c>
      <c r="D610" s="22" t="s">
        <v>2196</v>
      </c>
      <c r="E610" s="24"/>
      <c r="F610" s="24" t="s">
        <v>392</v>
      </c>
      <c r="G610" s="25">
        <v>40800</v>
      </c>
      <c r="H610" s="21" t="s">
        <v>110</v>
      </c>
      <c r="I610" s="22"/>
      <c r="J610" s="22"/>
      <c r="K610" s="22" t="s">
        <v>2198</v>
      </c>
      <c r="L610" s="22" t="s">
        <v>2199</v>
      </c>
      <c r="M610" s="22" t="s">
        <v>2200</v>
      </c>
      <c r="N610" s="21" t="s">
        <v>2201</v>
      </c>
      <c r="O610" s="27" t="s">
        <v>281</v>
      </c>
      <c r="P610" s="21" t="s">
        <v>374</v>
      </c>
      <c r="Q610" s="39" t="s">
        <v>282</v>
      </c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</row>
    <row r="611" spans="1:37" ht="30" customHeight="1">
      <c r="A611" s="21">
        <v>609</v>
      </c>
      <c r="B611" s="21" t="s">
        <v>2202</v>
      </c>
      <c r="C611" s="22" t="s">
        <v>2195</v>
      </c>
      <c r="D611" s="22" t="s">
        <v>2204</v>
      </c>
      <c r="E611" s="24"/>
      <c r="F611" s="24" t="s">
        <v>392</v>
      </c>
      <c r="G611" s="25">
        <v>48500</v>
      </c>
      <c r="H611" s="21" t="s">
        <v>110</v>
      </c>
      <c r="I611" s="22"/>
      <c r="J611" s="22"/>
      <c r="K611" s="22" t="s">
        <v>2198</v>
      </c>
      <c r="L611" s="22" t="s">
        <v>2205</v>
      </c>
      <c r="M611" s="22" t="s">
        <v>2206</v>
      </c>
      <c r="N611" s="21" t="s">
        <v>2201</v>
      </c>
      <c r="O611" s="91" t="s">
        <v>281</v>
      </c>
      <c r="P611" s="21" t="s">
        <v>374</v>
      </c>
      <c r="Q611" s="39" t="s">
        <v>282</v>
      </c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</row>
    <row r="612" spans="1:37" ht="30" customHeight="1">
      <c r="A612" s="21">
        <v>610</v>
      </c>
      <c r="B612" s="21" t="s">
        <v>2207</v>
      </c>
      <c r="C612" s="22" t="s">
        <v>2195</v>
      </c>
      <c r="D612" s="22" t="s">
        <v>2209</v>
      </c>
      <c r="E612" s="24"/>
      <c r="F612" s="24" t="s">
        <v>392</v>
      </c>
      <c r="G612" s="25">
        <v>50500</v>
      </c>
      <c r="H612" s="21" t="s">
        <v>110</v>
      </c>
      <c r="I612" s="22"/>
      <c r="J612" s="22"/>
      <c r="K612" s="22" t="s">
        <v>2198</v>
      </c>
      <c r="L612" s="22" t="s">
        <v>2210</v>
      </c>
      <c r="M612" s="22" t="s">
        <v>2211</v>
      </c>
      <c r="N612" s="21" t="s">
        <v>2201</v>
      </c>
      <c r="O612" s="27" t="s">
        <v>281</v>
      </c>
      <c r="P612" s="21" t="s">
        <v>374</v>
      </c>
      <c r="Q612" s="39" t="s">
        <v>282</v>
      </c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</row>
    <row r="613" spans="1:37" ht="30" customHeight="1">
      <c r="A613" s="21">
        <v>611</v>
      </c>
      <c r="B613" s="21" t="s">
        <v>2212</v>
      </c>
      <c r="C613" s="22" t="s">
        <v>2195</v>
      </c>
      <c r="D613" s="22" t="s">
        <v>2213</v>
      </c>
      <c r="E613" s="24"/>
      <c r="F613" s="24" t="s">
        <v>392</v>
      </c>
      <c r="G613" s="25">
        <v>82000</v>
      </c>
      <c r="H613" s="21" t="s">
        <v>110</v>
      </c>
      <c r="I613" s="22"/>
      <c r="J613" s="22"/>
      <c r="K613" s="22" t="s">
        <v>2198</v>
      </c>
      <c r="L613" s="22" t="s">
        <v>2215</v>
      </c>
      <c r="M613" s="22" t="s">
        <v>2216</v>
      </c>
      <c r="N613" s="21" t="s">
        <v>2201</v>
      </c>
      <c r="O613" s="27" t="s">
        <v>281</v>
      </c>
      <c r="P613" s="21" t="s">
        <v>374</v>
      </c>
      <c r="Q613" s="39" t="s">
        <v>282</v>
      </c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</row>
    <row r="614" spans="1:37" ht="30" customHeight="1">
      <c r="A614" s="21">
        <v>612</v>
      </c>
      <c r="B614" s="21" t="s">
        <v>2217</v>
      </c>
      <c r="C614" s="22" t="s">
        <v>2195</v>
      </c>
      <c r="D614" s="22" t="s">
        <v>2218</v>
      </c>
      <c r="E614" s="24"/>
      <c r="F614" s="24" t="s">
        <v>392</v>
      </c>
      <c r="G614" s="25">
        <v>150000</v>
      </c>
      <c r="H614" s="21" t="s">
        <v>110</v>
      </c>
      <c r="I614" s="22"/>
      <c r="J614" s="22"/>
      <c r="K614" s="22" t="s">
        <v>2198</v>
      </c>
      <c r="L614" s="22" t="s">
        <v>2220</v>
      </c>
      <c r="M614" s="22" t="s">
        <v>2221</v>
      </c>
      <c r="N614" s="21" t="s">
        <v>2201</v>
      </c>
      <c r="O614" s="27" t="s">
        <v>281</v>
      </c>
      <c r="P614" s="21" t="s">
        <v>374</v>
      </c>
      <c r="Q614" s="39" t="s">
        <v>282</v>
      </c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</row>
    <row r="615" spans="1:37" ht="30" customHeight="1">
      <c r="A615" s="21">
        <v>613</v>
      </c>
      <c r="B615" s="21" t="s">
        <v>2222</v>
      </c>
      <c r="C615" s="22" t="s">
        <v>2195</v>
      </c>
      <c r="D615" s="22" t="s">
        <v>2223</v>
      </c>
      <c r="E615" s="24"/>
      <c r="F615" s="24" t="s">
        <v>392</v>
      </c>
      <c r="G615" s="25">
        <v>1288000</v>
      </c>
      <c r="H615" s="21" t="s">
        <v>311</v>
      </c>
      <c r="I615" s="22"/>
      <c r="J615" s="22"/>
      <c r="K615" s="22" t="s">
        <v>2198</v>
      </c>
      <c r="L615" s="22" t="s">
        <v>2225</v>
      </c>
      <c r="M615" s="22" t="s">
        <v>2226</v>
      </c>
      <c r="N615" s="21" t="s">
        <v>2201</v>
      </c>
      <c r="O615" s="27" t="s">
        <v>281</v>
      </c>
      <c r="P615" s="21" t="s">
        <v>374</v>
      </c>
      <c r="Q615" s="39" t="s">
        <v>282</v>
      </c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</row>
    <row r="616" spans="1:37" ht="30" customHeight="1">
      <c r="A616" s="21">
        <v>614</v>
      </c>
      <c r="B616" s="21" t="s">
        <v>2227</v>
      </c>
      <c r="C616" s="22" t="s">
        <v>2195</v>
      </c>
      <c r="D616" s="22" t="s">
        <v>2228</v>
      </c>
      <c r="E616" s="24"/>
      <c r="F616" s="24" t="s">
        <v>392</v>
      </c>
      <c r="G616" s="25">
        <v>527000</v>
      </c>
      <c r="H616" s="39" t="s">
        <v>2229</v>
      </c>
      <c r="I616" s="22"/>
      <c r="J616" s="22"/>
      <c r="K616" s="22" t="s">
        <v>2198</v>
      </c>
      <c r="L616" s="22" t="s">
        <v>2230</v>
      </c>
      <c r="M616" s="22" t="s">
        <v>2231</v>
      </c>
      <c r="N616" s="21" t="s">
        <v>2201</v>
      </c>
      <c r="O616" s="27" t="s">
        <v>281</v>
      </c>
      <c r="P616" s="21" t="s">
        <v>374</v>
      </c>
      <c r="Q616" s="39" t="s">
        <v>282</v>
      </c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</row>
    <row r="617" spans="1:37" ht="30" customHeight="1">
      <c r="A617" s="21">
        <v>615</v>
      </c>
      <c r="B617" s="21" t="s">
        <v>2233</v>
      </c>
      <c r="C617" s="22" t="s">
        <v>2195</v>
      </c>
      <c r="D617" s="22" t="s">
        <v>2234</v>
      </c>
      <c r="E617" s="24"/>
      <c r="F617" s="24" t="s">
        <v>392</v>
      </c>
      <c r="G617" s="25">
        <v>743000</v>
      </c>
      <c r="H617" s="39" t="s">
        <v>2229</v>
      </c>
      <c r="I617" s="22"/>
      <c r="J617" s="22"/>
      <c r="K617" s="22" t="s">
        <v>2198</v>
      </c>
      <c r="L617" s="22" t="s">
        <v>2235</v>
      </c>
      <c r="M617" s="22" t="s">
        <v>2236</v>
      </c>
      <c r="N617" s="21" t="s">
        <v>2201</v>
      </c>
      <c r="O617" s="27" t="s">
        <v>281</v>
      </c>
      <c r="P617" s="21" t="s">
        <v>374</v>
      </c>
      <c r="Q617" s="39" t="s">
        <v>282</v>
      </c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</row>
    <row r="618" spans="1:37" ht="30" customHeight="1">
      <c r="A618" s="21">
        <v>616</v>
      </c>
      <c r="B618" s="21" t="s">
        <v>2237</v>
      </c>
      <c r="C618" s="22" t="s">
        <v>2195</v>
      </c>
      <c r="D618" s="22" t="s">
        <v>2238</v>
      </c>
      <c r="E618" s="70"/>
      <c r="F618" s="24" t="s">
        <v>392</v>
      </c>
      <c r="G618" s="111">
        <v>931000</v>
      </c>
      <c r="H618" s="39" t="s">
        <v>2229</v>
      </c>
      <c r="I618" s="45"/>
      <c r="J618" s="45"/>
      <c r="K618" s="22" t="s">
        <v>2198</v>
      </c>
      <c r="L618" s="22" t="s">
        <v>2239</v>
      </c>
      <c r="M618" s="45" t="s">
        <v>2240</v>
      </c>
      <c r="N618" s="21" t="s">
        <v>2201</v>
      </c>
      <c r="O618" s="47" t="s">
        <v>281</v>
      </c>
      <c r="P618" s="21" t="s">
        <v>374</v>
      </c>
      <c r="Q618" s="39" t="s">
        <v>282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:37" ht="30" customHeight="1">
      <c r="A619" s="21">
        <v>617</v>
      </c>
      <c r="B619" s="21" t="s">
        <v>2242</v>
      </c>
      <c r="C619" s="22" t="s">
        <v>2195</v>
      </c>
      <c r="D619" s="22" t="s">
        <v>2243</v>
      </c>
      <c r="E619" s="24"/>
      <c r="F619" s="24" t="s">
        <v>392</v>
      </c>
      <c r="G619" s="25">
        <v>729000</v>
      </c>
      <c r="H619" s="21" t="s">
        <v>110</v>
      </c>
      <c r="I619" s="22"/>
      <c r="J619" s="22"/>
      <c r="K619" s="22" t="s">
        <v>2198</v>
      </c>
      <c r="L619" s="22" t="s">
        <v>2244</v>
      </c>
      <c r="M619" s="22" t="s">
        <v>2245</v>
      </c>
      <c r="N619" s="21" t="s">
        <v>2201</v>
      </c>
      <c r="O619" s="27" t="s">
        <v>281</v>
      </c>
      <c r="P619" s="21" t="s">
        <v>374</v>
      </c>
      <c r="Q619" s="39" t="s">
        <v>282</v>
      </c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</row>
    <row r="620" spans="1:37" ht="30" customHeight="1">
      <c r="A620" s="21">
        <v>618</v>
      </c>
      <c r="B620" s="21" t="s">
        <v>2246</v>
      </c>
      <c r="C620" s="22" t="s">
        <v>2195</v>
      </c>
      <c r="D620" s="22" t="s">
        <v>2247</v>
      </c>
      <c r="E620" s="24"/>
      <c r="F620" s="24" t="s">
        <v>392</v>
      </c>
      <c r="G620" s="25">
        <v>662000</v>
      </c>
      <c r="H620" s="21" t="s">
        <v>110</v>
      </c>
      <c r="I620" s="22"/>
      <c r="J620" s="22"/>
      <c r="K620" s="22" t="s">
        <v>2198</v>
      </c>
      <c r="L620" s="22" t="s">
        <v>2248</v>
      </c>
      <c r="M620" s="22" t="s">
        <v>2245</v>
      </c>
      <c r="N620" s="21" t="s">
        <v>2201</v>
      </c>
      <c r="O620" s="27" t="s">
        <v>281</v>
      </c>
      <c r="P620" s="21" t="s">
        <v>374</v>
      </c>
      <c r="Q620" s="39" t="s">
        <v>282</v>
      </c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</row>
    <row r="621" spans="1:37" ht="30" customHeight="1">
      <c r="A621" s="21">
        <v>619</v>
      </c>
      <c r="B621" s="21" t="s">
        <v>2249</v>
      </c>
      <c r="C621" s="22" t="s">
        <v>2195</v>
      </c>
      <c r="D621" s="22" t="s">
        <v>2250</v>
      </c>
      <c r="E621" s="24"/>
      <c r="F621" s="24" t="s">
        <v>392</v>
      </c>
      <c r="G621" s="25">
        <v>829000</v>
      </c>
      <c r="H621" s="21" t="s">
        <v>110</v>
      </c>
      <c r="I621" s="22"/>
      <c r="J621" s="22"/>
      <c r="K621" s="22" t="s">
        <v>2198</v>
      </c>
      <c r="L621" s="22" t="s">
        <v>2252</v>
      </c>
      <c r="M621" s="22" t="s">
        <v>2253</v>
      </c>
      <c r="N621" s="21" t="s">
        <v>2201</v>
      </c>
      <c r="O621" s="27" t="s">
        <v>281</v>
      </c>
      <c r="P621" s="21" t="s">
        <v>374</v>
      </c>
      <c r="Q621" s="39" t="s">
        <v>282</v>
      </c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</row>
    <row r="622" spans="1:37" ht="30" customHeight="1">
      <c r="A622" s="21">
        <v>620</v>
      </c>
      <c r="B622" s="21" t="s">
        <v>2254</v>
      </c>
      <c r="C622" s="22" t="s">
        <v>2195</v>
      </c>
      <c r="D622" s="22" t="s">
        <v>2256</v>
      </c>
      <c r="E622" s="24"/>
      <c r="F622" s="24" t="s">
        <v>392</v>
      </c>
      <c r="G622" s="25">
        <v>863000</v>
      </c>
      <c r="H622" s="21" t="s">
        <v>110</v>
      </c>
      <c r="I622" s="22"/>
      <c r="J622" s="22"/>
      <c r="K622" s="22" t="s">
        <v>2198</v>
      </c>
      <c r="L622" s="22" t="s">
        <v>2257</v>
      </c>
      <c r="M622" s="22"/>
      <c r="N622" s="21" t="s">
        <v>2201</v>
      </c>
      <c r="O622" s="27" t="s">
        <v>281</v>
      </c>
      <c r="P622" s="21" t="s">
        <v>374</v>
      </c>
      <c r="Q622" s="39" t="s">
        <v>282</v>
      </c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</row>
    <row r="623" spans="1:37" ht="30" customHeight="1">
      <c r="A623" s="71">
        <v>621</v>
      </c>
      <c r="B623" s="71" t="s">
        <v>2259</v>
      </c>
      <c r="C623" s="73" t="s">
        <v>2195</v>
      </c>
      <c r="D623" s="73" t="s">
        <v>2260</v>
      </c>
      <c r="E623" s="75"/>
      <c r="F623" s="75" t="s">
        <v>392</v>
      </c>
      <c r="G623" s="76">
        <v>749000</v>
      </c>
      <c r="H623" s="21" t="s">
        <v>110</v>
      </c>
      <c r="I623" s="22"/>
      <c r="J623" s="22"/>
      <c r="K623" s="22" t="s">
        <v>2198</v>
      </c>
      <c r="L623" s="22" t="s">
        <v>2261</v>
      </c>
      <c r="M623" s="22"/>
      <c r="N623" s="21" t="s">
        <v>2201</v>
      </c>
      <c r="O623" s="77" t="s">
        <v>281</v>
      </c>
      <c r="P623" s="71" t="s">
        <v>374</v>
      </c>
      <c r="Q623" s="39" t="s">
        <v>282</v>
      </c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</row>
    <row r="624" spans="1:37" ht="30" customHeight="1">
      <c r="A624" s="21">
        <v>622</v>
      </c>
      <c r="B624" s="21" t="s">
        <v>2263</v>
      </c>
      <c r="C624" s="22" t="s">
        <v>2195</v>
      </c>
      <c r="D624" s="27" t="s">
        <v>2264</v>
      </c>
      <c r="E624" s="24"/>
      <c r="F624" s="24" t="s">
        <v>392</v>
      </c>
      <c r="G624" s="25">
        <v>814000</v>
      </c>
      <c r="H624" s="21" t="s">
        <v>311</v>
      </c>
      <c r="I624" s="22"/>
      <c r="J624" s="22"/>
      <c r="K624" s="22" t="s">
        <v>2198</v>
      </c>
      <c r="L624" s="22" t="s">
        <v>2265</v>
      </c>
      <c r="M624" s="22" t="s">
        <v>2266</v>
      </c>
      <c r="N624" s="21" t="s">
        <v>2201</v>
      </c>
      <c r="O624" s="27" t="s">
        <v>281</v>
      </c>
      <c r="P624" s="21" t="s">
        <v>374</v>
      </c>
      <c r="Q624" s="39" t="s">
        <v>282</v>
      </c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</row>
    <row r="625" spans="1:37" ht="30" customHeight="1">
      <c r="A625" s="21">
        <v>623</v>
      </c>
      <c r="B625" s="21" t="s">
        <v>2268</v>
      </c>
      <c r="C625" s="22" t="s">
        <v>2195</v>
      </c>
      <c r="D625" s="27" t="s">
        <v>2269</v>
      </c>
      <c r="E625" s="24"/>
      <c r="F625" s="24" t="s">
        <v>392</v>
      </c>
      <c r="G625" s="25">
        <v>848000</v>
      </c>
      <c r="H625" s="21" t="s">
        <v>311</v>
      </c>
      <c r="I625" s="22"/>
      <c r="J625" s="22"/>
      <c r="K625" s="22" t="s">
        <v>2198</v>
      </c>
      <c r="L625" s="22" t="s">
        <v>2270</v>
      </c>
      <c r="M625" s="22"/>
      <c r="N625" s="21" t="s">
        <v>2201</v>
      </c>
      <c r="O625" s="27" t="s">
        <v>281</v>
      </c>
      <c r="P625" s="21" t="s">
        <v>374</v>
      </c>
      <c r="Q625" s="39" t="s">
        <v>282</v>
      </c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</row>
    <row r="626" spans="1:37" ht="30" customHeight="1">
      <c r="A626" s="21">
        <v>624</v>
      </c>
      <c r="B626" s="21" t="s">
        <v>2272</v>
      </c>
      <c r="C626" s="22" t="s">
        <v>2195</v>
      </c>
      <c r="D626" s="22" t="s">
        <v>2273</v>
      </c>
      <c r="E626" s="24"/>
      <c r="F626" s="24" t="s">
        <v>392</v>
      </c>
      <c r="G626" s="25">
        <v>575000</v>
      </c>
      <c r="H626" s="21" t="s">
        <v>110</v>
      </c>
      <c r="I626" s="22"/>
      <c r="J626" s="22"/>
      <c r="K626" s="22" t="s">
        <v>2198</v>
      </c>
      <c r="L626" s="22" t="s">
        <v>2274</v>
      </c>
      <c r="M626" s="22" t="s">
        <v>2266</v>
      </c>
      <c r="N626" s="21" t="s">
        <v>2201</v>
      </c>
      <c r="O626" s="27" t="s">
        <v>281</v>
      </c>
      <c r="P626" s="21" t="s">
        <v>374</v>
      </c>
      <c r="Q626" s="39" t="s">
        <v>282</v>
      </c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</row>
    <row r="627" spans="1:37" ht="30" customHeight="1">
      <c r="A627" s="21">
        <v>625</v>
      </c>
      <c r="B627" s="21" t="s">
        <v>2276</v>
      </c>
      <c r="C627" s="22" t="s">
        <v>2195</v>
      </c>
      <c r="D627" s="22" t="s">
        <v>2277</v>
      </c>
      <c r="E627" s="24"/>
      <c r="F627" s="24" t="s">
        <v>392</v>
      </c>
      <c r="G627" s="25">
        <v>609000</v>
      </c>
      <c r="H627" s="21" t="s">
        <v>110</v>
      </c>
      <c r="I627" s="22"/>
      <c r="J627" s="22"/>
      <c r="K627" s="22" t="s">
        <v>2198</v>
      </c>
      <c r="L627" s="22" t="s">
        <v>2278</v>
      </c>
      <c r="M627" s="22"/>
      <c r="N627" s="21" t="s">
        <v>2201</v>
      </c>
      <c r="O627" s="27" t="s">
        <v>281</v>
      </c>
      <c r="P627" s="21" t="s">
        <v>374</v>
      </c>
      <c r="Q627" s="39" t="s">
        <v>282</v>
      </c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</row>
    <row r="628" spans="1:37" ht="30" customHeight="1">
      <c r="A628" s="21">
        <v>626</v>
      </c>
      <c r="B628" s="21" t="s">
        <v>2280</v>
      </c>
      <c r="C628" s="22" t="s">
        <v>2195</v>
      </c>
      <c r="D628" s="27" t="s">
        <v>2281</v>
      </c>
      <c r="E628" s="24"/>
      <c r="F628" s="24" t="s">
        <v>392</v>
      </c>
      <c r="G628" s="25">
        <v>715000</v>
      </c>
      <c r="H628" s="21" t="s">
        <v>110</v>
      </c>
      <c r="I628" s="22"/>
      <c r="J628" s="22"/>
      <c r="K628" s="22" t="s">
        <v>2198</v>
      </c>
      <c r="L628" s="22" t="s">
        <v>2283</v>
      </c>
      <c r="M628" s="22" t="s">
        <v>2266</v>
      </c>
      <c r="N628" s="21" t="s">
        <v>2201</v>
      </c>
      <c r="O628" s="27" t="s">
        <v>281</v>
      </c>
      <c r="P628" s="21" t="s">
        <v>374</v>
      </c>
      <c r="Q628" s="39" t="s">
        <v>282</v>
      </c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</row>
    <row r="629" spans="1:37" ht="30" customHeight="1">
      <c r="A629" s="21">
        <v>627</v>
      </c>
      <c r="B629" s="21" t="s">
        <v>2284</v>
      </c>
      <c r="C629" s="22" t="s">
        <v>2195</v>
      </c>
      <c r="D629" s="27" t="s">
        <v>2286</v>
      </c>
      <c r="E629" s="24"/>
      <c r="F629" s="24" t="s">
        <v>392</v>
      </c>
      <c r="G629" s="25">
        <v>957000</v>
      </c>
      <c r="H629" s="21" t="s">
        <v>110</v>
      </c>
      <c r="I629" s="22"/>
      <c r="J629" s="22"/>
      <c r="K629" s="22" t="s">
        <v>2198</v>
      </c>
      <c r="L629" s="22" t="s">
        <v>2287</v>
      </c>
      <c r="M629" s="22" t="s">
        <v>2253</v>
      </c>
      <c r="N629" s="21" t="s">
        <v>2201</v>
      </c>
      <c r="O629" s="27" t="s">
        <v>281</v>
      </c>
      <c r="P629" s="21" t="s">
        <v>374</v>
      </c>
      <c r="Q629" s="39" t="s">
        <v>282</v>
      </c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</row>
    <row r="630" spans="1:37" ht="30" customHeight="1">
      <c r="A630" s="21">
        <v>628</v>
      </c>
      <c r="B630" s="21" t="s">
        <v>2289</v>
      </c>
      <c r="C630" s="22" t="s">
        <v>2195</v>
      </c>
      <c r="D630" s="27" t="s">
        <v>2290</v>
      </c>
      <c r="E630" s="24"/>
      <c r="F630" s="24" t="s">
        <v>392</v>
      </c>
      <c r="G630" s="25">
        <v>991000</v>
      </c>
      <c r="H630" s="21" t="s">
        <v>110</v>
      </c>
      <c r="I630" s="22"/>
      <c r="J630" s="22"/>
      <c r="K630" s="22" t="s">
        <v>2198</v>
      </c>
      <c r="L630" s="22" t="s">
        <v>2291</v>
      </c>
      <c r="M630" s="22"/>
      <c r="N630" s="21" t="s">
        <v>2201</v>
      </c>
      <c r="O630" s="27" t="s">
        <v>281</v>
      </c>
      <c r="P630" s="21" t="s">
        <v>374</v>
      </c>
      <c r="Q630" s="39" t="s">
        <v>282</v>
      </c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</row>
    <row r="631" spans="1:37" ht="30" customHeight="1">
      <c r="A631" s="21">
        <v>629</v>
      </c>
      <c r="B631" s="21" t="s">
        <v>2293</v>
      </c>
      <c r="C631" s="22" t="s">
        <v>2195</v>
      </c>
      <c r="D631" s="27" t="s">
        <v>2294</v>
      </c>
      <c r="E631" s="24"/>
      <c r="F631" s="24" t="s">
        <v>392</v>
      </c>
      <c r="G631" s="25">
        <v>982000</v>
      </c>
      <c r="H631" s="21" t="s">
        <v>311</v>
      </c>
      <c r="I631" s="22"/>
      <c r="J631" s="22"/>
      <c r="K631" s="22" t="s">
        <v>2198</v>
      </c>
      <c r="L631" s="22" t="s">
        <v>2295</v>
      </c>
      <c r="M631" s="22" t="s">
        <v>2296</v>
      </c>
      <c r="N631" s="21" t="s">
        <v>2201</v>
      </c>
      <c r="O631" s="27" t="s">
        <v>281</v>
      </c>
      <c r="P631" s="21" t="s">
        <v>374</v>
      </c>
      <c r="Q631" s="39" t="s">
        <v>282</v>
      </c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</row>
    <row r="632" spans="1:37" ht="30" customHeight="1">
      <c r="A632" s="21">
        <v>630</v>
      </c>
      <c r="B632" s="21" t="s">
        <v>2298</v>
      </c>
      <c r="C632" s="22" t="s">
        <v>2195</v>
      </c>
      <c r="D632" s="27" t="s">
        <v>2299</v>
      </c>
      <c r="E632" s="24"/>
      <c r="F632" s="24" t="s">
        <v>392</v>
      </c>
      <c r="G632" s="25">
        <v>1075000</v>
      </c>
      <c r="H632" s="21" t="s">
        <v>311</v>
      </c>
      <c r="I632" s="22"/>
      <c r="J632" s="22"/>
      <c r="K632" s="22" t="s">
        <v>2198</v>
      </c>
      <c r="L632" s="22" t="s">
        <v>2300</v>
      </c>
      <c r="M632" s="22" t="s">
        <v>2301</v>
      </c>
      <c r="N632" s="21" t="s">
        <v>2201</v>
      </c>
      <c r="O632" s="27" t="s">
        <v>281</v>
      </c>
      <c r="P632" s="21" t="s">
        <v>374</v>
      </c>
      <c r="Q632" s="39" t="s">
        <v>282</v>
      </c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</row>
    <row r="633" spans="1:37" ht="30" customHeight="1">
      <c r="A633" s="21">
        <v>631</v>
      </c>
      <c r="B633" s="21" t="s">
        <v>2303</v>
      </c>
      <c r="C633" s="22" t="s">
        <v>2195</v>
      </c>
      <c r="D633" s="27" t="s">
        <v>2304</v>
      </c>
      <c r="E633" s="24"/>
      <c r="F633" s="24" t="s">
        <v>392</v>
      </c>
      <c r="G633" s="25">
        <v>1375000</v>
      </c>
      <c r="H633" s="21" t="s">
        <v>311</v>
      </c>
      <c r="I633" s="22"/>
      <c r="J633" s="22"/>
      <c r="K633" s="22" t="s">
        <v>2198</v>
      </c>
      <c r="L633" s="22" t="s">
        <v>2305</v>
      </c>
      <c r="M633" s="22" t="s">
        <v>2306</v>
      </c>
      <c r="N633" s="21" t="s">
        <v>2201</v>
      </c>
      <c r="O633" s="27" t="s">
        <v>281</v>
      </c>
      <c r="P633" s="21" t="s">
        <v>374</v>
      </c>
      <c r="Q633" s="39" t="s">
        <v>282</v>
      </c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</row>
    <row r="634" spans="1:37" ht="30" customHeight="1">
      <c r="A634" s="21">
        <v>632</v>
      </c>
      <c r="B634" s="21" t="s">
        <v>2308</v>
      </c>
      <c r="C634" s="22" t="s">
        <v>2195</v>
      </c>
      <c r="D634" s="27" t="s">
        <v>2309</v>
      </c>
      <c r="E634" s="24"/>
      <c r="F634" s="24" t="s">
        <v>392</v>
      </c>
      <c r="G634" s="25">
        <v>1980000</v>
      </c>
      <c r="H634" s="21" t="s">
        <v>311</v>
      </c>
      <c r="I634" s="22"/>
      <c r="J634" s="22"/>
      <c r="K634" s="22" t="s">
        <v>2198</v>
      </c>
      <c r="L634" s="22" t="s">
        <v>2310</v>
      </c>
      <c r="M634" s="22" t="s">
        <v>2311</v>
      </c>
      <c r="N634" s="21" t="s">
        <v>2201</v>
      </c>
      <c r="O634" s="27" t="s">
        <v>281</v>
      </c>
      <c r="P634" s="21" t="s">
        <v>374</v>
      </c>
      <c r="Q634" s="39" t="s">
        <v>282</v>
      </c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</row>
    <row r="635" spans="1:37" ht="30" customHeight="1">
      <c r="A635" s="21">
        <v>633</v>
      </c>
      <c r="B635" s="21" t="s">
        <v>2313</v>
      </c>
      <c r="C635" s="22" t="s">
        <v>2195</v>
      </c>
      <c r="D635" s="27" t="s">
        <v>2314</v>
      </c>
      <c r="E635" s="24"/>
      <c r="F635" s="24" t="s">
        <v>392</v>
      </c>
      <c r="G635" s="25">
        <v>1920000</v>
      </c>
      <c r="H635" s="21" t="s">
        <v>311</v>
      </c>
      <c r="I635" s="22"/>
      <c r="J635" s="22"/>
      <c r="K635" s="22" t="s">
        <v>2198</v>
      </c>
      <c r="L635" s="22" t="s">
        <v>2315</v>
      </c>
      <c r="M635" s="22" t="s">
        <v>2311</v>
      </c>
      <c r="N635" s="21" t="s">
        <v>2201</v>
      </c>
      <c r="O635" s="27" t="s">
        <v>281</v>
      </c>
      <c r="P635" s="21" t="s">
        <v>374</v>
      </c>
      <c r="Q635" s="39" t="s">
        <v>282</v>
      </c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</row>
    <row r="636" spans="1:37" ht="30" customHeight="1">
      <c r="A636" s="21">
        <v>634</v>
      </c>
      <c r="B636" s="21" t="s">
        <v>2316</v>
      </c>
      <c r="C636" s="22" t="s">
        <v>2195</v>
      </c>
      <c r="D636" s="27" t="s">
        <v>2318</v>
      </c>
      <c r="E636" s="24"/>
      <c r="F636" s="24" t="s">
        <v>392</v>
      </c>
      <c r="G636" s="25">
        <v>2500000</v>
      </c>
      <c r="H636" s="21" t="s">
        <v>311</v>
      </c>
      <c r="I636" s="22"/>
      <c r="J636" s="22"/>
      <c r="K636" s="22" t="s">
        <v>2198</v>
      </c>
      <c r="L636" s="22" t="s">
        <v>2319</v>
      </c>
      <c r="M636" s="22" t="s">
        <v>2311</v>
      </c>
      <c r="N636" s="21" t="s">
        <v>2201</v>
      </c>
      <c r="O636" s="27" t="s">
        <v>281</v>
      </c>
      <c r="P636" s="21" t="s">
        <v>374</v>
      </c>
      <c r="Q636" s="39" t="s">
        <v>282</v>
      </c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</row>
    <row r="637" spans="1:37" ht="30" customHeight="1">
      <c r="A637" s="21">
        <v>635</v>
      </c>
      <c r="B637" s="21" t="s">
        <v>2320</v>
      </c>
      <c r="C637" s="22" t="s">
        <v>2195</v>
      </c>
      <c r="D637" s="27" t="s">
        <v>2321</v>
      </c>
      <c r="E637" s="24"/>
      <c r="F637" s="24" t="s">
        <v>392</v>
      </c>
      <c r="G637" s="25">
        <v>950000</v>
      </c>
      <c r="H637" s="21" t="s">
        <v>311</v>
      </c>
      <c r="I637" s="22"/>
      <c r="J637" s="22"/>
      <c r="K637" s="22" t="s">
        <v>2198</v>
      </c>
      <c r="L637" s="22" t="s">
        <v>2323</v>
      </c>
      <c r="M637" s="22" t="s">
        <v>2324</v>
      </c>
      <c r="N637" s="21" t="s">
        <v>2201</v>
      </c>
      <c r="O637" s="27" t="s">
        <v>281</v>
      </c>
      <c r="P637" s="21" t="s">
        <v>374</v>
      </c>
      <c r="Q637" s="39" t="s">
        <v>282</v>
      </c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</row>
    <row r="638" spans="1:37" ht="30" customHeight="1">
      <c r="A638" s="71">
        <v>636</v>
      </c>
      <c r="B638" s="71" t="s">
        <v>2325</v>
      </c>
      <c r="C638" s="73" t="s">
        <v>2195</v>
      </c>
      <c r="D638" s="77" t="s">
        <v>2326</v>
      </c>
      <c r="E638" s="24"/>
      <c r="F638" s="75" t="s">
        <v>392</v>
      </c>
      <c r="G638" s="76">
        <v>2400000</v>
      </c>
      <c r="H638" s="21" t="s">
        <v>311</v>
      </c>
      <c r="I638" s="22"/>
      <c r="J638" s="22"/>
      <c r="K638" s="22" t="s">
        <v>2198</v>
      </c>
      <c r="L638" s="22" t="s">
        <v>2328</v>
      </c>
      <c r="M638" s="22" t="s">
        <v>2329</v>
      </c>
      <c r="N638" s="21" t="s">
        <v>2201</v>
      </c>
      <c r="O638" s="77" t="s">
        <v>281</v>
      </c>
      <c r="P638" s="71" t="s">
        <v>374</v>
      </c>
      <c r="Q638" s="39" t="s">
        <v>282</v>
      </c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</row>
    <row r="639" spans="1:37" ht="30" customHeight="1">
      <c r="A639" s="71">
        <v>637</v>
      </c>
      <c r="B639" s="71" t="s">
        <v>2330</v>
      </c>
      <c r="C639" s="73" t="s">
        <v>2195</v>
      </c>
      <c r="D639" s="77" t="s">
        <v>2331</v>
      </c>
      <c r="E639" s="24"/>
      <c r="F639" s="75" t="s">
        <v>392</v>
      </c>
      <c r="G639" s="76">
        <v>2119000</v>
      </c>
      <c r="H639" s="21" t="s">
        <v>311</v>
      </c>
      <c r="I639" s="22"/>
      <c r="J639" s="22"/>
      <c r="K639" s="22" t="s">
        <v>2198</v>
      </c>
      <c r="L639" s="22" t="s">
        <v>2333</v>
      </c>
      <c r="M639" s="22" t="s">
        <v>2329</v>
      </c>
      <c r="N639" s="21" t="s">
        <v>2201</v>
      </c>
      <c r="O639" s="77" t="s">
        <v>281</v>
      </c>
      <c r="P639" s="71" t="s">
        <v>374</v>
      </c>
      <c r="Q639" s="39" t="s">
        <v>282</v>
      </c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</row>
    <row r="640" spans="1:37" ht="30" customHeight="1">
      <c r="A640" s="71">
        <v>638</v>
      </c>
      <c r="B640" s="71" t="s">
        <v>2334</v>
      </c>
      <c r="C640" s="73" t="s">
        <v>2195</v>
      </c>
      <c r="D640" s="77" t="s">
        <v>2335</v>
      </c>
      <c r="E640" s="75"/>
      <c r="F640" s="75" t="s">
        <v>392</v>
      </c>
      <c r="G640" s="76">
        <v>1290000</v>
      </c>
      <c r="H640" s="21" t="s">
        <v>311</v>
      </c>
      <c r="I640" s="22"/>
      <c r="J640" s="22"/>
      <c r="K640" s="22" t="s">
        <v>2198</v>
      </c>
      <c r="L640" s="22" t="s">
        <v>2337</v>
      </c>
      <c r="M640" s="22" t="s">
        <v>2338</v>
      </c>
      <c r="N640" s="21" t="s">
        <v>2201</v>
      </c>
      <c r="O640" s="77" t="s">
        <v>281</v>
      </c>
      <c r="P640" s="71" t="s">
        <v>374</v>
      </c>
      <c r="Q640" s="39" t="s">
        <v>282</v>
      </c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</row>
    <row r="641" spans="1:37" ht="30" customHeight="1">
      <c r="A641" s="71">
        <v>639</v>
      </c>
      <c r="B641" s="71" t="s">
        <v>2339</v>
      </c>
      <c r="C641" s="73" t="s">
        <v>2195</v>
      </c>
      <c r="D641" s="77" t="s">
        <v>2340</v>
      </c>
      <c r="E641" s="75"/>
      <c r="F641" s="75" t="s">
        <v>392</v>
      </c>
      <c r="G641" s="76">
        <v>1570000</v>
      </c>
      <c r="H641" s="21" t="s">
        <v>311</v>
      </c>
      <c r="I641" s="22"/>
      <c r="J641" s="22"/>
      <c r="K641" s="22" t="s">
        <v>2198</v>
      </c>
      <c r="L641" s="22" t="s">
        <v>2342</v>
      </c>
      <c r="M641" s="22" t="s">
        <v>2338</v>
      </c>
      <c r="N641" s="21" t="s">
        <v>2201</v>
      </c>
      <c r="O641" s="77" t="s">
        <v>281</v>
      </c>
      <c r="P641" s="71" t="s">
        <v>374</v>
      </c>
      <c r="Q641" s="39" t="s">
        <v>282</v>
      </c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</row>
    <row r="642" spans="1:37" ht="30" customHeight="1">
      <c r="A642" s="21">
        <v>640</v>
      </c>
      <c r="B642" s="21" t="s">
        <v>2343</v>
      </c>
      <c r="C642" s="22" t="s">
        <v>2195</v>
      </c>
      <c r="D642" s="27" t="s">
        <v>2344</v>
      </c>
      <c r="E642" s="24"/>
      <c r="F642" s="24" t="s">
        <v>392</v>
      </c>
      <c r="G642" s="25">
        <v>1280000</v>
      </c>
      <c r="H642" s="21" t="s">
        <v>311</v>
      </c>
      <c r="I642" s="22"/>
      <c r="J642" s="22"/>
      <c r="K642" s="22" t="s">
        <v>2198</v>
      </c>
      <c r="L642" s="22" t="s">
        <v>2346</v>
      </c>
      <c r="M642" s="22" t="s">
        <v>2347</v>
      </c>
      <c r="N642" s="21" t="s">
        <v>2201</v>
      </c>
      <c r="O642" s="27" t="s">
        <v>281</v>
      </c>
      <c r="P642" s="21" t="s">
        <v>374</v>
      </c>
      <c r="Q642" s="39" t="s">
        <v>282</v>
      </c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</row>
    <row r="643" spans="1:37" ht="30" customHeight="1">
      <c r="A643" s="21">
        <v>641</v>
      </c>
      <c r="B643" s="21" t="s">
        <v>2348</v>
      </c>
      <c r="C643" s="22" t="s">
        <v>2195</v>
      </c>
      <c r="D643" s="27" t="s">
        <v>2349</v>
      </c>
      <c r="E643" s="24"/>
      <c r="F643" s="24" t="s">
        <v>392</v>
      </c>
      <c r="G643" s="25">
        <v>1490000</v>
      </c>
      <c r="H643" s="21" t="s">
        <v>311</v>
      </c>
      <c r="I643" s="22"/>
      <c r="J643" s="22"/>
      <c r="K643" s="22" t="s">
        <v>2198</v>
      </c>
      <c r="L643" s="22" t="s">
        <v>2350</v>
      </c>
      <c r="M643" s="22" t="s">
        <v>2347</v>
      </c>
      <c r="N643" s="21" t="s">
        <v>2201</v>
      </c>
      <c r="O643" s="27" t="s">
        <v>281</v>
      </c>
      <c r="P643" s="21" t="s">
        <v>374</v>
      </c>
      <c r="Q643" s="39" t="s">
        <v>282</v>
      </c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</row>
    <row r="644" spans="1:37" ht="30" customHeight="1">
      <c r="A644" s="21">
        <v>642</v>
      </c>
      <c r="B644" s="21" t="s">
        <v>2352</v>
      </c>
      <c r="C644" s="22" t="s">
        <v>2195</v>
      </c>
      <c r="D644" s="27" t="s">
        <v>2353</v>
      </c>
      <c r="E644" s="24"/>
      <c r="F644" s="24" t="s">
        <v>392</v>
      </c>
      <c r="G644" s="25">
        <v>34000</v>
      </c>
      <c r="H644" s="21" t="s">
        <v>110</v>
      </c>
      <c r="I644" s="22"/>
      <c r="J644" s="22"/>
      <c r="K644" s="22" t="s">
        <v>2198</v>
      </c>
      <c r="L644" s="22" t="s">
        <v>2354</v>
      </c>
      <c r="M644" s="22" t="s">
        <v>2355</v>
      </c>
      <c r="N644" s="21" t="s">
        <v>2201</v>
      </c>
      <c r="O644" s="27" t="s">
        <v>281</v>
      </c>
      <c r="P644" s="21" t="s">
        <v>308</v>
      </c>
      <c r="Q644" s="39" t="s">
        <v>282</v>
      </c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</row>
    <row r="645" spans="1:37" ht="30" customHeight="1">
      <c r="A645" s="21">
        <v>643</v>
      </c>
      <c r="B645" s="21" t="s">
        <v>2356</v>
      </c>
      <c r="C645" s="22" t="s">
        <v>2195</v>
      </c>
      <c r="D645" s="27" t="s">
        <v>2357</v>
      </c>
      <c r="E645" s="24"/>
      <c r="F645" s="24" t="s">
        <v>392</v>
      </c>
      <c r="G645" s="25">
        <v>16000</v>
      </c>
      <c r="H645" s="21" t="s">
        <v>110</v>
      </c>
      <c r="I645" s="22"/>
      <c r="J645" s="22"/>
      <c r="K645" s="22" t="s">
        <v>2198</v>
      </c>
      <c r="L645" s="22" t="s">
        <v>2358</v>
      </c>
      <c r="M645" s="22" t="s">
        <v>2296</v>
      </c>
      <c r="N645" s="21" t="s">
        <v>2201</v>
      </c>
      <c r="O645" s="27" t="s">
        <v>281</v>
      </c>
      <c r="P645" s="21" t="s">
        <v>308</v>
      </c>
      <c r="Q645" s="39" t="s">
        <v>282</v>
      </c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</row>
    <row r="646" spans="1:37" ht="30" customHeight="1">
      <c r="A646" s="21">
        <v>644</v>
      </c>
      <c r="B646" s="21" t="s">
        <v>2359</v>
      </c>
      <c r="C646" s="22" t="s">
        <v>2360</v>
      </c>
      <c r="D646" s="22" t="s">
        <v>2361</v>
      </c>
      <c r="E646" s="23"/>
      <c r="F646" s="24" t="s">
        <v>109</v>
      </c>
      <c r="G646" s="43">
        <v>20000</v>
      </c>
      <c r="H646" s="21" t="s">
        <v>110</v>
      </c>
      <c r="I646" s="45"/>
      <c r="J646" s="22"/>
      <c r="K646" s="22" t="s">
        <v>336</v>
      </c>
      <c r="L646" s="22" t="s">
        <v>2362</v>
      </c>
      <c r="M646" s="22" t="s">
        <v>2363</v>
      </c>
      <c r="N646" s="21" t="s">
        <v>304</v>
      </c>
      <c r="O646" s="27" t="s">
        <v>281</v>
      </c>
      <c r="P646" s="39" t="s">
        <v>374</v>
      </c>
      <c r="Q646" s="39" t="s">
        <v>282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:37" ht="30" customHeight="1">
      <c r="A647" s="21">
        <v>645</v>
      </c>
      <c r="B647" s="21" t="s">
        <v>2365</v>
      </c>
      <c r="C647" s="22" t="s">
        <v>2360</v>
      </c>
      <c r="D647" s="22" t="s">
        <v>2366</v>
      </c>
      <c r="E647" s="23"/>
      <c r="F647" s="24" t="s">
        <v>109</v>
      </c>
      <c r="G647" s="43">
        <v>6900</v>
      </c>
      <c r="H647" s="21" t="s">
        <v>110</v>
      </c>
      <c r="I647" s="45"/>
      <c r="J647" s="22"/>
      <c r="K647" s="22" t="s">
        <v>336</v>
      </c>
      <c r="L647" s="22" t="s">
        <v>2368</v>
      </c>
      <c r="M647" s="22" t="s">
        <v>2369</v>
      </c>
      <c r="N647" s="21" t="s">
        <v>304</v>
      </c>
      <c r="O647" s="27" t="s">
        <v>281</v>
      </c>
      <c r="P647" s="39" t="s">
        <v>374</v>
      </c>
      <c r="Q647" s="39" t="s">
        <v>282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:37" ht="30" customHeight="1">
      <c r="A648" s="21">
        <v>646</v>
      </c>
      <c r="B648" s="21" t="s">
        <v>2371</v>
      </c>
      <c r="C648" s="22" t="s">
        <v>2360</v>
      </c>
      <c r="D648" s="22" t="s">
        <v>2372</v>
      </c>
      <c r="E648" s="23"/>
      <c r="F648" s="24" t="s">
        <v>109</v>
      </c>
      <c r="G648" s="43">
        <v>12800</v>
      </c>
      <c r="H648" s="21" t="s">
        <v>110</v>
      </c>
      <c r="I648" s="22"/>
      <c r="J648" s="22"/>
      <c r="K648" s="22" t="s">
        <v>336</v>
      </c>
      <c r="L648" s="22"/>
      <c r="M648" s="22" t="s">
        <v>2373</v>
      </c>
      <c r="N648" s="21" t="s">
        <v>304</v>
      </c>
      <c r="O648" s="27" t="s">
        <v>281</v>
      </c>
      <c r="P648" s="39" t="s">
        <v>374</v>
      </c>
      <c r="Q648" s="39" t="s">
        <v>282</v>
      </c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</row>
    <row r="649" spans="1:37" ht="30" customHeight="1">
      <c r="A649" s="21">
        <v>647</v>
      </c>
      <c r="B649" s="21" t="s">
        <v>2374</v>
      </c>
      <c r="C649" s="22" t="s">
        <v>2360</v>
      </c>
      <c r="D649" s="22" t="s">
        <v>2375</v>
      </c>
      <c r="E649" s="25"/>
      <c r="F649" s="24" t="s">
        <v>370</v>
      </c>
      <c r="G649" s="25">
        <v>11500</v>
      </c>
      <c r="H649" s="21" t="s">
        <v>110</v>
      </c>
      <c r="I649" s="22"/>
      <c r="J649" s="22"/>
      <c r="K649" s="22" t="s">
        <v>336</v>
      </c>
      <c r="L649" s="22"/>
      <c r="M649" s="22" t="s">
        <v>2377</v>
      </c>
      <c r="N649" s="21" t="s">
        <v>304</v>
      </c>
      <c r="O649" s="27" t="s">
        <v>281</v>
      </c>
      <c r="P649" s="39" t="s">
        <v>374</v>
      </c>
      <c r="Q649" s="39" t="s">
        <v>282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:37" ht="30" customHeight="1">
      <c r="A650" s="21">
        <v>648</v>
      </c>
      <c r="B650" s="21" t="s">
        <v>2378</v>
      </c>
      <c r="C650" s="22" t="s">
        <v>2360</v>
      </c>
      <c r="D650" s="22" t="s">
        <v>2379</v>
      </c>
      <c r="E650" s="23"/>
      <c r="F650" s="24" t="s">
        <v>1905</v>
      </c>
      <c r="G650" s="25">
        <v>8000</v>
      </c>
      <c r="H650" s="21" t="s">
        <v>110</v>
      </c>
      <c r="I650" s="22"/>
      <c r="J650" s="22"/>
      <c r="K650" s="22" t="s">
        <v>336</v>
      </c>
      <c r="L650" s="22"/>
      <c r="M650" s="22" t="s">
        <v>2381</v>
      </c>
      <c r="N650" s="21" t="s">
        <v>304</v>
      </c>
      <c r="O650" s="27" t="s">
        <v>281</v>
      </c>
      <c r="P650" s="39" t="s">
        <v>374</v>
      </c>
      <c r="Q650" s="39" t="s">
        <v>282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:37" ht="30" customHeight="1">
      <c r="A651" s="71">
        <v>649</v>
      </c>
      <c r="B651" s="71" t="s">
        <v>2383</v>
      </c>
      <c r="C651" s="73" t="s">
        <v>2384</v>
      </c>
      <c r="D651" s="73" t="s">
        <v>2385</v>
      </c>
      <c r="E651" s="75"/>
      <c r="F651" s="75" t="s">
        <v>392</v>
      </c>
      <c r="G651" s="76">
        <v>2000000</v>
      </c>
      <c r="H651" s="21" t="s">
        <v>311</v>
      </c>
      <c r="I651" s="22"/>
      <c r="J651" s="22"/>
      <c r="K651" s="22" t="s">
        <v>2384</v>
      </c>
      <c r="L651" s="22" t="s">
        <v>2386</v>
      </c>
      <c r="M651" s="22" t="s">
        <v>2387</v>
      </c>
      <c r="N651" s="21" t="s">
        <v>2388</v>
      </c>
      <c r="O651" s="77" t="s">
        <v>281</v>
      </c>
      <c r="P651" s="71" t="s">
        <v>374</v>
      </c>
      <c r="Q651" s="39" t="s">
        <v>282</v>
      </c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</row>
    <row r="652" spans="1:37" ht="30" customHeight="1">
      <c r="A652" s="21">
        <v>650</v>
      </c>
      <c r="B652" s="21" t="s">
        <v>2390</v>
      </c>
      <c r="C652" s="22" t="s">
        <v>2384</v>
      </c>
      <c r="D652" s="22" t="s">
        <v>2391</v>
      </c>
      <c r="E652" s="24"/>
      <c r="F652" s="24" t="s">
        <v>392</v>
      </c>
      <c r="G652" s="25">
        <v>1800000</v>
      </c>
      <c r="H652" s="21" t="s">
        <v>311</v>
      </c>
      <c r="I652" s="22"/>
      <c r="J652" s="22"/>
      <c r="K652" s="22" t="s">
        <v>2384</v>
      </c>
      <c r="L652" s="22" t="s">
        <v>2392</v>
      </c>
      <c r="M652" s="22"/>
      <c r="N652" s="21" t="s">
        <v>2388</v>
      </c>
      <c r="O652" s="27" t="s">
        <v>2393</v>
      </c>
      <c r="P652" s="21" t="s">
        <v>374</v>
      </c>
      <c r="Q652" s="21" t="s">
        <v>33</v>
      </c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</row>
    <row r="653" spans="1:37" ht="30" customHeight="1">
      <c r="A653" s="21">
        <v>651</v>
      </c>
      <c r="B653" s="21" t="s">
        <v>2395</v>
      </c>
      <c r="C653" s="22" t="s">
        <v>2384</v>
      </c>
      <c r="D653" s="22" t="s">
        <v>2396</v>
      </c>
      <c r="E653" s="24"/>
      <c r="F653" s="24" t="s">
        <v>392</v>
      </c>
      <c r="G653" s="25">
        <v>1000000</v>
      </c>
      <c r="H653" s="21" t="s">
        <v>2397</v>
      </c>
      <c r="I653" s="22"/>
      <c r="J653" s="22"/>
      <c r="K653" s="22" t="s">
        <v>2384</v>
      </c>
      <c r="L653" s="22" t="s">
        <v>2398</v>
      </c>
      <c r="M653" s="22" t="s">
        <v>2399</v>
      </c>
      <c r="N653" s="21" t="s">
        <v>2388</v>
      </c>
      <c r="O653" s="27" t="s">
        <v>281</v>
      </c>
      <c r="P653" s="21" t="s">
        <v>374</v>
      </c>
      <c r="Q653" s="39" t="s">
        <v>282</v>
      </c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</row>
    <row r="654" spans="1:37" ht="30" customHeight="1">
      <c r="A654" s="21">
        <v>652</v>
      </c>
      <c r="B654" s="21" t="s">
        <v>2400</v>
      </c>
      <c r="C654" s="22" t="s">
        <v>2384</v>
      </c>
      <c r="D654" s="22" t="s">
        <v>2401</v>
      </c>
      <c r="E654" s="24"/>
      <c r="F654" s="24" t="s">
        <v>392</v>
      </c>
      <c r="G654" s="25">
        <v>2500000</v>
      </c>
      <c r="H654" s="21" t="s">
        <v>255</v>
      </c>
      <c r="I654" s="22"/>
      <c r="J654" s="22"/>
      <c r="K654" s="22" t="s">
        <v>2384</v>
      </c>
      <c r="L654" s="22" t="s">
        <v>2402</v>
      </c>
      <c r="M654" s="22"/>
      <c r="N654" s="21" t="s">
        <v>2388</v>
      </c>
      <c r="O654" s="27"/>
      <c r="P654" s="21" t="s">
        <v>374</v>
      </c>
      <c r="Q654" s="21" t="s">
        <v>33</v>
      </c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</row>
    <row r="655" spans="1:37" ht="30" customHeight="1">
      <c r="A655" s="21">
        <v>653</v>
      </c>
      <c r="B655" s="21" t="s">
        <v>2404</v>
      </c>
      <c r="C655" s="22" t="s">
        <v>2405</v>
      </c>
      <c r="D655" s="22" t="s">
        <v>2406</v>
      </c>
      <c r="E655" s="24"/>
      <c r="F655" s="24" t="s">
        <v>392</v>
      </c>
      <c r="G655" s="25">
        <v>7338000</v>
      </c>
      <c r="H655" s="21" t="s">
        <v>39</v>
      </c>
      <c r="I655" s="22"/>
      <c r="J655" s="22"/>
      <c r="K655" s="22" t="s">
        <v>2198</v>
      </c>
      <c r="L655" s="22" t="s">
        <v>2407</v>
      </c>
      <c r="M655" s="22"/>
      <c r="N655" s="21" t="s">
        <v>2201</v>
      </c>
      <c r="O655" s="27"/>
      <c r="P655" s="21" t="s">
        <v>374</v>
      </c>
      <c r="Q655" s="21" t="s">
        <v>33</v>
      </c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</row>
    <row r="656" spans="1:37" ht="30" customHeight="1">
      <c r="A656" s="21">
        <v>654</v>
      </c>
      <c r="B656" s="103" t="s">
        <v>2409</v>
      </c>
      <c r="C656" s="22" t="s">
        <v>2405</v>
      </c>
      <c r="D656" s="22" t="s">
        <v>2410</v>
      </c>
      <c r="E656" s="23"/>
      <c r="F656" s="24"/>
      <c r="G656" s="104">
        <v>5140000</v>
      </c>
      <c r="H656" s="58" t="s">
        <v>39</v>
      </c>
      <c r="I656" s="22"/>
      <c r="J656" s="22"/>
      <c r="K656" s="105" t="s">
        <v>2411</v>
      </c>
      <c r="L656" s="106"/>
      <c r="M656" s="107"/>
      <c r="N656" s="108" t="s">
        <v>50</v>
      </c>
      <c r="O656" s="109"/>
      <c r="P656" s="21" t="s">
        <v>374</v>
      </c>
      <c r="Q656" s="21" t="s">
        <v>33</v>
      </c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</row>
    <row r="657" spans="1:37" ht="30" customHeight="1">
      <c r="A657" s="21">
        <v>655</v>
      </c>
      <c r="B657" s="103" t="s">
        <v>2412</v>
      </c>
      <c r="C657" s="22" t="s">
        <v>2405</v>
      </c>
      <c r="D657" s="22" t="s">
        <v>2413</v>
      </c>
      <c r="E657" s="23"/>
      <c r="F657" s="24"/>
      <c r="G657" s="104">
        <v>10165000</v>
      </c>
      <c r="H657" s="58" t="s">
        <v>58</v>
      </c>
      <c r="I657" s="22"/>
      <c r="J657" s="22"/>
      <c r="K657" s="105" t="s">
        <v>2411</v>
      </c>
      <c r="L657" s="106"/>
      <c r="M657" s="107"/>
      <c r="N657" s="108" t="s">
        <v>50</v>
      </c>
      <c r="O657" s="109"/>
      <c r="P657" s="21" t="s">
        <v>374</v>
      </c>
      <c r="Q657" s="21" t="s">
        <v>33</v>
      </c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</row>
    <row r="658" spans="1:37" ht="30" customHeight="1">
      <c r="A658" s="21">
        <v>656</v>
      </c>
      <c r="B658" s="21" t="s">
        <v>2415</v>
      </c>
      <c r="C658" s="22" t="s">
        <v>2416</v>
      </c>
      <c r="D658" s="22" t="s">
        <v>2417</v>
      </c>
      <c r="E658" s="23"/>
      <c r="F658" s="24" t="s">
        <v>749</v>
      </c>
      <c r="G658" s="43">
        <v>860000</v>
      </c>
      <c r="H658" s="21" t="s">
        <v>255</v>
      </c>
      <c r="I658" s="22"/>
      <c r="J658" s="22"/>
      <c r="K658" s="22" t="s">
        <v>336</v>
      </c>
      <c r="L658" s="22" t="s">
        <v>1858</v>
      </c>
      <c r="M658" s="22"/>
      <c r="N658" s="21" t="s">
        <v>304</v>
      </c>
      <c r="O658" s="47"/>
      <c r="P658" s="39" t="s">
        <v>1073</v>
      </c>
      <c r="Q658" s="21" t="s">
        <v>33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:37" ht="30" customHeight="1">
      <c r="A659" s="21">
        <v>657</v>
      </c>
      <c r="B659" s="21" t="s">
        <v>2419</v>
      </c>
      <c r="C659" s="22" t="s">
        <v>2416</v>
      </c>
      <c r="D659" s="22" t="s">
        <v>2420</v>
      </c>
      <c r="E659" s="23"/>
      <c r="F659" s="24" t="s">
        <v>749</v>
      </c>
      <c r="G659" s="43">
        <v>1180000</v>
      </c>
      <c r="H659" s="21" t="s">
        <v>255</v>
      </c>
      <c r="I659" s="22"/>
      <c r="J659" s="22"/>
      <c r="K659" s="22" t="s">
        <v>336</v>
      </c>
      <c r="L659" s="22" t="s">
        <v>1825</v>
      </c>
      <c r="M659" s="22"/>
      <c r="N659" s="21" t="s">
        <v>304</v>
      </c>
      <c r="O659" s="47"/>
      <c r="P659" s="39" t="s">
        <v>1073</v>
      </c>
      <c r="Q659" s="21" t="s">
        <v>33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:37" ht="30" customHeight="1">
      <c r="A660" s="21">
        <v>658</v>
      </c>
      <c r="B660" s="21" t="s">
        <v>2422</v>
      </c>
      <c r="C660" s="22" t="s">
        <v>2416</v>
      </c>
      <c r="D660" s="22" t="s">
        <v>2423</v>
      </c>
      <c r="E660" s="23"/>
      <c r="F660" s="24" t="s">
        <v>749</v>
      </c>
      <c r="G660" s="43">
        <v>1395000</v>
      </c>
      <c r="H660" s="21" t="s">
        <v>442</v>
      </c>
      <c r="I660" s="22"/>
      <c r="J660" s="22"/>
      <c r="K660" s="22" t="s">
        <v>336</v>
      </c>
      <c r="L660" s="22" t="s">
        <v>1829</v>
      </c>
      <c r="M660" s="22"/>
      <c r="N660" s="21" t="s">
        <v>304</v>
      </c>
      <c r="O660" s="47"/>
      <c r="P660" s="39" t="s">
        <v>1073</v>
      </c>
      <c r="Q660" s="21" t="s">
        <v>33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:37" ht="30" customHeight="1">
      <c r="A661" s="21">
        <v>659</v>
      </c>
      <c r="B661" s="21" t="s">
        <v>2424</v>
      </c>
      <c r="C661" s="22" t="s">
        <v>2416</v>
      </c>
      <c r="D661" s="22" t="s">
        <v>2425</v>
      </c>
      <c r="E661" s="23"/>
      <c r="F661" s="24" t="s">
        <v>749</v>
      </c>
      <c r="G661" s="43">
        <v>1820000</v>
      </c>
      <c r="H661" s="21" t="s">
        <v>39</v>
      </c>
      <c r="I661" s="22"/>
      <c r="J661" s="22"/>
      <c r="K661" s="22" t="s">
        <v>336</v>
      </c>
      <c r="L661" s="22" t="s">
        <v>1832</v>
      </c>
      <c r="M661" s="22"/>
      <c r="N661" s="21" t="s">
        <v>304</v>
      </c>
      <c r="O661" s="47"/>
      <c r="P661" s="39" t="s">
        <v>1073</v>
      </c>
      <c r="Q661" s="21" t="s">
        <v>33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:37" ht="30" customHeight="1">
      <c r="A662" s="21">
        <v>660</v>
      </c>
      <c r="B662" s="21" t="s">
        <v>2427</v>
      </c>
      <c r="C662" s="22" t="s">
        <v>2416</v>
      </c>
      <c r="D662" s="22" t="s">
        <v>2428</v>
      </c>
      <c r="E662" s="23"/>
      <c r="F662" s="24" t="s">
        <v>749</v>
      </c>
      <c r="G662" s="43">
        <v>2250000</v>
      </c>
      <c r="H662" s="21" t="s">
        <v>39</v>
      </c>
      <c r="I662" s="22"/>
      <c r="J662" s="22"/>
      <c r="K662" s="22" t="s">
        <v>336</v>
      </c>
      <c r="L662" s="22" t="s">
        <v>1559</v>
      </c>
      <c r="M662" s="22"/>
      <c r="N662" s="21" t="s">
        <v>304</v>
      </c>
      <c r="O662" s="47"/>
      <c r="P662" s="39" t="s">
        <v>1073</v>
      </c>
      <c r="Q662" s="21" t="s">
        <v>33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:37" ht="30" customHeight="1">
      <c r="A663" s="21">
        <v>661</v>
      </c>
      <c r="B663" s="21" t="s">
        <v>2430</v>
      </c>
      <c r="C663" s="22" t="s">
        <v>2431</v>
      </c>
      <c r="D663" s="22" t="s">
        <v>2432</v>
      </c>
      <c r="E663" s="23"/>
      <c r="F663" s="24" t="s">
        <v>749</v>
      </c>
      <c r="G663" s="43">
        <v>750000</v>
      </c>
      <c r="H663" s="21" t="s">
        <v>255</v>
      </c>
      <c r="I663" s="45"/>
      <c r="J663" s="22"/>
      <c r="K663" s="22" t="s">
        <v>336</v>
      </c>
      <c r="L663" s="22" t="s">
        <v>1839</v>
      </c>
      <c r="M663" s="22"/>
      <c r="N663" s="21" t="s">
        <v>304</v>
      </c>
      <c r="O663" s="47"/>
      <c r="P663" s="39" t="s">
        <v>1073</v>
      </c>
      <c r="Q663" s="21" t="s">
        <v>33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:37" ht="30" customHeight="1">
      <c r="A664" s="21">
        <v>662</v>
      </c>
      <c r="B664" s="21" t="s">
        <v>2434</v>
      </c>
      <c r="C664" s="22" t="s">
        <v>2431</v>
      </c>
      <c r="D664" s="22" t="s">
        <v>2435</v>
      </c>
      <c r="E664" s="23"/>
      <c r="F664" s="24" t="s">
        <v>749</v>
      </c>
      <c r="G664" s="43">
        <v>910000</v>
      </c>
      <c r="H664" s="21" t="s">
        <v>255</v>
      </c>
      <c r="I664" s="45"/>
      <c r="J664" s="22"/>
      <c r="K664" s="22" t="s">
        <v>336</v>
      </c>
      <c r="L664" s="22" t="s">
        <v>1843</v>
      </c>
      <c r="M664" s="22"/>
      <c r="N664" s="21" t="s">
        <v>304</v>
      </c>
      <c r="O664" s="47"/>
      <c r="P664" s="39" t="s">
        <v>1073</v>
      </c>
      <c r="Q664" s="21" t="s">
        <v>33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:37" ht="30" customHeight="1">
      <c r="A665" s="21">
        <v>663</v>
      </c>
      <c r="B665" s="21" t="s">
        <v>2437</v>
      </c>
      <c r="C665" s="22" t="s">
        <v>2431</v>
      </c>
      <c r="D665" s="22" t="s">
        <v>2438</v>
      </c>
      <c r="E665" s="23"/>
      <c r="F665" s="24" t="s">
        <v>749</v>
      </c>
      <c r="G665" s="43">
        <v>1070000</v>
      </c>
      <c r="H665" s="21" t="s">
        <v>442</v>
      </c>
      <c r="I665" s="45"/>
      <c r="J665" s="22"/>
      <c r="K665" s="22" t="s">
        <v>336</v>
      </c>
      <c r="L665" s="22" t="s">
        <v>1847</v>
      </c>
      <c r="M665" s="22"/>
      <c r="N665" s="21" t="s">
        <v>304</v>
      </c>
      <c r="O665" s="47"/>
      <c r="P665" s="39" t="s">
        <v>1073</v>
      </c>
      <c r="Q665" s="21" t="s">
        <v>33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:37" ht="30" customHeight="1">
      <c r="A666" s="21">
        <v>664</v>
      </c>
      <c r="B666" s="21" t="s">
        <v>2440</v>
      </c>
      <c r="C666" s="22" t="s">
        <v>2431</v>
      </c>
      <c r="D666" s="22" t="s">
        <v>2441</v>
      </c>
      <c r="E666" s="23"/>
      <c r="F666" s="24" t="s">
        <v>749</v>
      </c>
      <c r="G666" s="43">
        <v>1180000</v>
      </c>
      <c r="H666" s="21" t="s">
        <v>39</v>
      </c>
      <c r="I666" s="45"/>
      <c r="J666" s="22"/>
      <c r="K666" s="22" t="s">
        <v>336</v>
      </c>
      <c r="L666" s="22" t="s">
        <v>1851</v>
      </c>
      <c r="M666" s="22"/>
      <c r="N666" s="21" t="s">
        <v>304</v>
      </c>
      <c r="O666" s="47"/>
      <c r="P666" s="39" t="s">
        <v>1073</v>
      </c>
      <c r="Q666" s="21" t="s">
        <v>33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:37" ht="30" customHeight="1">
      <c r="A667" s="21">
        <v>665</v>
      </c>
      <c r="B667" s="21" t="s">
        <v>2443</v>
      </c>
      <c r="C667" s="22" t="s">
        <v>2431</v>
      </c>
      <c r="D667" s="22" t="s">
        <v>2444</v>
      </c>
      <c r="E667" s="23"/>
      <c r="F667" s="24" t="s">
        <v>749</v>
      </c>
      <c r="G667" s="43">
        <v>1926000</v>
      </c>
      <c r="H667" s="21" t="s">
        <v>39</v>
      </c>
      <c r="I667" s="45"/>
      <c r="J667" s="22"/>
      <c r="K667" s="22" t="s">
        <v>336</v>
      </c>
      <c r="L667" s="22" t="s">
        <v>1854</v>
      </c>
      <c r="M667" s="22"/>
      <c r="N667" s="21" t="s">
        <v>304</v>
      </c>
      <c r="O667" s="47"/>
      <c r="P667" s="39" t="s">
        <v>1073</v>
      </c>
      <c r="Q667" s="21" t="s">
        <v>33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:37" ht="30" customHeight="1">
      <c r="A668" s="21">
        <v>666</v>
      </c>
      <c r="B668" s="21" t="s">
        <v>2445</v>
      </c>
      <c r="C668" s="22" t="s">
        <v>2447</v>
      </c>
      <c r="D668" s="22" t="s">
        <v>2448</v>
      </c>
      <c r="E668" s="23"/>
      <c r="F668" s="24" t="s">
        <v>1897</v>
      </c>
      <c r="G668" s="25">
        <v>15000</v>
      </c>
      <c r="H668" s="21" t="s">
        <v>311</v>
      </c>
      <c r="I668" s="22"/>
      <c r="J668" s="22"/>
      <c r="K668" s="22" t="s">
        <v>278</v>
      </c>
      <c r="L668" s="22"/>
      <c r="M668" s="22" t="s">
        <v>2449</v>
      </c>
      <c r="N668" s="21" t="s">
        <v>280</v>
      </c>
      <c r="O668" s="47" t="s">
        <v>281</v>
      </c>
      <c r="P668" s="21" t="s">
        <v>394</v>
      </c>
      <c r="Q668" s="39" t="s">
        <v>282</v>
      </c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</row>
    <row r="669" spans="1:37" ht="30" customHeight="1">
      <c r="A669" s="21">
        <v>667</v>
      </c>
      <c r="B669" s="21" t="s">
        <v>2451</v>
      </c>
      <c r="C669" s="22" t="s">
        <v>2447</v>
      </c>
      <c r="D669" s="22" t="s">
        <v>2452</v>
      </c>
      <c r="E669" s="23"/>
      <c r="F669" s="24" t="s">
        <v>1897</v>
      </c>
      <c r="G669" s="25">
        <v>13000</v>
      </c>
      <c r="H669" s="21" t="s">
        <v>311</v>
      </c>
      <c r="I669" s="22"/>
      <c r="J669" s="22"/>
      <c r="K669" s="22" t="s">
        <v>278</v>
      </c>
      <c r="L669" s="22"/>
      <c r="M669" s="22"/>
      <c r="N669" s="21" t="s">
        <v>280</v>
      </c>
      <c r="O669" s="27"/>
      <c r="P669" s="196"/>
      <c r="Q669" s="21" t="s">
        <v>33</v>
      </c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</row>
    <row r="670" spans="1:37" ht="30" customHeight="1">
      <c r="A670" s="21">
        <v>668</v>
      </c>
      <c r="B670" s="21" t="s">
        <v>2454</v>
      </c>
      <c r="C670" s="22" t="s">
        <v>2447</v>
      </c>
      <c r="D670" s="22" t="s">
        <v>2455</v>
      </c>
      <c r="E670" s="23"/>
      <c r="F670" s="24" t="s">
        <v>1897</v>
      </c>
      <c r="G670" s="25">
        <v>15000</v>
      </c>
      <c r="H670" s="21" t="s">
        <v>311</v>
      </c>
      <c r="I670" s="22"/>
      <c r="J670" s="22"/>
      <c r="K670" s="22" t="s">
        <v>278</v>
      </c>
      <c r="L670" s="22"/>
      <c r="M670" s="22"/>
      <c r="N670" s="21" t="s">
        <v>280</v>
      </c>
      <c r="O670" s="27"/>
      <c r="P670" s="196"/>
      <c r="Q670" s="21" t="s">
        <v>33</v>
      </c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</row>
    <row r="671" spans="1:37" ht="30" customHeight="1">
      <c r="A671" s="71">
        <v>669</v>
      </c>
      <c r="B671" s="71" t="s">
        <v>2457</v>
      </c>
      <c r="C671" s="73" t="s">
        <v>2447</v>
      </c>
      <c r="D671" s="73" t="s">
        <v>2458</v>
      </c>
      <c r="E671" s="74"/>
      <c r="F671" s="75" t="s">
        <v>1897</v>
      </c>
      <c r="G671" s="76">
        <v>8300</v>
      </c>
      <c r="H671" s="21" t="s">
        <v>311</v>
      </c>
      <c r="I671" s="22"/>
      <c r="J671" s="22"/>
      <c r="K671" s="22" t="s">
        <v>278</v>
      </c>
      <c r="L671" s="22"/>
      <c r="M671" s="22" t="s">
        <v>2460</v>
      </c>
      <c r="N671" s="21" t="s">
        <v>280</v>
      </c>
      <c r="O671" s="209" t="s">
        <v>281</v>
      </c>
      <c r="P671" s="71" t="s">
        <v>32</v>
      </c>
      <c r="Q671" s="39" t="s">
        <v>282</v>
      </c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</row>
    <row r="672" spans="1:37" ht="30" customHeight="1">
      <c r="A672" s="71">
        <v>670</v>
      </c>
      <c r="B672" s="71" t="s">
        <v>2461</v>
      </c>
      <c r="C672" s="73" t="s">
        <v>2447</v>
      </c>
      <c r="D672" s="73" t="s">
        <v>2462</v>
      </c>
      <c r="E672" s="74"/>
      <c r="F672" s="75" t="s">
        <v>1897</v>
      </c>
      <c r="G672" s="76">
        <v>9400</v>
      </c>
      <c r="H672" s="21" t="s">
        <v>311</v>
      </c>
      <c r="I672" s="22"/>
      <c r="J672" s="22"/>
      <c r="K672" s="22" t="s">
        <v>278</v>
      </c>
      <c r="L672" s="22"/>
      <c r="M672" s="22" t="s">
        <v>2463</v>
      </c>
      <c r="N672" s="21" t="s">
        <v>280</v>
      </c>
      <c r="O672" s="209" t="s">
        <v>281</v>
      </c>
      <c r="P672" s="71" t="s">
        <v>32</v>
      </c>
      <c r="Q672" s="39" t="s">
        <v>282</v>
      </c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</row>
    <row r="673" spans="1:37" ht="30" customHeight="1">
      <c r="A673" s="71">
        <v>671</v>
      </c>
      <c r="B673" s="71" t="s">
        <v>2464</v>
      </c>
      <c r="C673" s="73" t="s">
        <v>2447</v>
      </c>
      <c r="D673" s="73" t="s">
        <v>2465</v>
      </c>
      <c r="E673" s="74"/>
      <c r="F673" s="75" t="s">
        <v>1897</v>
      </c>
      <c r="G673" s="76">
        <v>7600</v>
      </c>
      <c r="H673" s="21" t="s">
        <v>311</v>
      </c>
      <c r="I673" s="22"/>
      <c r="J673" s="22"/>
      <c r="K673" s="22" t="s">
        <v>278</v>
      </c>
      <c r="L673" s="22"/>
      <c r="M673" s="22" t="s">
        <v>2463</v>
      </c>
      <c r="N673" s="21" t="s">
        <v>280</v>
      </c>
      <c r="O673" s="209" t="s">
        <v>281</v>
      </c>
      <c r="P673" s="71" t="s">
        <v>32</v>
      </c>
      <c r="Q673" s="39" t="s">
        <v>282</v>
      </c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</row>
    <row r="674" spans="1:37" ht="30" customHeight="1">
      <c r="A674" s="71">
        <v>672</v>
      </c>
      <c r="B674" s="71" t="s">
        <v>2466</v>
      </c>
      <c r="C674" s="73" t="s">
        <v>2447</v>
      </c>
      <c r="D674" s="73" t="s">
        <v>2467</v>
      </c>
      <c r="E674" s="74"/>
      <c r="F674" s="75" t="s">
        <v>1897</v>
      </c>
      <c r="G674" s="76">
        <v>5500</v>
      </c>
      <c r="H674" s="21" t="s">
        <v>311</v>
      </c>
      <c r="I674" s="22"/>
      <c r="J674" s="22"/>
      <c r="K674" s="22" t="s">
        <v>278</v>
      </c>
      <c r="L674" s="22"/>
      <c r="M674" s="22" t="s">
        <v>2468</v>
      </c>
      <c r="N674" s="21" t="s">
        <v>280</v>
      </c>
      <c r="O674" s="209" t="s">
        <v>281</v>
      </c>
      <c r="P674" s="71" t="s">
        <v>394</v>
      </c>
      <c r="Q674" s="39" t="s">
        <v>282</v>
      </c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</row>
    <row r="675" spans="1:37" ht="30" customHeight="1">
      <c r="A675" s="71">
        <v>673</v>
      </c>
      <c r="B675" s="71" t="s">
        <v>2470</v>
      </c>
      <c r="C675" s="73" t="s">
        <v>2447</v>
      </c>
      <c r="D675" s="73" t="s">
        <v>2471</v>
      </c>
      <c r="E675" s="74"/>
      <c r="F675" s="75" t="s">
        <v>1897</v>
      </c>
      <c r="G675" s="76">
        <v>5800</v>
      </c>
      <c r="H675" s="21" t="s">
        <v>311</v>
      </c>
      <c r="I675" s="22"/>
      <c r="J675" s="22"/>
      <c r="K675" s="22" t="s">
        <v>278</v>
      </c>
      <c r="L675" s="22"/>
      <c r="M675" s="22" t="s">
        <v>2472</v>
      </c>
      <c r="N675" s="21" t="s">
        <v>280</v>
      </c>
      <c r="O675" s="209" t="s">
        <v>281</v>
      </c>
      <c r="P675" s="71" t="s">
        <v>394</v>
      </c>
      <c r="Q675" s="39" t="s">
        <v>282</v>
      </c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</row>
    <row r="676" spans="1:37" ht="30" customHeight="1">
      <c r="A676" s="71">
        <v>674</v>
      </c>
      <c r="B676" s="71" t="s">
        <v>2474</v>
      </c>
      <c r="C676" s="73" t="s">
        <v>2447</v>
      </c>
      <c r="D676" s="73" t="s">
        <v>2475</v>
      </c>
      <c r="E676" s="74"/>
      <c r="F676" s="75" t="s">
        <v>1897</v>
      </c>
      <c r="G676" s="76">
        <v>6300</v>
      </c>
      <c r="H676" s="21" t="s">
        <v>311</v>
      </c>
      <c r="I676" s="22"/>
      <c r="J676" s="22"/>
      <c r="K676" s="22" t="s">
        <v>278</v>
      </c>
      <c r="L676" s="22"/>
      <c r="M676" s="22" t="s">
        <v>2476</v>
      </c>
      <c r="N676" s="21" t="s">
        <v>280</v>
      </c>
      <c r="O676" s="209" t="s">
        <v>281</v>
      </c>
      <c r="P676" s="71" t="s">
        <v>394</v>
      </c>
      <c r="Q676" s="39" t="s">
        <v>282</v>
      </c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</row>
    <row r="677" spans="1:37" ht="30" customHeight="1">
      <c r="A677" s="71">
        <v>675</v>
      </c>
      <c r="B677" s="71" t="s">
        <v>2478</v>
      </c>
      <c r="C677" s="73" t="s">
        <v>2447</v>
      </c>
      <c r="D677" s="73" t="s">
        <v>2479</v>
      </c>
      <c r="E677" s="74"/>
      <c r="F677" s="75" t="s">
        <v>1897</v>
      </c>
      <c r="G677" s="76">
        <v>6500</v>
      </c>
      <c r="H677" s="21" t="s">
        <v>311</v>
      </c>
      <c r="I677" s="22"/>
      <c r="J677" s="22"/>
      <c r="K677" s="22" t="s">
        <v>278</v>
      </c>
      <c r="L677" s="22"/>
      <c r="M677" s="22" t="s">
        <v>2480</v>
      </c>
      <c r="N677" s="21" t="s">
        <v>280</v>
      </c>
      <c r="O677" s="209" t="s">
        <v>281</v>
      </c>
      <c r="P677" s="71" t="s">
        <v>394</v>
      </c>
      <c r="Q677" s="39" t="s">
        <v>282</v>
      </c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</row>
    <row r="678" spans="1:37" ht="30" customHeight="1">
      <c r="A678" s="71">
        <v>676</v>
      </c>
      <c r="B678" s="71" t="s">
        <v>2482</v>
      </c>
      <c r="C678" s="73" t="s">
        <v>2447</v>
      </c>
      <c r="D678" s="73" t="s">
        <v>2483</v>
      </c>
      <c r="E678" s="74"/>
      <c r="F678" s="75" t="s">
        <v>1897</v>
      </c>
      <c r="G678" s="76">
        <v>15000</v>
      </c>
      <c r="H678" s="21" t="s">
        <v>311</v>
      </c>
      <c r="I678" s="22"/>
      <c r="J678" s="22"/>
      <c r="K678" s="22" t="s">
        <v>278</v>
      </c>
      <c r="L678" s="22"/>
      <c r="M678" s="22" t="s">
        <v>2484</v>
      </c>
      <c r="N678" s="21" t="s">
        <v>280</v>
      </c>
      <c r="O678" s="77" t="s">
        <v>281</v>
      </c>
      <c r="P678" s="71" t="s">
        <v>32</v>
      </c>
      <c r="Q678" s="39" t="s">
        <v>282</v>
      </c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</row>
    <row r="679" spans="1:37" ht="30" customHeight="1">
      <c r="A679" s="71">
        <v>677</v>
      </c>
      <c r="B679" s="71" t="s">
        <v>2486</v>
      </c>
      <c r="C679" s="73" t="s">
        <v>2447</v>
      </c>
      <c r="D679" s="73" t="s">
        <v>2487</v>
      </c>
      <c r="E679" s="74"/>
      <c r="F679" s="75" t="s">
        <v>1897</v>
      </c>
      <c r="G679" s="76">
        <v>18000</v>
      </c>
      <c r="H679" s="21" t="s">
        <v>311</v>
      </c>
      <c r="I679" s="22"/>
      <c r="J679" s="22"/>
      <c r="K679" s="22" t="s">
        <v>278</v>
      </c>
      <c r="L679" s="22"/>
      <c r="M679" s="22" t="s">
        <v>2488</v>
      </c>
      <c r="N679" s="21" t="s">
        <v>280</v>
      </c>
      <c r="O679" s="77" t="s">
        <v>281</v>
      </c>
      <c r="P679" s="71" t="s">
        <v>32</v>
      </c>
      <c r="Q679" s="39" t="s">
        <v>282</v>
      </c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</row>
    <row r="680" spans="1:37" ht="30" customHeight="1">
      <c r="A680" s="21">
        <v>678</v>
      </c>
      <c r="B680" s="21" t="s">
        <v>2490</v>
      </c>
      <c r="C680" s="22" t="s">
        <v>2447</v>
      </c>
      <c r="D680" s="22" t="s">
        <v>2491</v>
      </c>
      <c r="E680" s="23"/>
      <c r="F680" s="24" t="s">
        <v>1897</v>
      </c>
      <c r="G680" s="120">
        <v>100000</v>
      </c>
      <c r="H680" s="21" t="s">
        <v>255</v>
      </c>
      <c r="I680" s="22"/>
      <c r="J680" s="22"/>
      <c r="K680" s="22" t="s">
        <v>278</v>
      </c>
      <c r="L680" s="22"/>
      <c r="M680" s="26"/>
      <c r="N680" s="21" t="s">
        <v>280</v>
      </c>
      <c r="O680" s="27"/>
      <c r="P680" s="21" t="s">
        <v>32</v>
      </c>
      <c r="Q680" s="21" t="s">
        <v>33</v>
      </c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</row>
    <row r="681" spans="1:37" ht="30" customHeight="1">
      <c r="A681" s="21">
        <v>679</v>
      </c>
      <c r="B681" s="21" t="s">
        <v>2492</v>
      </c>
      <c r="C681" s="22" t="s">
        <v>2447</v>
      </c>
      <c r="D681" s="22" t="s">
        <v>2493</v>
      </c>
      <c r="E681" s="23"/>
      <c r="F681" s="24" t="s">
        <v>1897</v>
      </c>
      <c r="G681" s="56">
        <v>1400000</v>
      </c>
      <c r="H681" s="21" t="s">
        <v>28</v>
      </c>
      <c r="I681" s="22"/>
      <c r="J681" s="22"/>
      <c r="K681" s="22" t="s">
        <v>278</v>
      </c>
      <c r="L681" s="22"/>
      <c r="M681" s="26"/>
      <c r="N681" s="21" t="s">
        <v>280</v>
      </c>
      <c r="O681" s="27"/>
      <c r="P681" s="21" t="s">
        <v>32</v>
      </c>
      <c r="Q681" s="21" t="s">
        <v>33</v>
      </c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</row>
    <row r="682" spans="1:37" ht="30" customHeight="1">
      <c r="A682" s="21">
        <v>680</v>
      </c>
      <c r="B682" s="21" t="s">
        <v>2495</v>
      </c>
      <c r="C682" s="22" t="s">
        <v>2447</v>
      </c>
      <c r="D682" s="22" t="s">
        <v>2496</v>
      </c>
      <c r="E682" s="23"/>
      <c r="F682" s="24" t="s">
        <v>1897</v>
      </c>
      <c r="G682" s="25">
        <v>9500</v>
      </c>
      <c r="H682" s="21" t="s">
        <v>311</v>
      </c>
      <c r="I682" s="22"/>
      <c r="J682" s="22"/>
      <c r="K682" s="22" t="s">
        <v>278</v>
      </c>
      <c r="L682" s="22"/>
      <c r="M682" s="22" t="s">
        <v>2497</v>
      </c>
      <c r="N682" s="21" t="s">
        <v>280</v>
      </c>
      <c r="O682" s="27" t="s">
        <v>281</v>
      </c>
      <c r="P682" s="21" t="s">
        <v>32</v>
      </c>
      <c r="Q682" s="39" t="s">
        <v>282</v>
      </c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</row>
    <row r="683" spans="1:37" ht="30" customHeight="1">
      <c r="A683" s="21">
        <v>681</v>
      </c>
      <c r="B683" s="21" t="s">
        <v>2498</v>
      </c>
      <c r="C683" s="22" t="s">
        <v>2447</v>
      </c>
      <c r="D683" s="22" t="s">
        <v>2500</v>
      </c>
      <c r="E683" s="23"/>
      <c r="F683" s="24" t="s">
        <v>1897</v>
      </c>
      <c r="G683" s="25">
        <v>5600</v>
      </c>
      <c r="H683" s="21" t="s">
        <v>311</v>
      </c>
      <c r="I683" s="22"/>
      <c r="J683" s="22"/>
      <c r="K683" s="22" t="s">
        <v>278</v>
      </c>
      <c r="L683" s="22"/>
      <c r="M683" s="22" t="s">
        <v>2501</v>
      </c>
      <c r="N683" s="21" t="s">
        <v>280</v>
      </c>
      <c r="O683" s="27" t="s">
        <v>281</v>
      </c>
      <c r="P683" s="21" t="s">
        <v>32</v>
      </c>
      <c r="Q683" s="39" t="s">
        <v>282</v>
      </c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</row>
    <row r="684" spans="1:37" ht="30" customHeight="1">
      <c r="A684" s="21">
        <v>682</v>
      </c>
      <c r="B684" s="21" t="s">
        <v>2503</v>
      </c>
      <c r="C684" s="22" t="s">
        <v>2447</v>
      </c>
      <c r="D684" s="22" t="s">
        <v>2504</v>
      </c>
      <c r="E684" s="23"/>
      <c r="F684" s="24" t="s">
        <v>1897</v>
      </c>
      <c r="G684" s="25">
        <v>6900</v>
      </c>
      <c r="H684" s="21" t="s">
        <v>311</v>
      </c>
      <c r="I684" s="22"/>
      <c r="J684" s="22"/>
      <c r="K684" s="22" t="s">
        <v>278</v>
      </c>
      <c r="L684" s="22"/>
      <c r="M684" s="22" t="s">
        <v>2505</v>
      </c>
      <c r="N684" s="21" t="s">
        <v>280</v>
      </c>
      <c r="O684" s="27" t="s">
        <v>281</v>
      </c>
      <c r="P684" s="21" t="s">
        <v>32</v>
      </c>
      <c r="Q684" s="39" t="s">
        <v>282</v>
      </c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</row>
    <row r="685" spans="1:37" ht="30" customHeight="1">
      <c r="A685" s="21">
        <v>683</v>
      </c>
      <c r="B685" s="21" t="s">
        <v>2507</v>
      </c>
      <c r="C685" s="22" t="s">
        <v>2508</v>
      </c>
      <c r="D685" s="32" t="s">
        <v>2509</v>
      </c>
      <c r="E685" s="32" t="s">
        <v>2510</v>
      </c>
      <c r="F685" s="21" t="s">
        <v>861</v>
      </c>
      <c r="G685" s="60">
        <v>50000</v>
      </c>
      <c r="H685" s="21" t="s">
        <v>311</v>
      </c>
      <c r="I685" s="105" t="s">
        <v>2511</v>
      </c>
      <c r="J685" s="22"/>
      <c r="K685" s="22" t="s">
        <v>336</v>
      </c>
      <c r="L685" s="22"/>
      <c r="M685" s="22"/>
      <c r="N685" s="21" t="s">
        <v>304</v>
      </c>
      <c r="O685" s="27"/>
      <c r="P685" s="21" t="s">
        <v>2512</v>
      </c>
      <c r="Q685" s="21" t="s">
        <v>33</v>
      </c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</row>
    <row r="686" spans="1:37" ht="30" customHeight="1">
      <c r="A686" s="21">
        <v>684</v>
      </c>
      <c r="B686" s="21" t="s">
        <v>2513</v>
      </c>
      <c r="C686" s="22" t="s">
        <v>2508</v>
      </c>
      <c r="D686" s="241" t="s">
        <v>2515</v>
      </c>
      <c r="E686" s="241" t="s">
        <v>2517</v>
      </c>
      <c r="F686" s="24" t="s">
        <v>2518</v>
      </c>
      <c r="G686" s="242" t="s">
        <v>2519</v>
      </c>
      <c r="H686" s="83" t="s">
        <v>28</v>
      </c>
      <c r="I686" s="38"/>
      <c r="J686" s="243"/>
      <c r="K686" s="22" t="s">
        <v>336</v>
      </c>
      <c r="L686" s="22"/>
      <c r="M686" s="22"/>
      <c r="N686" s="21" t="s">
        <v>304</v>
      </c>
      <c r="O686" s="40"/>
      <c r="P686" s="39" t="s">
        <v>32</v>
      </c>
      <c r="Q686" s="21" t="s">
        <v>33</v>
      </c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</row>
    <row r="687" spans="1:37" ht="30" customHeight="1">
      <c r="A687" s="21">
        <v>685</v>
      </c>
      <c r="B687" s="21" t="s">
        <v>2525</v>
      </c>
      <c r="C687" s="22" t="s">
        <v>2508</v>
      </c>
      <c r="D687" s="241" t="s">
        <v>2526</v>
      </c>
      <c r="E687" s="241" t="s">
        <v>2528</v>
      </c>
      <c r="F687" s="24" t="s">
        <v>2518</v>
      </c>
      <c r="G687" s="244">
        <v>2200000</v>
      </c>
      <c r="H687" s="83" t="s">
        <v>39</v>
      </c>
      <c r="I687" s="38"/>
      <c r="J687" s="243"/>
      <c r="K687" s="22" t="s">
        <v>336</v>
      </c>
      <c r="L687" s="22"/>
      <c r="M687" s="22"/>
      <c r="N687" s="21" t="s">
        <v>304</v>
      </c>
      <c r="O687" s="40"/>
      <c r="P687" s="39" t="s">
        <v>857</v>
      </c>
      <c r="Q687" s="21" t="s">
        <v>33</v>
      </c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</row>
    <row r="688" spans="1:37" ht="30" customHeight="1">
      <c r="A688" s="21">
        <v>686</v>
      </c>
      <c r="B688" s="21" t="s">
        <v>2532</v>
      </c>
      <c r="C688" s="22" t="s">
        <v>2508</v>
      </c>
      <c r="D688" s="241" t="s">
        <v>2533</v>
      </c>
      <c r="E688" s="241" t="s">
        <v>2534</v>
      </c>
      <c r="F688" s="24" t="s">
        <v>2518</v>
      </c>
      <c r="G688" s="244">
        <v>1300000</v>
      </c>
      <c r="H688" s="83" t="s">
        <v>28</v>
      </c>
      <c r="I688" s="38"/>
      <c r="J688" s="243"/>
      <c r="K688" s="22" t="s">
        <v>336</v>
      </c>
      <c r="L688" s="22"/>
      <c r="M688" s="22"/>
      <c r="N688" s="21" t="s">
        <v>304</v>
      </c>
      <c r="O688" s="40"/>
      <c r="P688" s="39" t="s">
        <v>857</v>
      </c>
      <c r="Q688" s="21" t="s">
        <v>33</v>
      </c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</row>
    <row r="689" spans="1:37" ht="30" customHeight="1">
      <c r="A689" s="21">
        <v>687</v>
      </c>
      <c r="B689" s="21" t="s">
        <v>2537</v>
      </c>
      <c r="C689" s="22" t="s">
        <v>2508</v>
      </c>
      <c r="D689" s="241" t="s">
        <v>2538</v>
      </c>
      <c r="E689" s="241" t="s">
        <v>2539</v>
      </c>
      <c r="F689" s="24" t="s">
        <v>2518</v>
      </c>
      <c r="G689" s="244">
        <v>550000</v>
      </c>
      <c r="H689" s="83" t="s">
        <v>28</v>
      </c>
      <c r="I689" s="38"/>
      <c r="J689" s="32"/>
      <c r="K689" s="22" t="s">
        <v>336</v>
      </c>
      <c r="L689" s="22"/>
      <c r="M689" s="22"/>
      <c r="N689" s="21" t="s">
        <v>304</v>
      </c>
      <c r="O689" s="40"/>
      <c r="P689" s="39" t="s">
        <v>857</v>
      </c>
      <c r="Q689" s="21" t="s">
        <v>33</v>
      </c>
      <c r="R689" s="245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</row>
    <row r="690" spans="1:37" ht="30" customHeight="1">
      <c r="A690" s="21">
        <v>688</v>
      </c>
      <c r="B690" s="21" t="s">
        <v>2543</v>
      </c>
      <c r="C690" s="22" t="s">
        <v>2508</v>
      </c>
      <c r="D690" s="241" t="s">
        <v>2544</v>
      </c>
      <c r="E690" s="241" t="s">
        <v>2539</v>
      </c>
      <c r="F690" s="24" t="s">
        <v>2518</v>
      </c>
      <c r="G690" s="244">
        <v>900000</v>
      </c>
      <c r="H690" s="83" t="s">
        <v>39</v>
      </c>
      <c r="I690" s="38"/>
      <c r="J690" s="243"/>
      <c r="K690" s="22" t="s">
        <v>336</v>
      </c>
      <c r="L690" s="22"/>
      <c r="M690" s="22"/>
      <c r="N690" s="21" t="s">
        <v>304</v>
      </c>
      <c r="O690" s="40"/>
      <c r="P690" s="39" t="s">
        <v>857</v>
      </c>
      <c r="Q690" s="21" t="s">
        <v>33</v>
      </c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</row>
    <row r="691" spans="1:37" ht="30" customHeight="1">
      <c r="A691" s="21">
        <v>689</v>
      </c>
      <c r="B691" s="21" t="s">
        <v>2546</v>
      </c>
      <c r="C691" s="22" t="s">
        <v>2508</v>
      </c>
      <c r="D691" s="241" t="s">
        <v>2547</v>
      </c>
      <c r="E691" s="241" t="s">
        <v>2548</v>
      </c>
      <c r="F691" s="24" t="s">
        <v>2518</v>
      </c>
      <c r="G691" s="244">
        <v>250000</v>
      </c>
      <c r="H691" s="83" t="s">
        <v>28</v>
      </c>
      <c r="I691" s="38"/>
      <c r="J691" s="32"/>
      <c r="K691" s="22" t="s">
        <v>336</v>
      </c>
      <c r="L691" s="22"/>
      <c r="M691" s="22"/>
      <c r="N691" s="21" t="s">
        <v>304</v>
      </c>
      <c r="O691" s="33"/>
      <c r="P691" s="39" t="s">
        <v>857</v>
      </c>
      <c r="Q691" s="21" t="s">
        <v>33</v>
      </c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</row>
    <row r="692" spans="1:37" ht="30" customHeight="1">
      <c r="A692" s="21">
        <v>690</v>
      </c>
      <c r="B692" s="21" t="s">
        <v>2550</v>
      </c>
      <c r="C692" s="22" t="s">
        <v>2508</v>
      </c>
      <c r="D692" s="241" t="s">
        <v>2551</v>
      </c>
      <c r="E692" s="241" t="s">
        <v>2548</v>
      </c>
      <c r="F692" s="24" t="s">
        <v>2518</v>
      </c>
      <c r="G692" s="244">
        <v>400000</v>
      </c>
      <c r="H692" s="83" t="s">
        <v>39</v>
      </c>
      <c r="I692" s="38"/>
      <c r="J692" s="32"/>
      <c r="K692" s="22" t="s">
        <v>336</v>
      </c>
      <c r="L692" s="22"/>
      <c r="M692" s="22"/>
      <c r="N692" s="21" t="s">
        <v>304</v>
      </c>
      <c r="O692" s="40"/>
      <c r="P692" s="39" t="s">
        <v>857</v>
      </c>
      <c r="Q692" s="21" t="s">
        <v>33</v>
      </c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</row>
    <row r="693" spans="1:37" ht="30" customHeight="1">
      <c r="A693" s="21">
        <v>691</v>
      </c>
      <c r="B693" s="21" t="s">
        <v>2552</v>
      </c>
      <c r="C693" s="22" t="s">
        <v>2554</v>
      </c>
      <c r="D693" s="22" t="s">
        <v>2555</v>
      </c>
      <c r="E693" s="23"/>
      <c r="F693" s="24" t="s">
        <v>2556</v>
      </c>
      <c r="G693" s="25">
        <v>53000</v>
      </c>
      <c r="H693" s="21" t="s">
        <v>311</v>
      </c>
      <c r="I693" s="22"/>
      <c r="J693" s="22"/>
      <c r="K693" s="22" t="s">
        <v>278</v>
      </c>
      <c r="L693" s="22"/>
      <c r="M693" s="22" t="s">
        <v>2558</v>
      </c>
      <c r="N693" s="21" t="s">
        <v>280</v>
      </c>
      <c r="O693" s="27" t="s">
        <v>281</v>
      </c>
      <c r="P693" s="21" t="s">
        <v>32</v>
      </c>
      <c r="Q693" s="39" t="s">
        <v>282</v>
      </c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</row>
    <row r="694" spans="1:37" ht="30" customHeight="1">
      <c r="A694" s="21">
        <v>692</v>
      </c>
      <c r="B694" s="21" t="s">
        <v>2559</v>
      </c>
      <c r="C694" s="22" t="s">
        <v>2554</v>
      </c>
      <c r="D694" s="22" t="s">
        <v>2560</v>
      </c>
      <c r="E694" s="23"/>
      <c r="F694" s="24" t="s">
        <v>2556</v>
      </c>
      <c r="G694" s="25">
        <v>75000</v>
      </c>
      <c r="H694" s="21" t="s">
        <v>311</v>
      </c>
      <c r="I694" s="22"/>
      <c r="J694" s="22"/>
      <c r="K694" s="22" t="s">
        <v>278</v>
      </c>
      <c r="L694" s="22"/>
      <c r="M694" s="22" t="s">
        <v>2561</v>
      </c>
      <c r="N694" s="21" t="s">
        <v>280</v>
      </c>
      <c r="O694" s="27" t="s">
        <v>281</v>
      </c>
      <c r="P694" s="21" t="s">
        <v>32</v>
      </c>
      <c r="Q694" s="39" t="s">
        <v>282</v>
      </c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</row>
    <row r="695" spans="1:37" ht="30" customHeight="1">
      <c r="A695" s="21">
        <v>693</v>
      </c>
      <c r="B695" s="21" t="s">
        <v>2563</v>
      </c>
      <c r="C695" s="22" t="s">
        <v>2554</v>
      </c>
      <c r="D695" s="22" t="s">
        <v>2564</v>
      </c>
      <c r="E695" s="23"/>
      <c r="F695" s="24" t="s">
        <v>2556</v>
      </c>
      <c r="G695" s="25">
        <v>25000</v>
      </c>
      <c r="H695" s="21" t="s">
        <v>311</v>
      </c>
      <c r="I695" s="22"/>
      <c r="J695" s="22"/>
      <c r="K695" s="22" t="s">
        <v>278</v>
      </c>
      <c r="L695" s="22"/>
      <c r="M695" s="22" t="s">
        <v>2565</v>
      </c>
      <c r="N695" s="21" t="s">
        <v>280</v>
      </c>
      <c r="O695" s="27" t="s">
        <v>281</v>
      </c>
      <c r="P695" s="21" t="s">
        <v>32</v>
      </c>
      <c r="Q695" s="39" t="s">
        <v>282</v>
      </c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</row>
    <row r="696" spans="1:37" ht="30" customHeight="1">
      <c r="A696" s="21">
        <v>694</v>
      </c>
      <c r="B696" s="21" t="s">
        <v>2567</v>
      </c>
      <c r="C696" s="22" t="s">
        <v>2554</v>
      </c>
      <c r="D696" s="22" t="s">
        <v>2568</v>
      </c>
      <c r="E696" s="23"/>
      <c r="F696" s="24" t="s">
        <v>392</v>
      </c>
      <c r="G696" s="25">
        <v>18000</v>
      </c>
      <c r="H696" s="21" t="s">
        <v>110</v>
      </c>
      <c r="I696" s="22"/>
      <c r="J696" s="22"/>
      <c r="K696" s="22" t="s">
        <v>278</v>
      </c>
      <c r="L696" s="22"/>
      <c r="M696" s="22" t="s">
        <v>2569</v>
      </c>
      <c r="N696" s="21" t="s">
        <v>280</v>
      </c>
      <c r="O696" s="27" t="s">
        <v>281</v>
      </c>
      <c r="P696" s="21" t="s">
        <v>32</v>
      </c>
      <c r="Q696" s="39" t="s">
        <v>282</v>
      </c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</row>
    <row r="697" spans="1:37" ht="30" customHeight="1">
      <c r="A697" s="21">
        <v>695</v>
      </c>
      <c r="B697" s="21" t="s">
        <v>2571</v>
      </c>
      <c r="C697" s="22" t="s">
        <v>2554</v>
      </c>
      <c r="D697" s="22" t="s">
        <v>2572</v>
      </c>
      <c r="E697" s="23"/>
      <c r="F697" s="24" t="s">
        <v>392</v>
      </c>
      <c r="G697" s="25">
        <v>12000</v>
      </c>
      <c r="H697" s="21" t="s">
        <v>110</v>
      </c>
      <c r="I697" s="22"/>
      <c r="J697" s="22"/>
      <c r="K697" s="22" t="s">
        <v>278</v>
      </c>
      <c r="L697" s="22"/>
      <c r="M697" s="22" t="s">
        <v>2574</v>
      </c>
      <c r="N697" s="21" t="s">
        <v>280</v>
      </c>
      <c r="O697" s="27" t="s">
        <v>281</v>
      </c>
      <c r="P697" s="21" t="s">
        <v>32</v>
      </c>
      <c r="Q697" s="39" t="s">
        <v>282</v>
      </c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</row>
    <row r="698" spans="1:37" ht="30" customHeight="1">
      <c r="A698" s="21">
        <v>696</v>
      </c>
      <c r="B698" s="21" t="s">
        <v>2577</v>
      </c>
      <c r="C698" s="22" t="s">
        <v>2554</v>
      </c>
      <c r="D698" s="22" t="s">
        <v>2578</v>
      </c>
      <c r="E698" s="23"/>
      <c r="F698" s="24" t="s">
        <v>392</v>
      </c>
      <c r="G698" s="25">
        <v>13000</v>
      </c>
      <c r="H698" s="21" t="s">
        <v>311</v>
      </c>
      <c r="I698" s="45"/>
      <c r="J698" s="22"/>
      <c r="K698" s="22" t="s">
        <v>278</v>
      </c>
      <c r="L698" s="22"/>
      <c r="M698" s="22" t="s">
        <v>2579</v>
      </c>
      <c r="N698" s="21" t="s">
        <v>280</v>
      </c>
      <c r="O698" s="27" t="s">
        <v>281</v>
      </c>
      <c r="P698" s="21" t="s">
        <v>32</v>
      </c>
      <c r="Q698" s="39" t="s">
        <v>282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:37" ht="30" customHeight="1">
      <c r="A699" s="21">
        <v>697</v>
      </c>
      <c r="B699" s="21" t="s">
        <v>2581</v>
      </c>
      <c r="C699" s="22" t="s">
        <v>2554</v>
      </c>
      <c r="D699" s="22" t="s">
        <v>2582</v>
      </c>
      <c r="E699" s="23"/>
      <c r="F699" s="24" t="s">
        <v>392</v>
      </c>
      <c r="G699" s="25">
        <v>14000</v>
      </c>
      <c r="H699" s="21" t="s">
        <v>311</v>
      </c>
      <c r="I699" s="45"/>
      <c r="J699" s="22"/>
      <c r="K699" s="22" t="s">
        <v>278</v>
      </c>
      <c r="L699" s="22"/>
      <c r="M699" s="22" t="s">
        <v>2583</v>
      </c>
      <c r="N699" s="21" t="s">
        <v>280</v>
      </c>
      <c r="O699" s="27" t="s">
        <v>281</v>
      </c>
      <c r="P699" s="21" t="s">
        <v>32</v>
      </c>
      <c r="Q699" s="39" t="s">
        <v>282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:37" ht="30" customHeight="1">
      <c r="A700" s="71">
        <v>698</v>
      </c>
      <c r="B700" s="71" t="s">
        <v>2584</v>
      </c>
      <c r="C700" s="73" t="s">
        <v>2554</v>
      </c>
      <c r="D700" s="73" t="s">
        <v>2586</v>
      </c>
      <c r="E700" s="74"/>
      <c r="F700" s="75" t="s">
        <v>392</v>
      </c>
      <c r="G700" s="76">
        <v>120000</v>
      </c>
      <c r="H700" s="21" t="s">
        <v>311</v>
      </c>
      <c r="I700" s="22"/>
      <c r="J700" s="22"/>
      <c r="K700" s="22" t="s">
        <v>278</v>
      </c>
      <c r="L700" s="22"/>
      <c r="M700" s="22" t="s">
        <v>2587</v>
      </c>
      <c r="N700" s="21" t="s">
        <v>280</v>
      </c>
      <c r="O700" s="77" t="s">
        <v>281</v>
      </c>
      <c r="P700" s="71" t="s">
        <v>32</v>
      </c>
      <c r="Q700" s="39" t="s">
        <v>282</v>
      </c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</row>
    <row r="701" spans="1:37" ht="30" customHeight="1">
      <c r="A701" s="71">
        <v>699</v>
      </c>
      <c r="B701" s="71" t="s">
        <v>2588</v>
      </c>
      <c r="C701" s="73" t="s">
        <v>2554</v>
      </c>
      <c r="D701" s="73" t="s">
        <v>2590</v>
      </c>
      <c r="E701" s="74"/>
      <c r="F701" s="75" t="s">
        <v>392</v>
      </c>
      <c r="G701" s="76">
        <v>250000</v>
      </c>
      <c r="H701" s="21" t="s">
        <v>311</v>
      </c>
      <c r="I701" s="22"/>
      <c r="J701" s="22"/>
      <c r="K701" s="22" t="s">
        <v>278</v>
      </c>
      <c r="L701" s="22"/>
      <c r="M701" s="22" t="s">
        <v>2587</v>
      </c>
      <c r="N701" s="21" t="s">
        <v>280</v>
      </c>
      <c r="O701" s="77" t="s">
        <v>281</v>
      </c>
      <c r="P701" s="71" t="s">
        <v>32</v>
      </c>
      <c r="Q701" s="39" t="s">
        <v>282</v>
      </c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</row>
    <row r="702" spans="1:37" ht="30" customHeight="1">
      <c r="A702" s="71">
        <v>700</v>
      </c>
      <c r="B702" s="71" t="s">
        <v>2592</v>
      </c>
      <c r="C702" s="73" t="s">
        <v>2554</v>
      </c>
      <c r="D702" s="73" t="s">
        <v>2593</v>
      </c>
      <c r="E702" s="74"/>
      <c r="F702" s="75" t="s">
        <v>392</v>
      </c>
      <c r="G702" s="76">
        <v>350000</v>
      </c>
      <c r="H702" s="21" t="s">
        <v>311</v>
      </c>
      <c r="I702" s="22"/>
      <c r="J702" s="22"/>
      <c r="K702" s="22" t="s">
        <v>278</v>
      </c>
      <c r="L702" s="22"/>
      <c r="M702" s="22" t="s">
        <v>2587</v>
      </c>
      <c r="N702" s="21" t="s">
        <v>280</v>
      </c>
      <c r="O702" s="77" t="s">
        <v>281</v>
      </c>
      <c r="P702" s="71" t="s">
        <v>32</v>
      </c>
      <c r="Q702" s="39" t="s">
        <v>282</v>
      </c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</row>
    <row r="703" spans="1:37" ht="30" customHeight="1">
      <c r="A703" s="71">
        <v>701</v>
      </c>
      <c r="B703" s="71" t="s">
        <v>2595</v>
      </c>
      <c r="C703" s="73" t="s">
        <v>2554</v>
      </c>
      <c r="D703" s="73" t="s">
        <v>2596</v>
      </c>
      <c r="E703" s="74"/>
      <c r="F703" s="75" t="s">
        <v>392</v>
      </c>
      <c r="G703" s="76">
        <v>450000</v>
      </c>
      <c r="H703" s="21" t="s">
        <v>311</v>
      </c>
      <c r="I703" s="22"/>
      <c r="J703" s="22"/>
      <c r="K703" s="22" t="s">
        <v>278</v>
      </c>
      <c r="L703" s="22"/>
      <c r="M703" s="22" t="s">
        <v>2587</v>
      </c>
      <c r="N703" s="21" t="s">
        <v>280</v>
      </c>
      <c r="O703" s="77" t="s">
        <v>281</v>
      </c>
      <c r="P703" s="71" t="s">
        <v>32</v>
      </c>
      <c r="Q703" s="39" t="s">
        <v>282</v>
      </c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</row>
    <row r="704" spans="1:37" ht="30" customHeight="1">
      <c r="A704" s="71">
        <v>702</v>
      </c>
      <c r="B704" s="71" t="s">
        <v>2599</v>
      </c>
      <c r="C704" s="73" t="s">
        <v>2554</v>
      </c>
      <c r="D704" s="73" t="s">
        <v>2600</v>
      </c>
      <c r="E704" s="74"/>
      <c r="F704" s="75" t="s">
        <v>392</v>
      </c>
      <c r="G704" s="76">
        <v>50000</v>
      </c>
      <c r="H704" s="21" t="s">
        <v>311</v>
      </c>
      <c r="I704" s="22"/>
      <c r="J704" s="22"/>
      <c r="K704" s="22" t="s">
        <v>278</v>
      </c>
      <c r="L704" s="22"/>
      <c r="M704" s="22" t="s">
        <v>2601</v>
      </c>
      <c r="N704" s="21" t="s">
        <v>280</v>
      </c>
      <c r="O704" s="77" t="s">
        <v>281</v>
      </c>
      <c r="P704" s="71" t="s">
        <v>32</v>
      </c>
      <c r="Q704" s="39" t="s">
        <v>282</v>
      </c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</row>
    <row r="705" spans="1:37" ht="30" customHeight="1">
      <c r="A705" s="71">
        <v>703</v>
      </c>
      <c r="B705" s="71" t="s">
        <v>2603</v>
      </c>
      <c r="C705" s="73" t="s">
        <v>2554</v>
      </c>
      <c r="D705" s="73" t="s">
        <v>2604</v>
      </c>
      <c r="E705" s="74"/>
      <c r="F705" s="75" t="s">
        <v>392</v>
      </c>
      <c r="G705" s="76">
        <v>100000</v>
      </c>
      <c r="H705" s="21" t="s">
        <v>311</v>
      </c>
      <c r="I705" s="22"/>
      <c r="J705" s="22"/>
      <c r="K705" s="22" t="s">
        <v>278</v>
      </c>
      <c r="L705" s="22"/>
      <c r="M705" s="22" t="s">
        <v>2601</v>
      </c>
      <c r="N705" s="21" t="s">
        <v>280</v>
      </c>
      <c r="O705" s="77" t="s">
        <v>281</v>
      </c>
      <c r="P705" s="71" t="s">
        <v>32</v>
      </c>
      <c r="Q705" s="39" t="s">
        <v>282</v>
      </c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</row>
    <row r="706" spans="1:37" ht="30" customHeight="1">
      <c r="A706" s="71">
        <v>704</v>
      </c>
      <c r="B706" s="71" t="s">
        <v>2607</v>
      </c>
      <c r="C706" s="73" t="s">
        <v>2554</v>
      </c>
      <c r="D706" s="73" t="s">
        <v>2608</v>
      </c>
      <c r="E706" s="74"/>
      <c r="F706" s="75" t="s">
        <v>392</v>
      </c>
      <c r="G706" s="76">
        <v>120000</v>
      </c>
      <c r="H706" s="21" t="s">
        <v>311</v>
      </c>
      <c r="I706" s="22"/>
      <c r="J706" s="22"/>
      <c r="K706" s="22" t="s">
        <v>278</v>
      </c>
      <c r="L706" s="22"/>
      <c r="M706" s="22" t="s">
        <v>2601</v>
      </c>
      <c r="N706" s="21" t="s">
        <v>280</v>
      </c>
      <c r="O706" s="77" t="s">
        <v>281</v>
      </c>
      <c r="P706" s="71" t="s">
        <v>32</v>
      </c>
      <c r="Q706" s="39" t="s">
        <v>282</v>
      </c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</row>
    <row r="707" spans="1:37" ht="30" customHeight="1">
      <c r="A707" s="71">
        <v>705</v>
      </c>
      <c r="B707" s="71" t="s">
        <v>2611</v>
      </c>
      <c r="C707" s="73" t="s">
        <v>2554</v>
      </c>
      <c r="D707" s="73" t="s">
        <v>2612</v>
      </c>
      <c r="E707" s="74"/>
      <c r="F707" s="75" t="s">
        <v>392</v>
      </c>
      <c r="G707" s="76">
        <v>180000</v>
      </c>
      <c r="H707" s="21" t="s">
        <v>311</v>
      </c>
      <c r="I707" s="22"/>
      <c r="J707" s="22"/>
      <c r="K707" s="22" t="s">
        <v>278</v>
      </c>
      <c r="L707" s="22"/>
      <c r="M707" s="22" t="s">
        <v>2601</v>
      </c>
      <c r="N707" s="21" t="s">
        <v>280</v>
      </c>
      <c r="O707" s="77" t="s">
        <v>281</v>
      </c>
      <c r="P707" s="71" t="s">
        <v>32</v>
      </c>
      <c r="Q707" s="39" t="s">
        <v>282</v>
      </c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</row>
    <row r="708" spans="1:37" ht="30" customHeight="1">
      <c r="A708" s="71">
        <v>706</v>
      </c>
      <c r="B708" s="71" t="s">
        <v>2614</v>
      </c>
      <c r="C708" s="73" t="s">
        <v>2554</v>
      </c>
      <c r="D708" s="73" t="s">
        <v>2615</v>
      </c>
      <c r="E708" s="74"/>
      <c r="F708" s="75" t="s">
        <v>392</v>
      </c>
      <c r="G708" s="76">
        <v>210000</v>
      </c>
      <c r="H708" s="21" t="s">
        <v>311</v>
      </c>
      <c r="I708" s="22"/>
      <c r="J708" s="22"/>
      <c r="K708" s="22" t="s">
        <v>278</v>
      </c>
      <c r="L708" s="22"/>
      <c r="M708" s="22" t="s">
        <v>2601</v>
      </c>
      <c r="N708" s="21" t="s">
        <v>280</v>
      </c>
      <c r="O708" s="77" t="s">
        <v>281</v>
      </c>
      <c r="P708" s="71" t="s">
        <v>32</v>
      </c>
      <c r="Q708" s="39" t="s">
        <v>282</v>
      </c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</row>
    <row r="709" spans="1:37" ht="30" customHeight="1">
      <c r="A709" s="21">
        <v>707</v>
      </c>
      <c r="B709" s="21" t="s">
        <v>2617</v>
      </c>
      <c r="C709" s="22" t="s">
        <v>2554</v>
      </c>
      <c r="D709" s="22" t="s">
        <v>2618</v>
      </c>
      <c r="E709" s="23"/>
      <c r="F709" s="24" t="s">
        <v>392</v>
      </c>
      <c r="G709" s="25">
        <v>20000</v>
      </c>
      <c r="H709" s="21" t="s">
        <v>311</v>
      </c>
      <c r="I709" s="22"/>
      <c r="J709" s="22"/>
      <c r="K709" s="22" t="s">
        <v>278</v>
      </c>
      <c r="L709" s="22"/>
      <c r="M709" s="22" t="s">
        <v>2619</v>
      </c>
      <c r="N709" s="21" t="s">
        <v>280</v>
      </c>
      <c r="O709" s="27" t="s">
        <v>281</v>
      </c>
      <c r="P709" s="21" t="s">
        <v>32</v>
      </c>
      <c r="Q709" s="39" t="s">
        <v>282</v>
      </c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</row>
    <row r="710" spans="1:37" ht="30" customHeight="1">
      <c r="A710" s="21">
        <v>708</v>
      </c>
      <c r="B710" s="21" t="s">
        <v>2621</v>
      </c>
      <c r="C710" s="22" t="s">
        <v>2554</v>
      </c>
      <c r="D710" s="22" t="s">
        <v>2622</v>
      </c>
      <c r="E710" s="23"/>
      <c r="F710" s="24" t="s">
        <v>392</v>
      </c>
      <c r="G710" s="25">
        <v>30000</v>
      </c>
      <c r="H710" s="21" t="s">
        <v>311</v>
      </c>
      <c r="I710" s="22"/>
      <c r="J710" s="22"/>
      <c r="K710" s="22" t="s">
        <v>278</v>
      </c>
      <c r="L710" s="22"/>
      <c r="M710" s="22" t="s">
        <v>2619</v>
      </c>
      <c r="N710" s="21" t="s">
        <v>280</v>
      </c>
      <c r="O710" s="27" t="s">
        <v>281</v>
      </c>
      <c r="P710" s="21" t="s">
        <v>32</v>
      </c>
      <c r="Q710" s="39" t="s">
        <v>282</v>
      </c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</row>
    <row r="711" spans="1:37" ht="30" customHeight="1">
      <c r="A711" s="21">
        <v>709</v>
      </c>
      <c r="B711" s="21" t="s">
        <v>2624</v>
      </c>
      <c r="C711" s="22" t="s">
        <v>2554</v>
      </c>
      <c r="D711" s="22" t="s">
        <v>2625</v>
      </c>
      <c r="E711" s="70"/>
      <c r="F711" s="24" t="s">
        <v>392</v>
      </c>
      <c r="G711" s="70">
        <v>65000</v>
      </c>
      <c r="H711" s="39" t="s">
        <v>110</v>
      </c>
      <c r="I711" s="45"/>
      <c r="J711" s="45"/>
      <c r="K711" s="22" t="s">
        <v>278</v>
      </c>
      <c r="L711" s="45"/>
      <c r="M711" s="46" t="s">
        <v>2619</v>
      </c>
      <c r="N711" s="21" t="s">
        <v>280</v>
      </c>
      <c r="O711" s="47" t="s">
        <v>281</v>
      </c>
      <c r="P711" s="21" t="s">
        <v>32</v>
      </c>
      <c r="Q711" s="39" t="s">
        <v>282</v>
      </c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</row>
    <row r="712" spans="1:37" ht="30" customHeight="1">
      <c r="A712" s="21">
        <v>710</v>
      </c>
      <c r="B712" s="21" t="s">
        <v>2627</v>
      </c>
      <c r="C712" s="22" t="s">
        <v>2554</v>
      </c>
      <c r="D712" s="22" t="s">
        <v>2628</v>
      </c>
      <c r="E712" s="70"/>
      <c r="F712" s="24" t="s">
        <v>392</v>
      </c>
      <c r="G712" s="70">
        <v>24600</v>
      </c>
      <c r="H712" s="39" t="s">
        <v>110</v>
      </c>
      <c r="I712" s="45"/>
      <c r="J712" s="45"/>
      <c r="K712" s="22" t="s">
        <v>278</v>
      </c>
      <c r="L712" s="45"/>
      <c r="M712" s="46" t="s">
        <v>2629</v>
      </c>
      <c r="N712" s="21" t="s">
        <v>280</v>
      </c>
      <c r="O712" s="47" t="s">
        <v>281</v>
      </c>
      <c r="P712" s="21" t="s">
        <v>32</v>
      </c>
      <c r="Q712" s="39" t="s">
        <v>282</v>
      </c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</row>
    <row r="713" spans="1:37" ht="30" customHeight="1">
      <c r="A713" s="21">
        <v>711</v>
      </c>
      <c r="B713" s="21" t="s">
        <v>2631</v>
      </c>
      <c r="C713" s="22" t="s">
        <v>2554</v>
      </c>
      <c r="D713" s="22" t="s">
        <v>2633</v>
      </c>
      <c r="E713" s="70"/>
      <c r="F713" s="24" t="s">
        <v>392</v>
      </c>
      <c r="G713" s="70">
        <v>49500</v>
      </c>
      <c r="H713" s="39" t="s">
        <v>110</v>
      </c>
      <c r="I713" s="45"/>
      <c r="J713" s="45"/>
      <c r="K713" s="22" t="s">
        <v>278</v>
      </c>
      <c r="L713" s="45"/>
      <c r="M713" s="46" t="s">
        <v>2629</v>
      </c>
      <c r="N713" s="21" t="s">
        <v>280</v>
      </c>
      <c r="O713" s="47" t="s">
        <v>281</v>
      </c>
      <c r="P713" s="21" t="s">
        <v>32</v>
      </c>
      <c r="Q713" s="39" t="s">
        <v>282</v>
      </c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</row>
    <row r="714" spans="1:37" ht="30" customHeight="1">
      <c r="A714" s="21">
        <v>712</v>
      </c>
      <c r="B714" s="21" t="s">
        <v>2635</v>
      </c>
      <c r="C714" s="22" t="s">
        <v>2554</v>
      </c>
      <c r="D714" s="22" t="s">
        <v>2636</v>
      </c>
      <c r="E714" s="45"/>
      <c r="F714" s="24" t="s">
        <v>392</v>
      </c>
      <c r="G714" s="111">
        <v>69900</v>
      </c>
      <c r="H714" s="39" t="s">
        <v>110</v>
      </c>
      <c r="I714" s="45"/>
      <c r="J714" s="45"/>
      <c r="K714" s="22" t="s">
        <v>278</v>
      </c>
      <c r="L714" s="45"/>
      <c r="M714" s="46" t="s">
        <v>2629</v>
      </c>
      <c r="N714" s="21" t="s">
        <v>280</v>
      </c>
      <c r="O714" s="47" t="s">
        <v>281</v>
      </c>
      <c r="P714" s="21" t="s">
        <v>32</v>
      </c>
      <c r="Q714" s="39" t="s">
        <v>282</v>
      </c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</row>
    <row r="715" spans="1:37" ht="30" customHeight="1">
      <c r="A715" s="21">
        <v>713</v>
      </c>
      <c r="B715" s="21" t="s">
        <v>2638</v>
      </c>
      <c r="C715" s="22" t="s">
        <v>2554</v>
      </c>
      <c r="D715" s="22" t="s">
        <v>2640</v>
      </c>
      <c r="E715" s="23"/>
      <c r="F715" s="24" t="s">
        <v>392</v>
      </c>
      <c r="G715" s="25">
        <v>23000</v>
      </c>
      <c r="H715" s="21" t="s">
        <v>110</v>
      </c>
      <c r="I715" s="22"/>
      <c r="J715" s="22"/>
      <c r="K715" s="22" t="s">
        <v>278</v>
      </c>
      <c r="L715" s="22"/>
      <c r="M715" s="22" t="s">
        <v>2641</v>
      </c>
      <c r="N715" s="21" t="s">
        <v>280</v>
      </c>
      <c r="O715" s="27" t="s">
        <v>281</v>
      </c>
      <c r="P715" s="21" t="s">
        <v>32</v>
      </c>
      <c r="Q715" s="39" t="s">
        <v>282</v>
      </c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</row>
    <row r="716" spans="1:37" ht="30" customHeight="1">
      <c r="A716" s="21">
        <v>714</v>
      </c>
      <c r="B716" s="21" t="s">
        <v>2643</v>
      </c>
      <c r="C716" s="22" t="s">
        <v>2554</v>
      </c>
      <c r="D716" s="22" t="s">
        <v>2644</v>
      </c>
      <c r="E716" s="23"/>
      <c r="F716" s="24" t="s">
        <v>392</v>
      </c>
      <c r="G716" s="25">
        <v>25900</v>
      </c>
      <c r="H716" s="21" t="s">
        <v>110</v>
      </c>
      <c r="I716" s="22"/>
      <c r="J716" s="22"/>
      <c r="K716" s="22" t="s">
        <v>278</v>
      </c>
      <c r="L716" s="22"/>
      <c r="M716" s="22" t="s">
        <v>2641</v>
      </c>
      <c r="N716" s="21" t="s">
        <v>280</v>
      </c>
      <c r="O716" s="27" t="s">
        <v>281</v>
      </c>
      <c r="P716" s="21" t="s">
        <v>32</v>
      </c>
      <c r="Q716" s="39" t="s">
        <v>282</v>
      </c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</row>
    <row r="717" spans="1:37" ht="30" customHeight="1">
      <c r="A717" s="21">
        <v>715</v>
      </c>
      <c r="B717" s="21" t="s">
        <v>2645</v>
      </c>
      <c r="C717" s="22" t="s">
        <v>2554</v>
      </c>
      <c r="D717" s="22" t="s">
        <v>2646</v>
      </c>
      <c r="E717" s="23"/>
      <c r="F717" s="24" t="s">
        <v>392</v>
      </c>
      <c r="G717" s="25">
        <v>28600</v>
      </c>
      <c r="H717" s="21" t="s">
        <v>110</v>
      </c>
      <c r="I717" s="22"/>
      <c r="J717" s="22"/>
      <c r="K717" s="22" t="s">
        <v>278</v>
      </c>
      <c r="L717" s="22"/>
      <c r="M717" s="22" t="s">
        <v>2641</v>
      </c>
      <c r="N717" s="21" t="s">
        <v>280</v>
      </c>
      <c r="O717" s="27" t="s">
        <v>281</v>
      </c>
      <c r="P717" s="21" t="s">
        <v>32</v>
      </c>
      <c r="Q717" s="39" t="s">
        <v>282</v>
      </c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</row>
    <row r="718" spans="1:37" ht="30" customHeight="1">
      <c r="A718" s="21">
        <v>716</v>
      </c>
      <c r="B718" s="21" t="s">
        <v>2648</v>
      </c>
      <c r="C718" s="22" t="s">
        <v>2554</v>
      </c>
      <c r="D718" s="22" t="s">
        <v>2649</v>
      </c>
      <c r="E718" s="23"/>
      <c r="F718" s="24" t="s">
        <v>392</v>
      </c>
      <c r="G718" s="25">
        <v>30600</v>
      </c>
      <c r="H718" s="21" t="s">
        <v>110</v>
      </c>
      <c r="I718" s="22"/>
      <c r="J718" s="22"/>
      <c r="K718" s="22" t="s">
        <v>278</v>
      </c>
      <c r="L718" s="22"/>
      <c r="M718" s="22" t="s">
        <v>2641</v>
      </c>
      <c r="N718" s="21" t="s">
        <v>280</v>
      </c>
      <c r="O718" s="27" t="s">
        <v>281</v>
      </c>
      <c r="P718" s="21" t="s">
        <v>32</v>
      </c>
      <c r="Q718" s="39" t="s">
        <v>282</v>
      </c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</row>
    <row r="719" spans="1:37" ht="30" customHeight="1">
      <c r="A719" s="21">
        <v>717</v>
      </c>
      <c r="B719" s="21" t="s">
        <v>2651</v>
      </c>
      <c r="C719" s="22" t="s">
        <v>2554</v>
      </c>
      <c r="D719" s="22" t="s">
        <v>2652</v>
      </c>
      <c r="E719" s="23"/>
      <c r="F719" s="24" t="s">
        <v>392</v>
      </c>
      <c r="G719" s="25">
        <v>32400</v>
      </c>
      <c r="H719" s="21" t="s">
        <v>110</v>
      </c>
      <c r="I719" s="22"/>
      <c r="J719" s="22"/>
      <c r="K719" s="22" t="s">
        <v>278</v>
      </c>
      <c r="L719" s="22"/>
      <c r="M719" s="22" t="s">
        <v>2641</v>
      </c>
      <c r="N719" s="21" t="s">
        <v>280</v>
      </c>
      <c r="O719" s="27" t="s">
        <v>281</v>
      </c>
      <c r="P719" s="21" t="s">
        <v>32</v>
      </c>
      <c r="Q719" s="39" t="s">
        <v>282</v>
      </c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</row>
    <row r="720" spans="1:37" ht="30" customHeight="1">
      <c r="A720" s="21">
        <v>718</v>
      </c>
      <c r="B720" s="21" t="s">
        <v>2655</v>
      </c>
      <c r="C720" s="22" t="s">
        <v>2554</v>
      </c>
      <c r="D720" s="22" t="s">
        <v>2656</v>
      </c>
      <c r="E720" s="25"/>
      <c r="F720" s="24" t="s">
        <v>392</v>
      </c>
      <c r="G720" s="25">
        <v>36200</v>
      </c>
      <c r="H720" s="21" t="s">
        <v>110</v>
      </c>
      <c r="I720" s="45"/>
      <c r="J720" s="22"/>
      <c r="K720" s="22" t="s">
        <v>278</v>
      </c>
      <c r="L720" s="21"/>
      <c r="M720" s="22" t="s">
        <v>2641</v>
      </c>
      <c r="N720" s="21" t="s">
        <v>280</v>
      </c>
      <c r="O720" s="27" t="s">
        <v>281</v>
      </c>
      <c r="P720" s="21" t="s">
        <v>32</v>
      </c>
      <c r="Q720" s="39" t="s">
        <v>282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:37" ht="30" customHeight="1">
      <c r="A721" s="21">
        <v>719</v>
      </c>
      <c r="B721" s="21" t="s">
        <v>2658</v>
      </c>
      <c r="C721" s="22" t="s">
        <v>2554</v>
      </c>
      <c r="D721" s="22" t="s">
        <v>2660</v>
      </c>
      <c r="E721" s="25"/>
      <c r="F721" s="24" t="s">
        <v>392</v>
      </c>
      <c r="G721" s="25">
        <v>40200</v>
      </c>
      <c r="H721" s="21" t="s">
        <v>110</v>
      </c>
      <c r="I721" s="45"/>
      <c r="J721" s="22"/>
      <c r="K721" s="22" t="s">
        <v>278</v>
      </c>
      <c r="L721" s="21"/>
      <c r="M721" s="22" t="s">
        <v>2641</v>
      </c>
      <c r="N721" s="21" t="s">
        <v>280</v>
      </c>
      <c r="O721" s="27" t="s">
        <v>281</v>
      </c>
      <c r="P721" s="21" t="s">
        <v>32</v>
      </c>
      <c r="Q721" s="39" t="s">
        <v>282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:37" ht="30" customHeight="1">
      <c r="A722" s="21">
        <v>720</v>
      </c>
      <c r="B722" s="21" t="s">
        <v>2662</v>
      </c>
      <c r="C722" s="22" t="s">
        <v>2554</v>
      </c>
      <c r="D722" s="22" t="s">
        <v>2663</v>
      </c>
      <c r="E722" s="25"/>
      <c r="F722" s="24" t="s">
        <v>392</v>
      </c>
      <c r="G722" s="25">
        <v>42300</v>
      </c>
      <c r="H722" s="21" t="s">
        <v>110</v>
      </c>
      <c r="I722" s="45"/>
      <c r="J722" s="22"/>
      <c r="K722" s="22" t="s">
        <v>278</v>
      </c>
      <c r="L722" s="21"/>
      <c r="M722" s="22" t="s">
        <v>2641</v>
      </c>
      <c r="N722" s="21" t="s">
        <v>280</v>
      </c>
      <c r="O722" s="27" t="s">
        <v>281</v>
      </c>
      <c r="P722" s="21" t="s">
        <v>32</v>
      </c>
      <c r="Q722" s="39" t="s">
        <v>282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:37" ht="30" customHeight="1">
      <c r="A723" s="21">
        <v>721</v>
      </c>
      <c r="B723" s="21" t="s">
        <v>2666</v>
      </c>
      <c r="C723" s="22" t="s">
        <v>2554</v>
      </c>
      <c r="D723" s="22" t="s">
        <v>2667</v>
      </c>
      <c r="E723" s="23"/>
      <c r="F723" s="24" t="s">
        <v>392</v>
      </c>
      <c r="G723" s="25">
        <v>47000</v>
      </c>
      <c r="H723" s="21" t="s">
        <v>110</v>
      </c>
      <c r="I723" s="22"/>
      <c r="J723" s="22"/>
      <c r="K723" s="22" t="s">
        <v>278</v>
      </c>
      <c r="L723" s="22"/>
      <c r="M723" s="22" t="s">
        <v>2641</v>
      </c>
      <c r="N723" s="21" t="s">
        <v>280</v>
      </c>
      <c r="O723" s="27" t="s">
        <v>281</v>
      </c>
      <c r="P723" s="21" t="s">
        <v>32</v>
      </c>
      <c r="Q723" s="39" t="s">
        <v>282</v>
      </c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</row>
    <row r="724" spans="1:37" ht="30" customHeight="1">
      <c r="A724" s="21">
        <v>722</v>
      </c>
      <c r="B724" s="21" t="s">
        <v>2670</v>
      </c>
      <c r="C724" s="22" t="s">
        <v>2554</v>
      </c>
      <c r="D724" s="22" t="s">
        <v>2671</v>
      </c>
      <c r="E724" s="23"/>
      <c r="F724" s="24" t="s">
        <v>392</v>
      </c>
      <c r="G724" s="25">
        <v>51200</v>
      </c>
      <c r="H724" s="21" t="s">
        <v>110</v>
      </c>
      <c r="I724" s="22"/>
      <c r="J724" s="22"/>
      <c r="K724" s="22" t="s">
        <v>278</v>
      </c>
      <c r="L724" s="22"/>
      <c r="M724" s="22" t="s">
        <v>2641</v>
      </c>
      <c r="N724" s="21" t="s">
        <v>280</v>
      </c>
      <c r="O724" s="27" t="s">
        <v>281</v>
      </c>
      <c r="P724" s="21" t="s">
        <v>32</v>
      </c>
      <c r="Q724" s="39" t="s">
        <v>282</v>
      </c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</row>
    <row r="725" spans="1:37" ht="30" customHeight="1">
      <c r="A725" s="21">
        <v>723</v>
      </c>
      <c r="B725" s="21" t="s">
        <v>2673</v>
      </c>
      <c r="C725" s="22" t="s">
        <v>2554</v>
      </c>
      <c r="D725" s="22" t="s">
        <v>2674</v>
      </c>
      <c r="E725" s="23"/>
      <c r="F725" s="24" t="s">
        <v>392</v>
      </c>
      <c r="G725" s="25">
        <v>53300</v>
      </c>
      <c r="H725" s="21" t="s">
        <v>110</v>
      </c>
      <c r="I725" s="22"/>
      <c r="J725" s="22"/>
      <c r="K725" s="22" t="s">
        <v>278</v>
      </c>
      <c r="L725" s="22"/>
      <c r="M725" s="22" t="s">
        <v>2641</v>
      </c>
      <c r="N725" s="21" t="s">
        <v>280</v>
      </c>
      <c r="O725" s="27" t="s">
        <v>281</v>
      </c>
      <c r="P725" s="21" t="s">
        <v>32</v>
      </c>
      <c r="Q725" s="39" t="s">
        <v>282</v>
      </c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</row>
    <row r="726" spans="1:37" ht="30" customHeight="1">
      <c r="A726" s="21">
        <v>724</v>
      </c>
      <c r="B726" s="21" t="s">
        <v>2676</v>
      </c>
      <c r="C726" s="22" t="s">
        <v>2554</v>
      </c>
      <c r="D726" s="22" t="s">
        <v>2677</v>
      </c>
      <c r="E726" s="23"/>
      <c r="F726" s="24" t="s">
        <v>392</v>
      </c>
      <c r="G726" s="25">
        <v>55900</v>
      </c>
      <c r="H726" s="21" t="s">
        <v>110</v>
      </c>
      <c r="I726" s="22"/>
      <c r="J726" s="22"/>
      <c r="K726" s="22" t="s">
        <v>278</v>
      </c>
      <c r="L726" s="22"/>
      <c r="M726" s="22" t="s">
        <v>2641</v>
      </c>
      <c r="N726" s="21" t="s">
        <v>280</v>
      </c>
      <c r="O726" s="27" t="s">
        <v>281</v>
      </c>
      <c r="P726" s="21" t="s">
        <v>32</v>
      </c>
      <c r="Q726" s="39" t="s">
        <v>282</v>
      </c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</row>
    <row r="727" spans="1:37" ht="30" customHeight="1">
      <c r="A727" s="21">
        <v>725</v>
      </c>
      <c r="B727" s="21" t="s">
        <v>2679</v>
      </c>
      <c r="C727" s="22" t="s">
        <v>2554</v>
      </c>
      <c r="D727" s="22" t="s">
        <v>2680</v>
      </c>
      <c r="E727" s="23"/>
      <c r="F727" s="24" t="s">
        <v>392</v>
      </c>
      <c r="G727" s="25">
        <v>57000</v>
      </c>
      <c r="H727" s="21" t="s">
        <v>110</v>
      </c>
      <c r="I727" s="22"/>
      <c r="J727" s="22"/>
      <c r="K727" s="22" t="s">
        <v>278</v>
      </c>
      <c r="L727" s="22"/>
      <c r="M727" s="22" t="s">
        <v>2641</v>
      </c>
      <c r="N727" s="21" t="s">
        <v>280</v>
      </c>
      <c r="O727" s="27" t="s">
        <v>281</v>
      </c>
      <c r="P727" s="21" t="s">
        <v>32</v>
      </c>
      <c r="Q727" s="39" t="s">
        <v>282</v>
      </c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</row>
    <row r="728" spans="1:37" ht="30" customHeight="1">
      <c r="A728" s="21">
        <v>726</v>
      </c>
      <c r="B728" s="21" t="s">
        <v>2682</v>
      </c>
      <c r="C728" s="22" t="s">
        <v>2554</v>
      </c>
      <c r="D728" s="22" t="s">
        <v>2683</v>
      </c>
      <c r="E728" s="23"/>
      <c r="F728" s="24" t="s">
        <v>392</v>
      </c>
      <c r="G728" s="25">
        <v>17000</v>
      </c>
      <c r="H728" s="21" t="s">
        <v>110</v>
      </c>
      <c r="I728" s="22"/>
      <c r="J728" s="22"/>
      <c r="K728" s="22" t="s">
        <v>278</v>
      </c>
      <c r="L728" s="22"/>
      <c r="M728" s="22" t="s">
        <v>2684</v>
      </c>
      <c r="N728" s="21" t="s">
        <v>280</v>
      </c>
      <c r="O728" s="27" t="s">
        <v>281</v>
      </c>
      <c r="P728" s="21" t="s">
        <v>32</v>
      </c>
      <c r="Q728" s="39" t="s">
        <v>282</v>
      </c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</row>
    <row r="729" spans="1:37" ht="30" customHeight="1">
      <c r="A729" s="21">
        <v>727</v>
      </c>
      <c r="B729" s="21" t="s">
        <v>2685</v>
      </c>
      <c r="C729" s="22" t="s">
        <v>2554</v>
      </c>
      <c r="D729" s="22" t="s">
        <v>2686</v>
      </c>
      <c r="E729" s="23"/>
      <c r="F729" s="24" t="s">
        <v>392</v>
      </c>
      <c r="G729" s="25">
        <v>20000</v>
      </c>
      <c r="H729" s="21" t="s">
        <v>110</v>
      </c>
      <c r="I729" s="22"/>
      <c r="J729" s="22"/>
      <c r="K729" s="22" t="s">
        <v>278</v>
      </c>
      <c r="L729" s="22"/>
      <c r="M729" s="22" t="s">
        <v>2684</v>
      </c>
      <c r="N729" s="21" t="s">
        <v>280</v>
      </c>
      <c r="O729" s="27" t="s">
        <v>281</v>
      </c>
      <c r="P729" s="21" t="s">
        <v>32</v>
      </c>
      <c r="Q729" s="39" t="s">
        <v>282</v>
      </c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</row>
    <row r="730" spans="1:37" ht="30" customHeight="1">
      <c r="A730" s="21">
        <v>728</v>
      </c>
      <c r="B730" s="21" t="s">
        <v>2687</v>
      </c>
      <c r="C730" s="22" t="s">
        <v>2554</v>
      </c>
      <c r="D730" s="22" t="s">
        <v>2689</v>
      </c>
      <c r="E730" s="23"/>
      <c r="F730" s="24" t="s">
        <v>392</v>
      </c>
      <c r="G730" s="25">
        <v>21000</v>
      </c>
      <c r="H730" s="21" t="s">
        <v>110</v>
      </c>
      <c r="I730" s="22"/>
      <c r="J730" s="22"/>
      <c r="K730" s="22" t="s">
        <v>278</v>
      </c>
      <c r="L730" s="22"/>
      <c r="M730" s="22" t="s">
        <v>2684</v>
      </c>
      <c r="N730" s="21" t="s">
        <v>280</v>
      </c>
      <c r="O730" s="27" t="s">
        <v>281</v>
      </c>
      <c r="P730" s="21" t="s">
        <v>32</v>
      </c>
      <c r="Q730" s="39" t="s">
        <v>282</v>
      </c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</row>
    <row r="731" spans="1:37" ht="30" customHeight="1">
      <c r="A731" s="21">
        <v>729</v>
      </c>
      <c r="B731" s="21" t="s">
        <v>2690</v>
      </c>
      <c r="C731" s="22" t="s">
        <v>2554</v>
      </c>
      <c r="D731" s="22" t="s">
        <v>2691</v>
      </c>
      <c r="E731" s="23"/>
      <c r="F731" s="24" t="s">
        <v>392</v>
      </c>
      <c r="G731" s="25">
        <v>28000</v>
      </c>
      <c r="H731" s="21" t="s">
        <v>110</v>
      </c>
      <c r="I731" s="22"/>
      <c r="J731" s="22"/>
      <c r="K731" s="22" t="s">
        <v>278</v>
      </c>
      <c r="L731" s="22"/>
      <c r="M731" s="22" t="s">
        <v>2684</v>
      </c>
      <c r="N731" s="21" t="s">
        <v>280</v>
      </c>
      <c r="O731" s="27" t="s">
        <v>281</v>
      </c>
      <c r="P731" s="21" t="s">
        <v>32</v>
      </c>
      <c r="Q731" s="39" t="s">
        <v>282</v>
      </c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</row>
    <row r="732" spans="1:37" ht="30" customHeight="1">
      <c r="A732" s="21">
        <v>730</v>
      </c>
      <c r="B732" s="21" t="s">
        <v>2693</v>
      </c>
      <c r="C732" s="22" t="s">
        <v>2554</v>
      </c>
      <c r="D732" s="22" t="s">
        <v>2694</v>
      </c>
      <c r="E732" s="23"/>
      <c r="F732" s="24" t="s">
        <v>392</v>
      </c>
      <c r="G732" s="25">
        <v>58000</v>
      </c>
      <c r="H732" s="21" t="s">
        <v>110</v>
      </c>
      <c r="I732" s="22"/>
      <c r="J732" s="22"/>
      <c r="K732" s="22" t="s">
        <v>278</v>
      </c>
      <c r="L732" s="22"/>
      <c r="M732" s="22" t="s">
        <v>2696</v>
      </c>
      <c r="N732" s="21" t="s">
        <v>280</v>
      </c>
      <c r="O732" s="27" t="s">
        <v>281</v>
      </c>
      <c r="P732" s="21" t="s">
        <v>32</v>
      </c>
      <c r="Q732" s="39" t="s">
        <v>282</v>
      </c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</row>
    <row r="733" spans="1:37" ht="30" customHeight="1">
      <c r="A733" s="21">
        <v>731</v>
      </c>
      <c r="B733" s="21" t="s">
        <v>2697</v>
      </c>
      <c r="C733" s="22" t="s">
        <v>2554</v>
      </c>
      <c r="D733" s="22" t="s">
        <v>2698</v>
      </c>
      <c r="E733" s="23"/>
      <c r="F733" s="24" t="s">
        <v>392</v>
      </c>
      <c r="G733" s="25">
        <v>61000</v>
      </c>
      <c r="H733" s="21" t="s">
        <v>110</v>
      </c>
      <c r="I733" s="22"/>
      <c r="J733" s="22"/>
      <c r="K733" s="22" t="s">
        <v>278</v>
      </c>
      <c r="L733" s="22"/>
      <c r="M733" s="22" t="s">
        <v>2696</v>
      </c>
      <c r="N733" s="21" t="s">
        <v>280</v>
      </c>
      <c r="O733" s="27" t="s">
        <v>281</v>
      </c>
      <c r="P733" s="21" t="s">
        <v>32</v>
      </c>
      <c r="Q733" s="39" t="s">
        <v>282</v>
      </c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</row>
    <row r="734" spans="1:37" ht="30" customHeight="1">
      <c r="A734" s="21">
        <v>732</v>
      </c>
      <c r="B734" s="21" t="s">
        <v>2700</v>
      </c>
      <c r="C734" s="22" t="s">
        <v>2554</v>
      </c>
      <c r="D734" s="22" t="s">
        <v>2701</v>
      </c>
      <c r="E734" s="23"/>
      <c r="F734" s="24" t="s">
        <v>392</v>
      </c>
      <c r="G734" s="25">
        <v>48000</v>
      </c>
      <c r="H734" s="21" t="s">
        <v>311</v>
      </c>
      <c r="I734" s="22"/>
      <c r="J734" s="22"/>
      <c r="K734" s="22" t="s">
        <v>278</v>
      </c>
      <c r="L734" s="22"/>
      <c r="M734" s="22" t="s">
        <v>2703</v>
      </c>
      <c r="N734" s="21" t="s">
        <v>280</v>
      </c>
      <c r="O734" s="27" t="s">
        <v>281</v>
      </c>
      <c r="P734" s="21" t="s">
        <v>32</v>
      </c>
      <c r="Q734" s="39" t="s">
        <v>282</v>
      </c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</row>
    <row r="735" spans="1:37" ht="30" customHeight="1">
      <c r="A735" s="21">
        <v>733</v>
      </c>
      <c r="B735" s="21" t="s">
        <v>2704</v>
      </c>
      <c r="C735" s="22" t="s">
        <v>2554</v>
      </c>
      <c r="D735" s="22" t="s">
        <v>2707</v>
      </c>
      <c r="E735" s="23"/>
      <c r="F735" s="24" t="s">
        <v>392</v>
      </c>
      <c r="G735" s="25">
        <v>90000</v>
      </c>
      <c r="H735" s="21" t="s">
        <v>311</v>
      </c>
      <c r="I735" s="22"/>
      <c r="J735" s="22"/>
      <c r="K735" s="22" t="s">
        <v>278</v>
      </c>
      <c r="L735" s="22"/>
      <c r="M735" s="22" t="s">
        <v>2710</v>
      </c>
      <c r="N735" s="21" t="s">
        <v>280</v>
      </c>
      <c r="O735" s="27" t="s">
        <v>281</v>
      </c>
      <c r="P735" s="21" t="s">
        <v>32</v>
      </c>
      <c r="Q735" s="39" t="s">
        <v>282</v>
      </c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</row>
    <row r="736" spans="1:37" ht="30" customHeight="1">
      <c r="A736" s="21">
        <v>734</v>
      </c>
      <c r="B736" s="21" t="s">
        <v>2717</v>
      </c>
      <c r="C736" s="22" t="s">
        <v>2554</v>
      </c>
      <c r="D736" s="22" t="s">
        <v>2718</v>
      </c>
      <c r="E736" s="23"/>
      <c r="F736" s="24" t="s">
        <v>392</v>
      </c>
      <c r="G736" s="25">
        <v>130000</v>
      </c>
      <c r="H736" s="21" t="s">
        <v>311</v>
      </c>
      <c r="I736" s="22"/>
      <c r="J736" s="22"/>
      <c r="K736" s="22" t="s">
        <v>278</v>
      </c>
      <c r="L736" s="22"/>
      <c r="M736" s="22" t="s">
        <v>2719</v>
      </c>
      <c r="N736" s="21" t="s">
        <v>280</v>
      </c>
      <c r="O736" s="27" t="s">
        <v>281</v>
      </c>
      <c r="P736" s="21" t="s">
        <v>32</v>
      </c>
      <c r="Q736" s="39" t="s">
        <v>282</v>
      </c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</row>
    <row r="737" spans="1:37" ht="30" customHeight="1">
      <c r="A737" s="21">
        <v>735</v>
      </c>
      <c r="B737" s="21" t="s">
        <v>2721</v>
      </c>
      <c r="C737" s="22" t="s">
        <v>2554</v>
      </c>
      <c r="D737" s="22" t="s">
        <v>2722</v>
      </c>
      <c r="E737" s="70"/>
      <c r="F737" s="24" t="s">
        <v>392</v>
      </c>
      <c r="G737" s="70">
        <v>180000</v>
      </c>
      <c r="H737" s="21" t="s">
        <v>311</v>
      </c>
      <c r="I737" s="45"/>
      <c r="J737" s="45"/>
      <c r="K737" s="22" t="s">
        <v>278</v>
      </c>
      <c r="L737" s="45"/>
      <c r="M737" s="46" t="s">
        <v>2725</v>
      </c>
      <c r="N737" s="21" t="s">
        <v>280</v>
      </c>
      <c r="O737" s="47" t="s">
        <v>281</v>
      </c>
      <c r="P737" s="21" t="s">
        <v>32</v>
      </c>
      <c r="Q737" s="39" t="s">
        <v>282</v>
      </c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:37" ht="30" customHeight="1">
      <c r="A738" s="21">
        <v>736</v>
      </c>
      <c r="B738" s="21" t="s">
        <v>2727</v>
      </c>
      <c r="C738" s="22" t="s">
        <v>2554</v>
      </c>
      <c r="D738" s="22" t="s">
        <v>2728</v>
      </c>
      <c r="E738" s="23"/>
      <c r="F738" s="24" t="s">
        <v>392</v>
      </c>
      <c r="G738" s="25">
        <v>180000</v>
      </c>
      <c r="H738" s="21" t="s">
        <v>311</v>
      </c>
      <c r="I738" s="22"/>
      <c r="J738" s="22"/>
      <c r="K738" s="22" t="s">
        <v>278</v>
      </c>
      <c r="L738" s="22"/>
      <c r="M738" s="22" t="s">
        <v>2730</v>
      </c>
      <c r="N738" s="21" t="s">
        <v>280</v>
      </c>
      <c r="O738" s="27" t="s">
        <v>281</v>
      </c>
      <c r="P738" s="21" t="s">
        <v>32</v>
      </c>
      <c r="Q738" s="39" t="s">
        <v>282</v>
      </c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</row>
    <row r="739" spans="1:37" ht="30" customHeight="1">
      <c r="A739" s="21">
        <v>737</v>
      </c>
      <c r="B739" s="21" t="s">
        <v>2733</v>
      </c>
      <c r="C739" s="22" t="s">
        <v>2554</v>
      </c>
      <c r="D739" s="22" t="s">
        <v>2734</v>
      </c>
      <c r="E739" s="23"/>
      <c r="F739" s="24" t="s">
        <v>392</v>
      </c>
      <c r="G739" s="25">
        <v>55000</v>
      </c>
      <c r="H739" s="21" t="s">
        <v>311</v>
      </c>
      <c r="I739" s="22"/>
      <c r="J739" s="22"/>
      <c r="K739" s="22" t="s">
        <v>278</v>
      </c>
      <c r="L739" s="22"/>
      <c r="M739" s="22" t="s">
        <v>2736</v>
      </c>
      <c r="N739" s="21" t="s">
        <v>280</v>
      </c>
      <c r="O739" s="27" t="s">
        <v>281</v>
      </c>
      <c r="P739" s="21" t="s">
        <v>32</v>
      </c>
      <c r="Q739" s="39" t="s">
        <v>282</v>
      </c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</row>
    <row r="740" spans="1:37" ht="30" customHeight="1">
      <c r="A740" s="21">
        <v>738</v>
      </c>
      <c r="B740" s="21" t="s">
        <v>2738</v>
      </c>
      <c r="C740" s="22" t="s">
        <v>2554</v>
      </c>
      <c r="D740" s="22" t="s">
        <v>2739</v>
      </c>
      <c r="E740" s="23"/>
      <c r="F740" s="24" t="s">
        <v>392</v>
      </c>
      <c r="G740" s="25">
        <v>47000</v>
      </c>
      <c r="H740" s="21" t="s">
        <v>311</v>
      </c>
      <c r="I740" s="22"/>
      <c r="J740" s="22"/>
      <c r="K740" s="22" t="s">
        <v>278</v>
      </c>
      <c r="L740" s="22"/>
      <c r="M740" s="22" t="s">
        <v>2740</v>
      </c>
      <c r="N740" s="21" t="s">
        <v>280</v>
      </c>
      <c r="O740" s="27" t="s">
        <v>281</v>
      </c>
      <c r="P740" s="21" t="s">
        <v>32</v>
      </c>
      <c r="Q740" s="39" t="s">
        <v>282</v>
      </c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</row>
    <row r="741" spans="1:37" ht="30" customHeight="1">
      <c r="A741" s="21">
        <v>739</v>
      </c>
      <c r="B741" s="21" t="s">
        <v>2741</v>
      </c>
      <c r="C741" s="22" t="s">
        <v>2554</v>
      </c>
      <c r="D741" s="22" t="s">
        <v>2742</v>
      </c>
      <c r="E741" s="23"/>
      <c r="F741" s="24" t="s">
        <v>392</v>
      </c>
      <c r="G741" s="25">
        <v>9700</v>
      </c>
      <c r="H741" s="21" t="s">
        <v>311</v>
      </c>
      <c r="I741" s="22"/>
      <c r="J741" s="22"/>
      <c r="K741" s="22" t="s">
        <v>278</v>
      </c>
      <c r="L741" s="22"/>
      <c r="M741" s="22" t="s">
        <v>2743</v>
      </c>
      <c r="N741" s="21" t="s">
        <v>280</v>
      </c>
      <c r="O741" s="27" t="s">
        <v>281</v>
      </c>
      <c r="P741" s="21" t="s">
        <v>32</v>
      </c>
      <c r="Q741" s="39" t="s">
        <v>282</v>
      </c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</row>
    <row r="742" spans="1:37" ht="30" customHeight="1">
      <c r="A742" s="21">
        <v>740</v>
      </c>
      <c r="B742" s="21" t="s">
        <v>2746</v>
      </c>
      <c r="C742" s="22" t="s">
        <v>2554</v>
      </c>
      <c r="D742" s="22" t="s">
        <v>2748</v>
      </c>
      <c r="E742" s="23"/>
      <c r="F742" s="24" t="s">
        <v>392</v>
      </c>
      <c r="G742" s="25">
        <v>28000</v>
      </c>
      <c r="H742" s="21" t="s">
        <v>311</v>
      </c>
      <c r="I742" s="22"/>
      <c r="J742" s="22"/>
      <c r="K742" s="22" t="s">
        <v>278</v>
      </c>
      <c r="L742" s="22"/>
      <c r="M742" s="22"/>
      <c r="N742" s="21" t="s">
        <v>280</v>
      </c>
      <c r="O742" s="27"/>
      <c r="P742" s="21" t="s">
        <v>32</v>
      </c>
      <c r="Q742" s="21" t="s">
        <v>33</v>
      </c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</row>
    <row r="743" spans="1:37" ht="30" customHeight="1">
      <c r="A743" s="21">
        <v>741</v>
      </c>
      <c r="B743" s="21" t="s">
        <v>2751</v>
      </c>
      <c r="C743" s="22" t="s">
        <v>2554</v>
      </c>
      <c r="D743" s="45" t="s">
        <v>2753</v>
      </c>
      <c r="E743" s="29"/>
      <c r="F743" s="24" t="s">
        <v>392</v>
      </c>
      <c r="G743" s="70">
        <v>8000</v>
      </c>
      <c r="H743" s="21" t="s">
        <v>311</v>
      </c>
      <c r="I743" s="45"/>
      <c r="J743" s="45"/>
      <c r="K743" s="22" t="s">
        <v>278</v>
      </c>
      <c r="L743" s="45"/>
      <c r="M743" s="38" t="s">
        <v>2754</v>
      </c>
      <c r="N743" s="21" t="s">
        <v>280</v>
      </c>
      <c r="O743" s="47" t="s">
        <v>281</v>
      </c>
      <c r="P743" s="39" t="s">
        <v>857</v>
      </c>
      <c r="Q743" s="39" t="s">
        <v>282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:37" ht="30" customHeight="1">
      <c r="A744" s="21">
        <v>742</v>
      </c>
      <c r="B744" s="21" t="s">
        <v>2757</v>
      </c>
      <c r="C744" s="22" t="s">
        <v>2554</v>
      </c>
      <c r="D744" s="45" t="s">
        <v>2758</v>
      </c>
      <c r="E744" s="29"/>
      <c r="F744" s="24" t="s">
        <v>392</v>
      </c>
      <c r="G744" s="70">
        <v>5500</v>
      </c>
      <c r="H744" s="21" t="s">
        <v>311</v>
      </c>
      <c r="I744" s="45"/>
      <c r="J744" s="45"/>
      <c r="K744" s="22" t="s">
        <v>278</v>
      </c>
      <c r="L744" s="45"/>
      <c r="M744" s="38" t="s">
        <v>2759</v>
      </c>
      <c r="N744" s="21" t="s">
        <v>280</v>
      </c>
      <c r="O744" s="47" t="s">
        <v>281</v>
      </c>
      <c r="P744" s="39" t="s">
        <v>857</v>
      </c>
      <c r="Q744" s="39" t="s">
        <v>282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:37" ht="30" customHeight="1">
      <c r="A745" s="21">
        <v>743</v>
      </c>
      <c r="B745" s="21" t="s">
        <v>2762</v>
      </c>
      <c r="C745" s="22" t="s">
        <v>2554</v>
      </c>
      <c r="D745" s="45" t="s">
        <v>2764</v>
      </c>
      <c r="E745" s="29"/>
      <c r="F745" s="24" t="s">
        <v>392</v>
      </c>
      <c r="G745" s="70">
        <v>7900</v>
      </c>
      <c r="H745" s="21" t="s">
        <v>311</v>
      </c>
      <c r="I745" s="45"/>
      <c r="J745" s="45"/>
      <c r="K745" s="22" t="s">
        <v>278</v>
      </c>
      <c r="L745" s="45"/>
      <c r="M745" s="38" t="s">
        <v>2765</v>
      </c>
      <c r="N745" s="21" t="s">
        <v>280</v>
      </c>
      <c r="O745" s="47" t="s">
        <v>281</v>
      </c>
      <c r="P745" s="39" t="s">
        <v>857</v>
      </c>
      <c r="Q745" s="39" t="s">
        <v>282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:37" ht="30" customHeight="1">
      <c r="A746" s="21">
        <v>744</v>
      </c>
      <c r="B746" s="21" t="s">
        <v>2766</v>
      </c>
      <c r="C746" s="22" t="s">
        <v>2554</v>
      </c>
      <c r="D746" s="22" t="s">
        <v>2768</v>
      </c>
      <c r="E746" s="23"/>
      <c r="F746" s="24" t="s">
        <v>392</v>
      </c>
      <c r="G746" s="25">
        <v>8500</v>
      </c>
      <c r="H746" s="21" t="s">
        <v>110</v>
      </c>
      <c r="I746" s="22"/>
      <c r="J746" s="22"/>
      <c r="K746" s="22" t="s">
        <v>278</v>
      </c>
      <c r="L746" s="22"/>
      <c r="M746" s="22" t="s">
        <v>2769</v>
      </c>
      <c r="N746" s="21" t="s">
        <v>280</v>
      </c>
      <c r="O746" s="27" t="s">
        <v>281</v>
      </c>
      <c r="P746" s="21" t="s">
        <v>197</v>
      </c>
      <c r="Q746" s="39" t="s">
        <v>282</v>
      </c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</row>
    <row r="747" spans="1:37" ht="30" customHeight="1">
      <c r="A747" s="21">
        <v>745</v>
      </c>
      <c r="B747" s="21" t="s">
        <v>2771</v>
      </c>
      <c r="C747" s="22" t="s">
        <v>2554</v>
      </c>
      <c r="D747" s="22" t="s">
        <v>2772</v>
      </c>
      <c r="E747" s="23"/>
      <c r="F747" s="24" t="s">
        <v>392</v>
      </c>
      <c r="G747" s="25">
        <v>6400</v>
      </c>
      <c r="H747" s="21" t="s">
        <v>110</v>
      </c>
      <c r="I747" s="22"/>
      <c r="J747" s="22"/>
      <c r="K747" s="22" t="s">
        <v>278</v>
      </c>
      <c r="L747" s="22"/>
      <c r="M747" s="22" t="s">
        <v>2774</v>
      </c>
      <c r="N747" s="21" t="s">
        <v>280</v>
      </c>
      <c r="O747" s="27" t="s">
        <v>281</v>
      </c>
      <c r="P747" s="21" t="s">
        <v>2775</v>
      </c>
      <c r="Q747" s="39" t="s">
        <v>282</v>
      </c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</row>
    <row r="748" spans="1:37" ht="30" customHeight="1">
      <c r="A748" s="21">
        <v>746</v>
      </c>
      <c r="B748" s="21" t="s">
        <v>2776</v>
      </c>
      <c r="C748" s="22" t="s">
        <v>2554</v>
      </c>
      <c r="D748" s="22" t="s">
        <v>2778</v>
      </c>
      <c r="E748" s="23"/>
      <c r="F748" s="24" t="s">
        <v>392</v>
      </c>
      <c r="G748" s="25">
        <v>5200</v>
      </c>
      <c r="H748" s="21" t="s">
        <v>110</v>
      </c>
      <c r="I748" s="22"/>
      <c r="J748" s="22"/>
      <c r="K748" s="22" t="s">
        <v>278</v>
      </c>
      <c r="L748" s="22"/>
      <c r="M748" s="22" t="s">
        <v>2779</v>
      </c>
      <c r="N748" s="21" t="s">
        <v>280</v>
      </c>
      <c r="O748" s="27" t="s">
        <v>281</v>
      </c>
      <c r="P748" s="21" t="s">
        <v>2775</v>
      </c>
      <c r="Q748" s="39" t="s">
        <v>282</v>
      </c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</row>
    <row r="749" spans="1:37" ht="30" customHeight="1">
      <c r="A749" s="21">
        <v>747</v>
      </c>
      <c r="B749" s="21" t="s">
        <v>2784</v>
      </c>
      <c r="C749" s="22" t="s">
        <v>2554</v>
      </c>
      <c r="D749" s="22" t="s">
        <v>2786</v>
      </c>
      <c r="E749" s="23"/>
      <c r="F749" s="24" t="s">
        <v>392</v>
      </c>
      <c r="G749" s="25">
        <v>6800</v>
      </c>
      <c r="H749" s="21" t="s">
        <v>110</v>
      </c>
      <c r="I749" s="22"/>
      <c r="J749" s="22"/>
      <c r="K749" s="22" t="s">
        <v>278</v>
      </c>
      <c r="L749" s="22"/>
      <c r="M749" s="22" t="s">
        <v>2779</v>
      </c>
      <c r="N749" s="21" t="s">
        <v>280</v>
      </c>
      <c r="O749" s="27" t="s">
        <v>281</v>
      </c>
      <c r="P749" s="21" t="s">
        <v>2775</v>
      </c>
      <c r="Q749" s="39" t="s">
        <v>282</v>
      </c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</row>
    <row r="750" spans="1:37" ht="30" customHeight="1">
      <c r="A750" s="21">
        <v>748</v>
      </c>
      <c r="B750" s="21" t="s">
        <v>2789</v>
      </c>
      <c r="C750" s="22" t="s">
        <v>2554</v>
      </c>
      <c r="D750" s="22" t="s">
        <v>2790</v>
      </c>
      <c r="E750" s="23"/>
      <c r="F750" s="24" t="s">
        <v>392</v>
      </c>
      <c r="G750" s="25">
        <v>9200</v>
      </c>
      <c r="H750" s="21" t="s">
        <v>110</v>
      </c>
      <c r="I750" s="22"/>
      <c r="J750" s="22"/>
      <c r="K750" s="22" t="s">
        <v>278</v>
      </c>
      <c r="L750" s="22"/>
      <c r="M750" s="22" t="s">
        <v>2779</v>
      </c>
      <c r="N750" s="21" t="s">
        <v>280</v>
      </c>
      <c r="O750" s="27" t="s">
        <v>281</v>
      </c>
      <c r="P750" s="21" t="s">
        <v>2775</v>
      </c>
      <c r="Q750" s="39" t="s">
        <v>282</v>
      </c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</row>
    <row r="751" spans="1:37" ht="30" customHeight="1">
      <c r="A751" s="21">
        <v>749</v>
      </c>
      <c r="B751" s="21" t="s">
        <v>2794</v>
      </c>
      <c r="C751" s="22" t="s">
        <v>2554</v>
      </c>
      <c r="D751" s="22" t="s">
        <v>2796</v>
      </c>
      <c r="E751" s="23"/>
      <c r="F751" s="24" t="s">
        <v>392</v>
      </c>
      <c r="G751" s="25">
        <v>9800</v>
      </c>
      <c r="H751" s="21" t="s">
        <v>110</v>
      </c>
      <c r="I751" s="22"/>
      <c r="J751" s="22"/>
      <c r="K751" s="22" t="s">
        <v>278</v>
      </c>
      <c r="L751" s="22"/>
      <c r="M751" s="22" t="s">
        <v>2779</v>
      </c>
      <c r="N751" s="21" t="s">
        <v>280</v>
      </c>
      <c r="O751" s="27" t="s">
        <v>281</v>
      </c>
      <c r="P751" s="21" t="s">
        <v>2775</v>
      </c>
      <c r="Q751" s="39" t="s">
        <v>282</v>
      </c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</row>
    <row r="752" spans="1:37" ht="30" customHeight="1">
      <c r="A752" s="21">
        <v>750</v>
      </c>
      <c r="B752" s="21" t="s">
        <v>2800</v>
      </c>
      <c r="C752" s="22" t="s">
        <v>2554</v>
      </c>
      <c r="D752" s="22" t="s">
        <v>2801</v>
      </c>
      <c r="E752" s="23"/>
      <c r="F752" s="24" t="s">
        <v>392</v>
      </c>
      <c r="G752" s="25">
        <v>8700</v>
      </c>
      <c r="H752" s="21" t="s">
        <v>110</v>
      </c>
      <c r="I752" s="22"/>
      <c r="J752" s="22"/>
      <c r="K752" s="22" t="s">
        <v>278</v>
      </c>
      <c r="L752" s="22"/>
      <c r="M752" s="22" t="s">
        <v>2802</v>
      </c>
      <c r="N752" s="21" t="s">
        <v>280</v>
      </c>
      <c r="O752" s="27" t="s">
        <v>281</v>
      </c>
      <c r="P752" s="21" t="s">
        <v>2775</v>
      </c>
      <c r="Q752" s="39" t="s">
        <v>282</v>
      </c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</row>
    <row r="753" spans="1:37" ht="30" customHeight="1">
      <c r="A753" s="21">
        <v>751</v>
      </c>
      <c r="B753" s="21" t="s">
        <v>2804</v>
      </c>
      <c r="C753" s="22" t="s">
        <v>2554</v>
      </c>
      <c r="D753" s="22" t="s">
        <v>2805</v>
      </c>
      <c r="E753" s="23"/>
      <c r="F753" s="24" t="s">
        <v>392</v>
      </c>
      <c r="G753" s="25">
        <v>12000</v>
      </c>
      <c r="H753" s="21" t="s">
        <v>110</v>
      </c>
      <c r="I753" s="22"/>
      <c r="J753" s="22"/>
      <c r="K753" s="22" t="s">
        <v>278</v>
      </c>
      <c r="L753" s="22"/>
      <c r="M753" s="22" t="s">
        <v>2802</v>
      </c>
      <c r="N753" s="21" t="s">
        <v>280</v>
      </c>
      <c r="O753" s="27" t="s">
        <v>281</v>
      </c>
      <c r="P753" s="21" t="s">
        <v>2775</v>
      </c>
      <c r="Q753" s="39" t="s">
        <v>282</v>
      </c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</row>
    <row r="754" spans="1:37" ht="30" customHeight="1">
      <c r="A754" s="21">
        <v>752</v>
      </c>
      <c r="B754" s="21" t="s">
        <v>2808</v>
      </c>
      <c r="C754" s="22" t="s">
        <v>2554</v>
      </c>
      <c r="D754" s="22" t="s">
        <v>2809</v>
      </c>
      <c r="E754" s="23"/>
      <c r="F754" s="24" t="s">
        <v>392</v>
      </c>
      <c r="G754" s="25">
        <v>15000</v>
      </c>
      <c r="H754" s="21" t="s">
        <v>110</v>
      </c>
      <c r="I754" s="22"/>
      <c r="J754" s="22"/>
      <c r="K754" s="22" t="s">
        <v>278</v>
      </c>
      <c r="L754" s="22"/>
      <c r="M754" s="22" t="s">
        <v>2802</v>
      </c>
      <c r="N754" s="21" t="s">
        <v>280</v>
      </c>
      <c r="O754" s="27" t="s">
        <v>281</v>
      </c>
      <c r="P754" s="21" t="s">
        <v>2775</v>
      </c>
      <c r="Q754" s="39" t="s">
        <v>282</v>
      </c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</row>
    <row r="755" spans="1:37" ht="30" customHeight="1">
      <c r="A755" s="21">
        <v>753</v>
      </c>
      <c r="B755" s="21" t="s">
        <v>2811</v>
      </c>
      <c r="C755" s="22" t="s">
        <v>2554</v>
      </c>
      <c r="D755" s="22" t="s">
        <v>2812</v>
      </c>
      <c r="E755" s="23"/>
      <c r="F755" s="24" t="s">
        <v>392</v>
      </c>
      <c r="G755" s="25">
        <v>19500</v>
      </c>
      <c r="H755" s="21" t="s">
        <v>110</v>
      </c>
      <c r="I755" s="22"/>
      <c r="J755" s="22"/>
      <c r="K755" s="22" t="s">
        <v>278</v>
      </c>
      <c r="L755" s="22"/>
      <c r="M755" s="22" t="s">
        <v>2802</v>
      </c>
      <c r="N755" s="21" t="s">
        <v>280</v>
      </c>
      <c r="O755" s="27" t="s">
        <v>281</v>
      </c>
      <c r="P755" s="21" t="s">
        <v>2775</v>
      </c>
      <c r="Q755" s="39" t="s">
        <v>282</v>
      </c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</row>
    <row r="756" spans="1:37" ht="30" customHeight="1">
      <c r="A756" s="21">
        <v>754</v>
      </c>
      <c r="B756" s="21" t="s">
        <v>2813</v>
      </c>
      <c r="C756" s="22" t="s">
        <v>2554</v>
      </c>
      <c r="D756" s="22" t="s">
        <v>2814</v>
      </c>
      <c r="E756" s="23"/>
      <c r="F756" s="24" t="s">
        <v>277</v>
      </c>
      <c r="G756" s="25">
        <v>20000</v>
      </c>
      <c r="H756" s="21" t="s">
        <v>311</v>
      </c>
      <c r="I756" s="22"/>
      <c r="J756" s="22"/>
      <c r="K756" s="22" t="s">
        <v>278</v>
      </c>
      <c r="L756" s="22"/>
      <c r="M756" s="32" t="s">
        <v>2815</v>
      </c>
      <c r="N756" s="21" t="s">
        <v>280</v>
      </c>
      <c r="O756" s="27" t="s">
        <v>281</v>
      </c>
      <c r="P756" s="21" t="s">
        <v>32</v>
      </c>
      <c r="Q756" s="39" t="s">
        <v>282</v>
      </c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</row>
    <row r="757" spans="1:37" ht="30" customHeight="1">
      <c r="A757" s="71">
        <v>755</v>
      </c>
      <c r="B757" s="71" t="s">
        <v>2817</v>
      </c>
      <c r="C757" s="73" t="s">
        <v>2554</v>
      </c>
      <c r="D757" s="73" t="s">
        <v>2818</v>
      </c>
      <c r="E757" s="74"/>
      <c r="F757" s="75" t="s">
        <v>277</v>
      </c>
      <c r="G757" s="76">
        <v>18000</v>
      </c>
      <c r="H757" s="21" t="s">
        <v>110</v>
      </c>
      <c r="I757" s="22"/>
      <c r="J757" s="22"/>
      <c r="K757" s="22" t="s">
        <v>278</v>
      </c>
      <c r="L757" s="22"/>
      <c r="M757" s="32" t="s">
        <v>2819</v>
      </c>
      <c r="N757" s="21" t="s">
        <v>280</v>
      </c>
      <c r="O757" s="77" t="s">
        <v>281</v>
      </c>
      <c r="P757" s="71" t="s">
        <v>32</v>
      </c>
      <c r="Q757" s="39" t="s">
        <v>282</v>
      </c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</row>
    <row r="758" spans="1:37" ht="30" customHeight="1">
      <c r="A758" s="71">
        <v>756</v>
      </c>
      <c r="B758" s="71" t="s">
        <v>2821</v>
      </c>
      <c r="C758" s="73" t="s">
        <v>2554</v>
      </c>
      <c r="D758" s="73" t="s">
        <v>2822</v>
      </c>
      <c r="E758" s="74"/>
      <c r="F758" s="75" t="s">
        <v>277</v>
      </c>
      <c r="G758" s="76">
        <v>30000</v>
      </c>
      <c r="H758" s="21" t="s">
        <v>110</v>
      </c>
      <c r="I758" s="22"/>
      <c r="J758" s="22"/>
      <c r="K758" s="22" t="s">
        <v>278</v>
      </c>
      <c r="L758" s="22"/>
      <c r="M758" s="32" t="s">
        <v>2823</v>
      </c>
      <c r="N758" s="21" t="s">
        <v>280</v>
      </c>
      <c r="O758" s="77" t="s">
        <v>281</v>
      </c>
      <c r="P758" s="71" t="s">
        <v>32</v>
      </c>
      <c r="Q758" s="39" t="s">
        <v>282</v>
      </c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</row>
    <row r="759" spans="1:37" ht="30" customHeight="1">
      <c r="A759" s="21">
        <v>757</v>
      </c>
      <c r="B759" s="21" t="s">
        <v>2825</v>
      </c>
      <c r="C759" s="32" t="s">
        <v>2826</v>
      </c>
      <c r="D759" s="45" t="s">
        <v>2827</v>
      </c>
      <c r="E759" s="248"/>
      <c r="F759" s="23" t="s">
        <v>2826</v>
      </c>
      <c r="G759" s="151">
        <v>500000</v>
      </c>
      <c r="H759" s="21" t="s">
        <v>255</v>
      </c>
      <c r="I759" s="22"/>
      <c r="J759" s="22"/>
      <c r="K759" s="22" t="s">
        <v>29</v>
      </c>
      <c r="L759" s="22"/>
      <c r="M759" s="22"/>
      <c r="N759" s="26" t="s">
        <v>31</v>
      </c>
      <c r="O759" s="249"/>
      <c r="P759" s="21" t="s">
        <v>197</v>
      </c>
      <c r="Q759" s="21" t="s">
        <v>33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</row>
    <row r="760" spans="1:37" ht="30" customHeight="1">
      <c r="A760" s="21">
        <v>758</v>
      </c>
      <c r="B760" s="21" t="s">
        <v>2833</v>
      </c>
      <c r="C760" s="32" t="s">
        <v>2826</v>
      </c>
      <c r="D760" s="38" t="s">
        <v>2834</v>
      </c>
      <c r="E760" s="250"/>
      <c r="F760" s="23" t="s">
        <v>2826</v>
      </c>
      <c r="G760" s="151">
        <v>500000</v>
      </c>
      <c r="H760" s="21" t="s">
        <v>255</v>
      </c>
      <c r="I760" s="81"/>
      <c r="J760" s="81"/>
      <c r="K760" s="22" t="s">
        <v>29</v>
      </c>
      <c r="L760" s="22"/>
      <c r="M760" s="22"/>
      <c r="N760" s="26" t="s">
        <v>31</v>
      </c>
      <c r="O760" s="251"/>
      <c r="P760" s="21" t="s">
        <v>197</v>
      </c>
      <c r="Q760" s="21" t="s">
        <v>33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</row>
    <row r="761" spans="1:37" ht="30" customHeight="1">
      <c r="A761" s="21">
        <v>759</v>
      </c>
      <c r="B761" s="21" t="s">
        <v>2839</v>
      </c>
      <c r="C761" s="32" t="s">
        <v>2826</v>
      </c>
      <c r="D761" s="45" t="s">
        <v>2841</v>
      </c>
      <c r="E761" s="250"/>
      <c r="F761" s="23" t="s">
        <v>2826</v>
      </c>
      <c r="G761" s="151">
        <v>420000</v>
      </c>
      <c r="H761" s="83" t="s">
        <v>2842</v>
      </c>
      <c r="I761" s="81"/>
      <c r="J761" s="81"/>
      <c r="K761" s="22" t="s">
        <v>29</v>
      </c>
      <c r="L761" s="22"/>
      <c r="M761" s="22"/>
      <c r="N761" s="26" t="s">
        <v>31</v>
      </c>
      <c r="O761" s="251"/>
      <c r="P761" s="21" t="s">
        <v>197</v>
      </c>
      <c r="Q761" s="21" t="s">
        <v>33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</row>
    <row r="762" spans="1:37" ht="30" customHeight="1">
      <c r="A762" s="21">
        <v>760</v>
      </c>
      <c r="B762" s="21" t="s">
        <v>2844</v>
      </c>
      <c r="C762" s="32" t="s">
        <v>2826</v>
      </c>
      <c r="D762" s="45" t="s">
        <v>2845</v>
      </c>
      <c r="E762" s="36"/>
      <c r="F762" s="23" t="s">
        <v>2826</v>
      </c>
      <c r="G762" s="151">
        <v>180000</v>
      </c>
      <c r="H762" s="83" t="s">
        <v>311</v>
      </c>
      <c r="I762" s="81"/>
      <c r="J762" s="81"/>
      <c r="K762" s="22" t="s">
        <v>29</v>
      </c>
      <c r="L762" s="22"/>
      <c r="M762" s="22"/>
      <c r="N762" s="26" t="s">
        <v>31</v>
      </c>
      <c r="O762" s="84"/>
      <c r="P762" s="21" t="s">
        <v>197</v>
      </c>
      <c r="Q762" s="21" t="s">
        <v>33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</row>
    <row r="763" spans="1:37" ht="30" customHeight="1">
      <c r="A763" s="21">
        <v>761</v>
      </c>
      <c r="B763" s="21" t="s">
        <v>2848</v>
      </c>
      <c r="C763" s="32" t="s">
        <v>2826</v>
      </c>
      <c r="D763" s="45" t="s">
        <v>2849</v>
      </c>
      <c r="E763" s="250"/>
      <c r="F763" s="36" t="s">
        <v>649</v>
      </c>
      <c r="G763" s="189">
        <v>400000</v>
      </c>
      <c r="H763" s="39" t="s">
        <v>39</v>
      </c>
      <c r="I763" s="81"/>
      <c r="J763" s="81"/>
      <c r="K763" s="22" t="s">
        <v>29</v>
      </c>
      <c r="L763" s="22"/>
      <c r="M763" s="22"/>
      <c r="N763" s="26" t="s">
        <v>31</v>
      </c>
      <c r="O763" s="251"/>
      <c r="P763" s="21" t="s">
        <v>197</v>
      </c>
      <c r="Q763" s="21" t="s">
        <v>33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</row>
    <row r="764" spans="1:37" ht="30" customHeight="1">
      <c r="A764" s="21">
        <v>762</v>
      </c>
      <c r="B764" s="21" t="s">
        <v>2851</v>
      </c>
      <c r="C764" s="32" t="s">
        <v>2826</v>
      </c>
      <c r="D764" s="45" t="s">
        <v>2852</v>
      </c>
      <c r="E764" s="250"/>
      <c r="F764" s="36" t="s">
        <v>649</v>
      </c>
      <c r="G764" s="189">
        <v>300000</v>
      </c>
      <c r="H764" s="39" t="s">
        <v>39</v>
      </c>
      <c r="I764" s="81"/>
      <c r="J764" s="81"/>
      <c r="K764" s="22" t="s">
        <v>29</v>
      </c>
      <c r="L764" s="22"/>
      <c r="M764" s="22"/>
      <c r="N764" s="26" t="s">
        <v>31</v>
      </c>
      <c r="O764" s="251"/>
      <c r="P764" s="21" t="s">
        <v>197</v>
      </c>
      <c r="Q764" s="21" t="s">
        <v>33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</row>
    <row r="765" spans="1:37" ht="30" customHeight="1">
      <c r="A765" s="21">
        <v>763</v>
      </c>
      <c r="B765" s="21" t="s">
        <v>2854</v>
      </c>
      <c r="C765" s="32" t="s">
        <v>2826</v>
      </c>
      <c r="D765" s="38" t="s">
        <v>2855</v>
      </c>
      <c r="E765" s="36"/>
      <c r="F765" s="36" t="s">
        <v>649</v>
      </c>
      <c r="G765" s="189">
        <v>150000</v>
      </c>
      <c r="H765" s="39" t="s">
        <v>39</v>
      </c>
      <c r="I765" s="81"/>
      <c r="J765" s="81"/>
      <c r="K765" s="22" t="s">
        <v>29</v>
      </c>
      <c r="L765" s="22"/>
      <c r="M765" s="22"/>
      <c r="N765" s="26" t="s">
        <v>31</v>
      </c>
      <c r="O765" s="84"/>
      <c r="P765" s="21" t="s">
        <v>197</v>
      </c>
      <c r="Q765" s="21" t="s">
        <v>33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</row>
    <row r="766" spans="1:37" ht="30" customHeight="1">
      <c r="A766" s="21">
        <v>764</v>
      </c>
      <c r="B766" s="21" t="s">
        <v>2857</v>
      </c>
      <c r="C766" s="32" t="s">
        <v>2826</v>
      </c>
      <c r="D766" s="38" t="s">
        <v>2858</v>
      </c>
      <c r="E766" s="252"/>
      <c r="F766" s="36" t="s">
        <v>649</v>
      </c>
      <c r="G766" s="189">
        <v>300000</v>
      </c>
      <c r="H766" s="39" t="s">
        <v>39</v>
      </c>
      <c r="I766" s="81"/>
      <c r="J766" s="81"/>
      <c r="K766" s="22" t="s">
        <v>29</v>
      </c>
      <c r="L766" s="22"/>
      <c r="M766" s="22"/>
      <c r="N766" s="26" t="s">
        <v>31</v>
      </c>
      <c r="O766" s="251"/>
      <c r="P766" s="21" t="s">
        <v>197</v>
      </c>
      <c r="Q766" s="21" t="s">
        <v>33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</row>
    <row r="767" spans="1:37" ht="30" customHeight="1">
      <c r="A767" s="26"/>
      <c r="B767" s="253"/>
      <c r="C767" s="254"/>
      <c r="D767" s="255" t="s">
        <v>2827</v>
      </c>
      <c r="E767" s="248"/>
      <c r="F767" s="23" t="s">
        <v>2826</v>
      </c>
      <c r="G767" s="256">
        <v>500000</v>
      </c>
      <c r="H767" s="26" t="s">
        <v>255</v>
      </c>
      <c r="I767" s="254"/>
      <c r="J767" s="254"/>
      <c r="K767" s="22" t="s">
        <v>29</v>
      </c>
      <c r="L767" s="22"/>
      <c r="M767" s="22"/>
      <c r="N767" s="26" t="s">
        <v>31</v>
      </c>
      <c r="O767" s="254"/>
      <c r="P767" s="26"/>
      <c r="Q767" s="257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</row>
    <row r="768" spans="1:37" ht="30" customHeight="1">
      <c r="A768" s="21"/>
      <c r="B768" s="32"/>
      <c r="C768" s="22"/>
      <c r="D768" s="45" t="s">
        <v>2870</v>
      </c>
      <c r="E768" s="23"/>
      <c r="F768" s="23"/>
      <c r="G768" s="43"/>
      <c r="H768" s="21"/>
      <c r="I768" s="22"/>
      <c r="J768" s="22"/>
      <c r="K768" s="22"/>
      <c r="L768" s="22"/>
      <c r="M768" s="22"/>
      <c r="N768" s="21"/>
      <c r="O768" s="22"/>
      <c r="P768" s="21"/>
      <c r="Q768" s="8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</row>
    <row r="769" spans="1:37" ht="30" customHeight="1">
      <c r="A769" s="21"/>
      <c r="B769" s="32"/>
      <c r="C769" s="22"/>
      <c r="D769" s="45" t="s">
        <v>2872</v>
      </c>
      <c r="E769" s="23"/>
      <c r="F769" s="23"/>
      <c r="G769" s="25"/>
      <c r="H769" s="21"/>
      <c r="I769" s="22"/>
      <c r="J769" s="22"/>
      <c r="K769" s="22"/>
      <c r="L769" s="22"/>
      <c r="M769" s="22"/>
      <c r="N769" s="21"/>
      <c r="O769" s="22"/>
      <c r="P769" s="21"/>
      <c r="Q769" s="8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</row>
    <row r="770" spans="1:37" ht="30" customHeight="1">
      <c r="A770" s="21"/>
      <c r="B770" s="32"/>
      <c r="C770" s="22"/>
      <c r="D770" s="45" t="s">
        <v>2874</v>
      </c>
      <c r="E770" s="23"/>
      <c r="F770" s="23"/>
      <c r="G770" s="25"/>
      <c r="H770" s="21"/>
      <c r="I770" s="22"/>
      <c r="J770" s="22"/>
      <c r="K770" s="22"/>
      <c r="L770" s="22"/>
      <c r="M770" s="22"/>
      <c r="N770" s="21"/>
      <c r="O770" s="22"/>
      <c r="P770" s="21"/>
      <c r="Q770" s="8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</row>
    <row r="771" spans="1:37" ht="30" customHeight="1">
      <c r="A771" s="21"/>
      <c r="B771" s="32"/>
      <c r="C771" s="22"/>
      <c r="D771" s="45" t="s">
        <v>2877</v>
      </c>
      <c r="E771" s="23"/>
      <c r="F771" s="23"/>
      <c r="G771" s="25"/>
      <c r="H771" s="21"/>
      <c r="I771" s="22"/>
      <c r="J771" s="22"/>
      <c r="K771" s="22"/>
      <c r="L771" s="22"/>
      <c r="M771" s="22"/>
      <c r="N771" s="21"/>
      <c r="O771" s="22"/>
      <c r="P771" s="21"/>
      <c r="Q771" s="8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</row>
    <row r="772" spans="1:37" ht="30" customHeight="1">
      <c r="A772" s="21"/>
      <c r="B772" s="32"/>
      <c r="C772" s="22"/>
      <c r="D772" s="45" t="s">
        <v>2878</v>
      </c>
      <c r="E772" s="23"/>
      <c r="F772" s="23"/>
      <c r="G772" s="25"/>
      <c r="H772" s="21"/>
      <c r="I772" s="22"/>
      <c r="J772" s="22"/>
      <c r="K772" s="22"/>
      <c r="L772" s="22"/>
      <c r="M772" s="22"/>
      <c r="N772" s="21"/>
      <c r="O772" s="22"/>
      <c r="P772" s="21"/>
      <c r="Q772" s="8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</row>
    <row r="773" spans="1:37" ht="30" customHeight="1">
      <c r="A773" s="21"/>
      <c r="B773" s="32"/>
      <c r="C773" s="22"/>
      <c r="D773" s="45" t="s">
        <v>2880</v>
      </c>
      <c r="E773" s="23"/>
      <c r="F773" s="23"/>
      <c r="G773" s="21"/>
      <c r="H773" s="21"/>
      <c r="I773" s="22"/>
      <c r="J773" s="22"/>
      <c r="K773" s="22"/>
      <c r="L773" s="21"/>
      <c r="M773" s="22"/>
      <c r="N773" s="21"/>
      <c r="O773" s="21"/>
      <c r="P773" s="21"/>
      <c r="Q773" s="8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</row>
    <row r="774" spans="1:37" ht="30" customHeight="1">
      <c r="A774" s="21"/>
      <c r="B774" s="32"/>
      <c r="C774" s="22"/>
      <c r="D774" s="45" t="s">
        <v>2881</v>
      </c>
      <c r="E774" s="23"/>
      <c r="F774" s="23"/>
      <c r="G774" s="21"/>
      <c r="H774" s="21"/>
      <c r="I774" s="22"/>
      <c r="J774" s="22"/>
      <c r="K774" s="22"/>
      <c r="L774" s="21"/>
      <c r="M774" s="22"/>
      <c r="N774" s="21"/>
      <c r="O774" s="21"/>
      <c r="P774" s="21"/>
      <c r="Q774" s="8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</row>
    <row r="775" spans="1:37" ht="30" customHeight="1">
      <c r="A775" s="21"/>
      <c r="B775" s="32"/>
      <c r="C775" s="22"/>
      <c r="D775" s="45" t="s">
        <v>2883</v>
      </c>
      <c r="E775" s="30"/>
      <c r="F775" s="23"/>
      <c r="G775" s="25"/>
      <c r="H775" s="21"/>
      <c r="I775" s="22"/>
      <c r="J775" s="22"/>
      <c r="K775" s="22"/>
      <c r="L775" s="22"/>
      <c r="M775" s="22"/>
      <c r="N775" s="21"/>
      <c r="O775" s="22"/>
      <c r="P775" s="21"/>
      <c r="Q775" s="8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</row>
    <row r="776" spans="1:37" ht="30" customHeight="1">
      <c r="A776" s="21"/>
      <c r="B776" s="32"/>
      <c r="C776" s="22"/>
      <c r="D776" s="45" t="s">
        <v>2885</v>
      </c>
      <c r="E776" s="30"/>
      <c r="F776" s="23"/>
      <c r="G776" s="25"/>
      <c r="H776" s="21"/>
      <c r="I776" s="22"/>
      <c r="J776" s="22"/>
      <c r="K776" s="22"/>
      <c r="L776" s="22"/>
      <c r="M776" s="22"/>
      <c r="N776" s="21"/>
      <c r="O776" s="22"/>
      <c r="P776" s="21"/>
      <c r="Q776" s="8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</row>
    <row r="777" spans="1:37" ht="30" customHeight="1">
      <c r="A777" s="21"/>
      <c r="B777" s="32"/>
      <c r="C777" s="22"/>
      <c r="D777" s="45" t="s">
        <v>2887</v>
      </c>
      <c r="E777" s="30"/>
      <c r="F777" s="23"/>
      <c r="G777" s="25"/>
      <c r="H777" s="21"/>
      <c r="I777" s="22"/>
      <c r="J777" s="22"/>
      <c r="K777" s="22"/>
      <c r="L777" s="22"/>
      <c r="M777" s="22"/>
      <c r="N777" s="21"/>
      <c r="O777" s="22"/>
      <c r="P777" s="21"/>
      <c r="Q777" s="8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</row>
    <row r="778" spans="1:37" ht="30" customHeight="1">
      <c r="A778" s="21"/>
      <c r="B778" s="32"/>
      <c r="C778" s="22"/>
      <c r="D778" s="45" t="s">
        <v>2889</v>
      </c>
      <c r="E778" s="30"/>
      <c r="F778" s="23"/>
      <c r="G778" s="25"/>
      <c r="H778" s="21"/>
      <c r="I778" s="22"/>
      <c r="J778" s="22"/>
      <c r="K778" s="22"/>
      <c r="L778" s="22"/>
      <c r="M778" s="22"/>
      <c r="N778" s="21"/>
      <c r="O778" s="22"/>
      <c r="P778" s="21"/>
      <c r="Q778" s="8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</row>
    <row r="779" spans="1:37" ht="30" customHeight="1">
      <c r="A779" s="21"/>
      <c r="B779" s="32"/>
      <c r="C779" s="22"/>
      <c r="D779" s="45" t="s">
        <v>2891</v>
      </c>
      <c r="E779" s="30"/>
      <c r="F779" s="23"/>
      <c r="G779" s="25"/>
      <c r="H779" s="21"/>
      <c r="I779" s="22"/>
      <c r="J779" s="22"/>
      <c r="K779" s="22"/>
      <c r="L779" s="22"/>
      <c r="M779" s="22"/>
      <c r="N779" s="21"/>
      <c r="O779" s="22"/>
      <c r="P779" s="21"/>
      <c r="Q779" s="8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</row>
    <row r="780" spans="1:37" ht="30" customHeight="1">
      <c r="A780" s="21"/>
      <c r="B780" s="32"/>
      <c r="C780" s="22"/>
      <c r="D780" s="45" t="s">
        <v>2893</v>
      </c>
      <c r="E780" s="30"/>
      <c r="F780" s="23"/>
      <c r="G780" s="25"/>
      <c r="H780" s="21"/>
      <c r="I780" s="22"/>
      <c r="J780" s="22"/>
      <c r="K780" s="22"/>
      <c r="L780" s="22"/>
      <c r="M780" s="22"/>
      <c r="N780" s="21"/>
      <c r="O780" s="22"/>
      <c r="P780" s="21"/>
      <c r="Q780" s="21"/>
      <c r="R780" s="28"/>
      <c r="S780" s="28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</row>
    <row r="781" spans="1:37" ht="30" customHeight="1">
      <c r="A781" s="21"/>
      <c r="B781" s="32"/>
      <c r="C781" s="22"/>
      <c r="D781" s="45" t="s">
        <v>2894</v>
      </c>
      <c r="E781" s="23"/>
      <c r="F781" s="23"/>
      <c r="G781" s="25"/>
      <c r="H781" s="21"/>
      <c r="I781" s="22"/>
      <c r="J781" s="22"/>
      <c r="K781" s="22"/>
      <c r="L781" s="22"/>
      <c r="M781" s="22"/>
      <c r="N781" s="21"/>
      <c r="O781" s="22"/>
      <c r="P781" s="21"/>
      <c r="Q781" s="21"/>
      <c r="R781" s="28"/>
      <c r="S781" s="28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</row>
    <row r="782" spans="1:37" ht="30" customHeight="1">
      <c r="A782" s="21"/>
      <c r="B782" s="32"/>
      <c r="C782" s="22"/>
      <c r="D782" s="45" t="s">
        <v>2896</v>
      </c>
      <c r="E782" s="23"/>
      <c r="F782" s="23"/>
      <c r="G782" s="25"/>
      <c r="H782" s="21"/>
      <c r="I782" s="22"/>
      <c r="J782" s="22"/>
      <c r="K782" s="22"/>
      <c r="L782" s="22"/>
      <c r="M782" s="22"/>
      <c r="N782" s="21"/>
      <c r="O782" s="22"/>
      <c r="P782" s="21"/>
      <c r="Q782" s="21"/>
      <c r="R782" s="28"/>
      <c r="S782" s="28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</row>
    <row r="783" spans="1:37" ht="30" customHeight="1">
      <c r="A783" s="21"/>
      <c r="B783" s="32"/>
      <c r="C783" s="22"/>
      <c r="D783" s="45" t="s">
        <v>2897</v>
      </c>
      <c r="E783" s="21"/>
      <c r="F783" s="23"/>
      <c r="G783" s="22"/>
      <c r="H783" s="21"/>
      <c r="I783" s="22"/>
      <c r="J783" s="22"/>
      <c r="K783" s="22"/>
      <c r="L783" s="22"/>
      <c r="M783" s="22"/>
      <c r="N783" s="21"/>
      <c r="O783" s="22"/>
      <c r="P783" s="21"/>
      <c r="Q783" s="21"/>
      <c r="R783" s="28"/>
      <c r="S783" s="28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</row>
    <row r="784" spans="1:37" ht="30" customHeight="1">
      <c r="A784" s="21"/>
      <c r="B784" s="32"/>
      <c r="C784" s="22"/>
      <c r="D784" s="45" t="s">
        <v>2901</v>
      </c>
      <c r="E784" s="23"/>
      <c r="F784" s="23"/>
      <c r="G784" s="25"/>
      <c r="H784" s="21"/>
      <c r="I784" s="22"/>
      <c r="J784" s="22"/>
      <c r="K784" s="22"/>
      <c r="L784" s="22"/>
      <c r="M784" s="22"/>
      <c r="N784" s="21"/>
      <c r="O784" s="22"/>
      <c r="P784" s="21"/>
      <c r="Q784" s="21"/>
      <c r="R784" s="28"/>
      <c r="S784" s="28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</row>
    <row r="785" spans="1:37" ht="30" customHeight="1">
      <c r="A785" s="21"/>
      <c r="B785" s="32"/>
      <c r="C785" s="22"/>
      <c r="D785" s="45" t="s">
        <v>2902</v>
      </c>
      <c r="E785" s="23"/>
      <c r="F785" s="23"/>
      <c r="G785" s="25"/>
      <c r="H785" s="21"/>
      <c r="I785" s="22"/>
      <c r="J785" s="22"/>
      <c r="K785" s="22"/>
      <c r="L785" s="22"/>
      <c r="M785" s="22"/>
      <c r="N785" s="21"/>
      <c r="O785" s="22"/>
      <c r="P785" s="21"/>
      <c r="Q785" s="21"/>
      <c r="R785" s="28"/>
      <c r="S785" s="28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</row>
    <row r="786" spans="1:37" ht="30" customHeight="1">
      <c r="A786" s="39"/>
      <c r="B786" s="45"/>
      <c r="C786" s="45"/>
      <c r="D786" s="45" t="s">
        <v>2904</v>
      </c>
      <c r="E786" s="29"/>
      <c r="F786" s="29"/>
      <c r="G786" s="43"/>
      <c r="H786" s="39"/>
      <c r="I786" s="45"/>
      <c r="J786" s="45"/>
      <c r="K786" s="45"/>
      <c r="L786" s="45"/>
      <c r="M786" s="39"/>
      <c r="N786" s="45"/>
      <c r="O786" s="45"/>
      <c r="P786" s="39"/>
      <c r="Q786" s="39"/>
      <c r="R786" s="12"/>
      <c r="S786" s="12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</row>
    <row r="787" spans="1:37" ht="30" customHeight="1">
      <c r="A787" s="39"/>
      <c r="B787" s="45"/>
      <c r="C787" s="45"/>
      <c r="D787" s="45" t="s">
        <v>2906</v>
      </c>
      <c r="E787" s="29"/>
      <c r="F787" s="23"/>
      <c r="G787" s="43"/>
      <c r="H787" s="39"/>
      <c r="I787" s="45"/>
      <c r="J787" s="45"/>
      <c r="K787" s="45"/>
      <c r="L787" s="45"/>
      <c r="M787" s="45"/>
      <c r="N787" s="39"/>
      <c r="O787" s="45"/>
      <c r="P787" s="39"/>
      <c r="Q787" s="39"/>
      <c r="R787" s="12"/>
      <c r="S787" s="12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</row>
    <row r="788" spans="1:37" ht="30" customHeight="1">
      <c r="A788" s="39"/>
      <c r="B788" s="45"/>
      <c r="C788" s="45"/>
      <c r="D788" s="45" t="s">
        <v>2908</v>
      </c>
      <c r="E788" s="29"/>
      <c r="F788" s="23"/>
      <c r="G788" s="43"/>
      <c r="H788" s="39"/>
      <c r="I788" s="45"/>
      <c r="J788" s="45"/>
      <c r="K788" s="45"/>
      <c r="L788" s="45"/>
      <c r="M788" s="45"/>
      <c r="N788" s="39"/>
      <c r="O788" s="45"/>
      <c r="P788" s="39"/>
      <c r="Q788" s="39"/>
      <c r="R788" s="12"/>
      <c r="S788" s="12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</row>
    <row r="789" spans="1:37" ht="30" customHeight="1">
      <c r="A789" s="21"/>
      <c r="B789" s="32"/>
      <c r="C789" s="22"/>
      <c r="D789" s="45" t="s">
        <v>2910</v>
      </c>
      <c r="E789" s="23"/>
      <c r="F789" s="23"/>
      <c r="G789" s="25"/>
      <c r="H789" s="21"/>
      <c r="I789" s="22"/>
      <c r="J789" s="22"/>
      <c r="K789" s="22"/>
      <c r="L789" s="22"/>
      <c r="M789" s="22"/>
      <c r="N789" s="21"/>
      <c r="O789" s="22"/>
      <c r="P789" s="21"/>
      <c r="Q789" s="21"/>
      <c r="R789" s="28"/>
      <c r="S789" s="28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</row>
    <row r="790" spans="1:37" ht="30" customHeight="1">
      <c r="A790" s="81"/>
      <c r="B790" s="81"/>
      <c r="C790" s="45"/>
      <c r="D790" s="45" t="s">
        <v>2912</v>
      </c>
      <c r="E790" s="81"/>
      <c r="F790" s="45"/>
      <c r="G790" s="81"/>
      <c r="H790" s="83"/>
      <c r="I790" s="81"/>
      <c r="J790" s="81"/>
      <c r="K790" s="81"/>
      <c r="L790" s="81"/>
      <c r="M790" s="81"/>
      <c r="N790" s="81"/>
      <c r="O790" s="81"/>
      <c r="P790" s="83"/>
      <c r="Q790" s="8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</row>
    <row r="791" spans="1:37" ht="30" customHeight="1">
      <c r="A791" s="81"/>
      <c r="B791" s="81"/>
      <c r="C791" s="45"/>
      <c r="D791" s="45" t="s">
        <v>2914</v>
      </c>
      <c r="E791" s="81"/>
      <c r="F791" s="45"/>
      <c r="G791" s="81"/>
      <c r="H791" s="83"/>
      <c r="I791" s="81"/>
      <c r="J791" s="81"/>
      <c r="K791" s="81"/>
      <c r="L791" s="81"/>
      <c r="M791" s="81"/>
      <c r="N791" s="81"/>
      <c r="O791" s="81"/>
      <c r="P791" s="83"/>
      <c r="Q791" s="8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</row>
    <row r="792" spans="1:37" ht="30" customHeight="1">
      <c r="A792" s="81"/>
      <c r="B792" s="81"/>
      <c r="C792" s="45"/>
      <c r="D792" s="45" t="s">
        <v>2916</v>
      </c>
      <c r="E792" s="81"/>
      <c r="F792" s="45"/>
      <c r="G792" s="81"/>
      <c r="H792" s="83"/>
      <c r="I792" s="81"/>
      <c r="J792" s="81"/>
      <c r="K792" s="81"/>
      <c r="L792" s="81"/>
      <c r="M792" s="81"/>
      <c r="N792" s="81"/>
      <c r="O792" s="81"/>
      <c r="P792" s="83"/>
      <c r="Q792" s="8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</row>
    <row r="793" spans="1:37" ht="30" customHeight="1">
      <c r="A793" s="81"/>
      <c r="B793" s="81"/>
      <c r="C793" s="45"/>
      <c r="D793" s="45" t="s">
        <v>2918</v>
      </c>
      <c r="E793" s="81"/>
      <c r="F793" s="45"/>
      <c r="G793" s="81"/>
      <c r="H793" s="83"/>
      <c r="I793" s="81"/>
      <c r="J793" s="81"/>
      <c r="K793" s="81"/>
      <c r="L793" s="81"/>
      <c r="M793" s="81"/>
      <c r="N793" s="81"/>
      <c r="O793" s="81"/>
      <c r="P793" s="83"/>
      <c r="Q793" s="8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</row>
    <row r="794" spans="1:37" ht="30" customHeight="1">
      <c r="A794" s="81"/>
      <c r="B794" s="81"/>
      <c r="C794" s="45"/>
      <c r="D794" s="45" t="s">
        <v>2919</v>
      </c>
      <c r="E794" s="81"/>
      <c r="F794" s="45"/>
      <c r="G794" s="81"/>
      <c r="H794" s="83"/>
      <c r="I794" s="81"/>
      <c r="J794" s="81"/>
      <c r="K794" s="81"/>
      <c r="L794" s="81"/>
      <c r="M794" s="81"/>
      <c r="N794" s="81"/>
      <c r="O794" s="81"/>
      <c r="P794" s="83"/>
      <c r="Q794" s="8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</row>
    <row r="795" spans="1:37" ht="30" customHeight="1">
      <c r="A795" s="81"/>
      <c r="B795" s="81"/>
      <c r="C795" s="45"/>
      <c r="D795" s="45" t="s">
        <v>2921</v>
      </c>
      <c r="E795" s="81"/>
      <c r="F795" s="45"/>
      <c r="G795" s="81"/>
      <c r="H795" s="83"/>
      <c r="I795" s="81"/>
      <c r="J795" s="81"/>
      <c r="K795" s="81"/>
      <c r="L795" s="81"/>
      <c r="M795" s="81"/>
      <c r="N795" s="81"/>
      <c r="O795" s="81"/>
      <c r="P795" s="83"/>
      <c r="Q795" s="8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</row>
    <row r="796" spans="1:37" ht="30" customHeight="1">
      <c r="A796" s="81"/>
      <c r="B796" s="81"/>
      <c r="C796" s="45"/>
      <c r="D796" s="45" t="s">
        <v>2922</v>
      </c>
      <c r="E796" s="81"/>
      <c r="F796" s="45"/>
      <c r="G796" s="81"/>
      <c r="H796" s="83"/>
      <c r="I796" s="81"/>
      <c r="J796" s="81"/>
      <c r="K796" s="81"/>
      <c r="L796" s="81"/>
      <c r="M796" s="81"/>
      <c r="N796" s="81"/>
      <c r="O796" s="81"/>
      <c r="P796" s="83"/>
      <c r="Q796" s="8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</row>
    <row r="797" spans="1:37" ht="30" customHeight="1">
      <c r="A797" s="81"/>
      <c r="B797" s="81"/>
      <c r="C797" s="45"/>
      <c r="D797" s="45" t="s">
        <v>2926</v>
      </c>
      <c r="E797" s="81"/>
      <c r="F797" s="45"/>
      <c r="G797" s="81"/>
      <c r="H797" s="83"/>
      <c r="I797" s="81"/>
      <c r="J797" s="81"/>
      <c r="K797" s="81"/>
      <c r="L797" s="81"/>
      <c r="M797" s="81"/>
      <c r="N797" s="81"/>
      <c r="O797" s="81"/>
      <c r="P797" s="83"/>
      <c r="Q797" s="8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</row>
    <row r="798" spans="1:37" ht="30" customHeight="1">
      <c r="A798" s="250"/>
      <c r="B798" s="250"/>
      <c r="C798" s="255"/>
      <c r="D798" s="258" t="s">
        <v>2834</v>
      </c>
      <c r="E798" s="250"/>
      <c r="F798" s="23" t="s">
        <v>2826</v>
      </c>
      <c r="G798" s="256">
        <v>500000</v>
      </c>
      <c r="H798" s="26" t="s">
        <v>255</v>
      </c>
      <c r="I798" s="250"/>
      <c r="J798" s="250"/>
      <c r="K798" s="22" t="s">
        <v>29</v>
      </c>
      <c r="L798" s="22"/>
      <c r="M798" s="22"/>
      <c r="N798" s="26" t="s">
        <v>31</v>
      </c>
      <c r="O798" s="250"/>
      <c r="P798" s="257"/>
      <c r="Q798" s="257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</row>
    <row r="799" spans="1:37" ht="30" customHeight="1">
      <c r="A799" s="81"/>
      <c r="B799" s="81"/>
      <c r="C799" s="45"/>
      <c r="D799" s="45" t="s">
        <v>2931</v>
      </c>
      <c r="E799" s="81"/>
      <c r="F799" s="45"/>
      <c r="G799" s="81"/>
      <c r="H799" s="83"/>
      <c r="I799" s="81"/>
      <c r="J799" s="81"/>
      <c r="K799" s="81"/>
      <c r="L799" s="81"/>
      <c r="M799" s="81"/>
      <c r="N799" s="81"/>
      <c r="O799" s="81"/>
      <c r="P799" s="83"/>
      <c r="Q799" s="8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</row>
    <row r="800" spans="1:37" ht="30" customHeight="1">
      <c r="A800" s="81"/>
      <c r="B800" s="81"/>
      <c r="C800" s="45"/>
      <c r="D800" s="45" t="s">
        <v>2933</v>
      </c>
      <c r="E800" s="81"/>
      <c r="F800" s="45"/>
      <c r="G800" s="81"/>
      <c r="H800" s="83"/>
      <c r="I800" s="81"/>
      <c r="J800" s="81"/>
      <c r="K800" s="81"/>
      <c r="L800" s="81"/>
      <c r="M800" s="81"/>
      <c r="N800" s="81"/>
      <c r="O800" s="81"/>
      <c r="P800" s="83"/>
      <c r="Q800" s="8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</row>
    <row r="801" spans="1:37" ht="30" customHeight="1">
      <c r="A801" s="81"/>
      <c r="B801" s="81"/>
      <c r="C801" s="45"/>
      <c r="D801" s="45" t="s">
        <v>2935</v>
      </c>
      <c r="E801" s="81"/>
      <c r="F801" s="45"/>
      <c r="G801" s="81"/>
      <c r="H801" s="83"/>
      <c r="I801" s="81"/>
      <c r="J801" s="81"/>
      <c r="K801" s="81"/>
      <c r="L801" s="81"/>
      <c r="M801" s="81"/>
      <c r="N801" s="81"/>
      <c r="O801" s="81"/>
      <c r="P801" s="83"/>
      <c r="Q801" s="8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</row>
    <row r="802" spans="1:37" ht="30" customHeight="1">
      <c r="A802" s="81"/>
      <c r="B802" s="81"/>
      <c r="C802" s="45"/>
      <c r="D802" s="45" t="s">
        <v>2936</v>
      </c>
      <c r="E802" s="81"/>
      <c r="F802" s="45"/>
      <c r="G802" s="81"/>
      <c r="H802" s="83"/>
      <c r="I802" s="81"/>
      <c r="J802" s="81"/>
      <c r="K802" s="81"/>
      <c r="L802" s="81"/>
      <c r="M802" s="81"/>
      <c r="N802" s="81"/>
      <c r="O802" s="81"/>
      <c r="P802" s="83"/>
      <c r="Q802" s="8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</row>
    <row r="803" spans="1:37" ht="30" customHeight="1">
      <c r="A803" s="81"/>
      <c r="B803" s="81"/>
      <c r="C803" s="45"/>
      <c r="D803" s="45" t="s">
        <v>2938</v>
      </c>
      <c r="E803" s="81"/>
      <c r="F803" s="45"/>
      <c r="G803" s="81"/>
      <c r="H803" s="83"/>
      <c r="I803" s="81"/>
      <c r="J803" s="81"/>
      <c r="K803" s="81"/>
      <c r="L803" s="81"/>
      <c r="M803" s="81"/>
      <c r="N803" s="81"/>
      <c r="O803" s="81"/>
      <c r="P803" s="83"/>
      <c r="Q803" s="8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</row>
    <row r="804" spans="1:37" ht="30" customHeight="1">
      <c r="A804" s="81"/>
      <c r="B804" s="81"/>
      <c r="C804" s="45"/>
      <c r="D804" s="45" t="s">
        <v>2940</v>
      </c>
      <c r="E804" s="81"/>
      <c r="F804" s="45"/>
      <c r="G804" s="81"/>
      <c r="H804" s="83"/>
      <c r="I804" s="81"/>
      <c r="J804" s="81"/>
      <c r="K804" s="81"/>
      <c r="L804" s="81"/>
      <c r="M804" s="81"/>
      <c r="N804" s="81"/>
      <c r="O804" s="81"/>
      <c r="P804" s="83"/>
      <c r="Q804" s="8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</row>
    <row r="805" spans="1:37" ht="30" customHeight="1">
      <c r="A805" s="81"/>
      <c r="B805" s="81"/>
      <c r="C805" s="45"/>
      <c r="D805" s="45" t="s">
        <v>2942</v>
      </c>
      <c r="E805" s="81"/>
      <c r="F805" s="45"/>
      <c r="G805" s="81"/>
      <c r="H805" s="83"/>
      <c r="I805" s="81"/>
      <c r="J805" s="81"/>
      <c r="K805" s="81"/>
      <c r="L805" s="81"/>
      <c r="M805" s="81"/>
      <c r="N805" s="81"/>
      <c r="O805" s="81"/>
      <c r="P805" s="83"/>
      <c r="Q805" s="8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</row>
    <row r="806" spans="1:37" ht="30" customHeight="1">
      <c r="A806" s="81"/>
      <c r="B806" s="81"/>
      <c r="C806" s="45"/>
      <c r="D806" s="45" t="s">
        <v>2944</v>
      </c>
      <c r="E806" s="81"/>
      <c r="F806" s="45"/>
      <c r="G806" s="81"/>
      <c r="H806" s="83"/>
      <c r="I806" s="81"/>
      <c r="J806" s="81"/>
      <c r="K806" s="81"/>
      <c r="L806" s="81"/>
      <c r="M806" s="81"/>
      <c r="N806" s="81"/>
      <c r="O806" s="81"/>
      <c r="P806" s="83"/>
      <c r="Q806" s="8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</row>
    <row r="807" spans="1:37" ht="30" customHeight="1">
      <c r="A807" s="81"/>
      <c r="B807" s="81"/>
      <c r="C807" s="45"/>
      <c r="D807" s="45" t="s">
        <v>2945</v>
      </c>
      <c r="E807" s="81"/>
      <c r="F807" s="45"/>
      <c r="G807" s="81"/>
      <c r="H807" s="83"/>
      <c r="I807" s="81"/>
      <c r="J807" s="81"/>
      <c r="K807" s="81"/>
      <c r="L807" s="81"/>
      <c r="M807" s="81"/>
      <c r="N807" s="81"/>
      <c r="O807" s="81"/>
      <c r="P807" s="83"/>
      <c r="Q807" s="8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</row>
    <row r="808" spans="1:37" ht="30" customHeight="1">
      <c r="A808" s="81"/>
      <c r="B808" s="81"/>
      <c r="C808" s="45"/>
      <c r="D808" s="45" t="s">
        <v>2947</v>
      </c>
      <c r="E808" s="81"/>
      <c r="F808" s="45"/>
      <c r="G808" s="81"/>
      <c r="H808" s="83"/>
      <c r="I808" s="81"/>
      <c r="J808" s="81"/>
      <c r="K808" s="81"/>
      <c r="L808" s="81"/>
      <c r="M808" s="81"/>
      <c r="N808" s="81"/>
      <c r="O808" s="81"/>
      <c r="P808" s="83"/>
      <c r="Q808" s="8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</row>
    <row r="809" spans="1:37" ht="30" customHeight="1">
      <c r="A809" s="81"/>
      <c r="B809" s="81"/>
      <c r="C809" s="45"/>
      <c r="D809" s="45" t="s">
        <v>2948</v>
      </c>
      <c r="E809" s="81"/>
      <c r="F809" s="45"/>
      <c r="G809" s="81"/>
      <c r="H809" s="83"/>
      <c r="I809" s="81"/>
      <c r="J809" s="81"/>
      <c r="K809" s="81"/>
      <c r="L809" s="81"/>
      <c r="M809" s="81"/>
      <c r="N809" s="81"/>
      <c r="O809" s="81"/>
      <c r="P809" s="83"/>
      <c r="Q809" s="8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</row>
    <row r="810" spans="1:37" ht="30" customHeight="1">
      <c r="A810" s="81"/>
      <c r="B810" s="81"/>
      <c r="C810" s="45"/>
      <c r="D810" s="45" t="s">
        <v>2949</v>
      </c>
      <c r="E810" s="81"/>
      <c r="F810" s="45"/>
      <c r="G810" s="81"/>
      <c r="H810" s="83"/>
      <c r="I810" s="81"/>
      <c r="J810" s="81"/>
      <c r="K810" s="81"/>
      <c r="L810" s="81"/>
      <c r="M810" s="81"/>
      <c r="N810" s="81"/>
      <c r="O810" s="81"/>
      <c r="P810" s="83"/>
      <c r="Q810" s="8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</row>
    <row r="811" spans="1:37" ht="30" customHeight="1">
      <c r="A811" s="81"/>
      <c r="B811" s="81"/>
      <c r="C811" s="45"/>
      <c r="D811" s="45" t="s">
        <v>2950</v>
      </c>
      <c r="E811" s="81"/>
      <c r="F811" s="45"/>
      <c r="G811" s="81"/>
      <c r="H811" s="83"/>
      <c r="I811" s="81"/>
      <c r="J811" s="81"/>
      <c r="K811" s="81"/>
      <c r="L811" s="81"/>
      <c r="M811" s="81"/>
      <c r="N811" s="81"/>
      <c r="O811" s="81"/>
      <c r="P811" s="83"/>
      <c r="Q811" s="8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</row>
    <row r="812" spans="1:37" ht="30" customHeight="1">
      <c r="A812" s="81"/>
      <c r="B812" s="81"/>
      <c r="C812" s="45"/>
      <c r="D812" s="45" t="s">
        <v>2951</v>
      </c>
      <c r="E812" s="81"/>
      <c r="F812" s="45"/>
      <c r="G812" s="81"/>
      <c r="H812" s="83"/>
      <c r="I812" s="81"/>
      <c r="J812" s="81"/>
      <c r="K812" s="81"/>
      <c r="L812" s="81"/>
      <c r="M812" s="81"/>
      <c r="N812" s="81"/>
      <c r="O812" s="81"/>
      <c r="P812" s="83"/>
      <c r="Q812" s="8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</row>
    <row r="813" spans="1:37" ht="30" customHeight="1">
      <c r="A813" s="81"/>
      <c r="B813" s="81"/>
      <c r="C813" s="45"/>
      <c r="D813" s="45" t="s">
        <v>2952</v>
      </c>
      <c r="E813" s="81"/>
      <c r="F813" s="45"/>
      <c r="G813" s="81"/>
      <c r="H813" s="83"/>
      <c r="I813" s="81"/>
      <c r="J813" s="81"/>
      <c r="K813" s="81"/>
      <c r="L813" s="81"/>
      <c r="M813" s="81"/>
      <c r="N813" s="81"/>
      <c r="O813" s="81"/>
      <c r="P813" s="83"/>
      <c r="Q813" s="8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</row>
    <row r="814" spans="1:37" ht="30" customHeight="1">
      <c r="A814" s="81"/>
      <c r="B814" s="81"/>
      <c r="C814" s="45"/>
      <c r="D814" s="45" t="s">
        <v>2953</v>
      </c>
      <c r="E814" s="81"/>
      <c r="F814" s="45"/>
      <c r="G814" s="81"/>
      <c r="H814" s="83"/>
      <c r="I814" s="81"/>
      <c r="J814" s="81"/>
      <c r="K814" s="81"/>
      <c r="L814" s="81"/>
      <c r="M814" s="81"/>
      <c r="N814" s="81"/>
      <c r="O814" s="81"/>
      <c r="P814" s="83"/>
      <c r="Q814" s="8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</row>
    <row r="815" spans="1:37" ht="30" customHeight="1">
      <c r="A815" s="81"/>
      <c r="B815" s="81"/>
      <c r="C815" s="45"/>
      <c r="D815" s="45" t="s">
        <v>2954</v>
      </c>
      <c r="E815" s="81"/>
      <c r="F815" s="45"/>
      <c r="G815" s="81"/>
      <c r="H815" s="83"/>
      <c r="I815" s="81"/>
      <c r="J815" s="81"/>
      <c r="K815" s="81"/>
      <c r="L815" s="81"/>
      <c r="M815" s="81"/>
      <c r="N815" s="81"/>
      <c r="O815" s="81"/>
      <c r="P815" s="83"/>
      <c r="Q815" s="8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</row>
    <row r="816" spans="1:37" ht="30" customHeight="1">
      <c r="A816" s="81"/>
      <c r="B816" s="81"/>
      <c r="C816" s="45"/>
      <c r="D816" s="45" t="s">
        <v>2955</v>
      </c>
      <c r="E816" s="81"/>
      <c r="F816" s="45"/>
      <c r="G816" s="81"/>
      <c r="H816" s="83"/>
      <c r="I816" s="81"/>
      <c r="J816" s="81"/>
      <c r="K816" s="81"/>
      <c r="L816" s="81"/>
      <c r="M816" s="81"/>
      <c r="N816" s="81"/>
      <c r="O816" s="81"/>
      <c r="P816" s="83"/>
      <c r="Q816" s="8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</row>
    <row r="817" spans="1:37" ht="30" customHeight="1">
      <c r="A817" s="81"/>
      <c r="B817" s="81"/>
      <c r="C817" s="45"/>
      <c r="D817" s="45" t="s">
        <v>2956</v>
      </c>
      <c r="E817" s="81"/>
      <c r="F817" s="45"/>
      <c r="G817" s="81"/>
      <c r="H817" s="83"/>
      <c r="I817" s="81"/>
      <c r="J817" s="81"/>
      <c r="K817" s="81"/>
      <c r="L817" s="81"/>
      <c r="M817" s="81"/>
      <c r="N817" s="81"/>
      <c r="O817" s="81"/>
      <c r="P817" s="83"/>
      <c r="Q817" s="8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</row>
    <row r="818" spans="1:37" ht="30" customHeight="1">
      <c r="A818" s="81"/>
      <c r="B818" s="81"/>
      <c r="C818" s="45"/>
      <c r="D818" s="45" t="s">
        <v>2957</v>
      </c>
      <c r="E818" s="81"/>
      <c r="F818" s="45"/>
      <c r="G818" s="81"/>
      <c r="H818" s="83"/>
      <c r="I818" s="81"/>
      <c r="J818" s="81"/>
      <c r="K818" s="81"/>
      <c r="L818" s="81"/>
      <c r="M818" s="81"/>
      <c r="N818" s="81"/>
      <c r="O818" s="81"/>
      <c r="P818" s="83"/>
      <c r="Q818" s="8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</row>
    <row r="819" spans="1:37" ht="30" customHeight="1">
      <c r="A819" s="81"/>
      <c r="B819" s="81"/>
      <c r="C819" s="45"/>
      <c r="D819" s="45" t="s">
        <v>2960</v>
      </c>
      <c r="E819" s="81"/>
      <c r="F819" s="45"/>
      <c r="G819" s="81"/>
      <c r="H819" s="83"/>
      <c r="I819" s="81"/>
      <c r="J819" s="81"/>
      <c r="K819" s="81"/>
      <c r="L819" s="81"/>
      <c r="M819" s="81"/>
      <c r="N819" s="81"/>
      <c r="O819" s="81"/>
      <c r="P819" s="83"/>
      <c r="Q819" s="8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</row>
    <row r="820" spans="1:37" ht="30" customHeight="1">
      <c r="A820" s="81"/>
      <c r="B820" s="81"/>
      <c r="C820" s="45"/>
      <c r="D820" s="45" t="s">
        <v>2961</v>
      </c>
      <c r="E820" s="81"/>
      <c r="F820" s="45"/>
      <c r="G820" s="81"/>
      <c r="H820" s="83"/>
      <c r="I820" s="81"/>
      <c r="J820" s="81"/>
      <c r="K820" s="81"/>
      <c r="L820" s="81"/>
      <c r="M820" s="81"/>
      <c r="N820" s="81"/>
      <c r="O820" s="81"/>
      <c r="P820" s="83"/>
      <c r="Q820" s="8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</row>
    <row r="821" spans="1:37" ht="30" customHeight="1">
      <c r="A821" s="81"/>
      <c r="B821" s="81"/>
      <c r="C821" s="45"/>
      <c r="D821" s="45" t="s">
        <v>2963</v>
      </c>
      <c r="E821" s="81"/>
      <c r="F821" s="45"/>
      <c r="G821" s="81"/>
      <c r="H821" s="83"/>
      <c r="I821" s="81"/>
      <c r="J821" s="81"/>
      <c r="K821" s="81"/>
      <c r="L821" s="81"/>
      <c r="M821" s="81"/>
      <c r="N821" s="81"/>
      <c r="O821" s="81"/>
      <c r="P821" s="83"/>
      <c r="Q821" s="8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</row>
    <row r="822" spans="1:37" ht="30" customHeight="1">
      <c r="A822" s="81"/>
      <c r="B822" s="81"/>
      <c r="C822" s="45"/>
      <c r="D822" s="45" t="s">
        <v>2964</v>
      </c>
      <c r="E822" s="81"/>
      <c r="F822" s="45"/>
      <c r="G822" s="81"/>
      <c r="H822" s="83"/>
      <c r="I822" s="81"/>
      <c r="J822" s="81"/>
      <c r="K822" s="81"/>
      <c r="L822" s="81"/>
      <c r="M822" s="81"/>
      <c r="N822" s="81"/>
      <c r="O822" s="81"/>
      <c r="P822" s="83"/>
      <c r="Q822" s="8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</row>
    <row r="823" spans="1:37" ht="30" customHeight="1">
      <c r="A823" s="81"/>
      <c r="B823" s="81"/>
      <c r="C823" s="45"/>
      <c r="D823" s="45" t="s">
        <v>2966</v>
      </c>
      <c r="E823" s="81"/>
      <c r="F823" s="45"/>
      <c r="G823" s="81"/>
      <c r="H823" s="83"/>
      <c r="I823" s="81"/>
      <c r="J823" s="81"/>
      <c r="K823" s="81"/>
      <c r="L823" s="81"/>
      <c r="M823" s="81"/>
      <c r="N823" s="81"/>
      <c r="O823" s="81"/>
      <c r="P823" s="83"/>
      <c r="Q823" s="8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</row>
    <row r="824" spans="1:37" ht="30" customHeight="1">
      <c r="A824" s="81"/>
      <c r="B824" s="81"/>
      <c r="C824" s="45"/>
      <c r="D824" s="45" t="s">
        <v>2967</v>
      </c>
      <c r="E824" s="81"/>
      <c r="F824" s="45"/>
      <c r="G824" s="81"/>
      <c r="H824" s="83"/>
      <c r="I824" s="81"/>
      <c r="J824" s="81"/>
      <c r="K824" s="81"/>
      <c r="L824" s="81"/>
      <c r="M824" s="81"/>
      <c r="N824" s="81"/>
      <c r="O824" s="81"/>
      <c r="P824" s="83"/>
      <c r="Q824" s="8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</row>
    <row r="825" spans="1:37" ht="30" customHeight="1">
      <c r="A825" s="250"/>
      <c r="B825" s="250"/>
      <c r="C825" s="255"/>
      <c r="D825" s="255" t="s">
        <v>2841</v>
      </c>
      <c r="E825" s="250"/>
      <c r="F825" s="23" t="s">
        <v>2826</v>
      </c>
      <c r="G825" s="256">
        <v>420000</v>
      </c>
      <c r="H825" s="257" t="s">
        <v>2842</v>
      </c>
      <c r="I825" s="250"/>
      <c r="J825" s="250"/>
      <c r="K825" s="22" t="s">
        <v>29</v>
      </c>
      <c r="L825" s="22"/>
      <c r="M825" s="22"/>
      <c r="N825" s="26" t="s">
        <v>31</v>
      </c>
      <c r="O825" s="250"/>
      <c r="P825" s="257"/>
      <c r="Q825" s="257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</row>
    <row r="826" spans="1:37" ht="30" customHeight="1">
      <c r="A826" s="81"/>
      <c r="B826" s="81"/>
      <c r="C826" s="45"/>
      <c r="D826" s="45" t="s">
        <v>2968</v>
      </c>
      <c r="E826" s="36"/>
      <c r="F826" s="36"/>
      <c r="G826" s="81"/>
      <c r="H826" s="83"/>
      <c r="I826" s="81"/>
      <c r="J826" s="81"/>
      <c r="K826" s="81"/>
      <c r="L826" s="81"/>
      <c r="M826" s="81"/>
      <c r="N826" s="81"/>
      <c r="O826" s="81"/>
      <c r="P826" s="83"/>
      <c r="Q826" s="8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</row>
    <row r="827" spans="1:37" ht="30" customHeight="1">
      <c r="A827" s="81"/>
      <c r="B827" s="81"/>
      <c r="C827" s="45"/>
      <c r="D827" s="45" t="s">
        <v>2970</v>
      </c>
      <c r="E827" s="36"/>
      <c r="F827" s="36"/>
      <c r="G827" s="81"/>
      <c r="H827" s="83"/>
      <c r="I827" s="81"/>
      <c r="J827" s="81"/>
      <c r="K827" s="81"/>
      <c r="L827" s="81"/>
      <c r="M827" s="81"/>
      <c r="N827" s="81"/>
      <c r="O827" s="81"/>
      <c r="P827" s="83"/>
      <c r="Q827" s="8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</row>
    <row r="828" spans="1:37" ht="30" customHeight="1">
      <c r="A828" s="81"/>
      <c r="B828" s="81"/>
      <c r="C828" s="45"/>
      <c r="D828" s="45" t="s">
        <v>2972</v>
      </c>
      <c r="E828" s="36"/>
      <c r="F828" s="36"/>
      <c r="G828" s="81"/>
      <c r="H828" s="83"/>
      <c r="I828" s="81"/>
      <c r="J828" s="81"/>
      <c r="K828" s="81"/>
      <c r="L828" s="81"/>
      <c r="M828" s="81"/>
      <c r="N828" s="81"/>
      <c r="O828" s="81"/>
      <c r="P828" s="83"/>
      <c r="Q828" s="8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</row>
    <row r="829" spans="1:37" ht="30" customHeight="1">
      <c r="A829" s="81"/>
      <c r="B829" s="81"/>
      <c r="C829" s="45"/>
      <c r="D829" s="45" t="s">
        <v>2973</v>
      </c>
      <c r="E829" s="36"/>
      <c r="F829" s="36"/>
      <c r="G829" s="81"/>
      <c r="H829" s="83"/>
      <c r="I829" s="81"/>
      <c r="J829" s="81"/>
      <c r="K829" s="81"/>
      <c r="L829" s="81"/>
      <c r="M829" s="81"/>
      <c r="N829" s="81"/>
      <c r="O829" s="81"/>
      <c r="P829" s="83"/>
      <c r="Q829" s="8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</row>
    <row r="830" spans="1:37" ht="30" customHeight="1">
      <c r="A830" s="81"/>
      <c r="B830" s="81"/>
      <c r="C830" s="45"/>
      <c r="D830" s="45" t="s">
        <v>2975</v>
      </c>
      <c r="E830" s="36"/>
      <c r="F830" s="36"/>
      <c r="G830" s="81"/>
      <c r="H830" s="83"/>
      <c r="I830" s="81"/>
      <c r="J830" s="81"/>
      <c r="K830" s="81"/>
      <c r="L830" s="81"/>
      <c r="M830" s="81"/>
      <c r="N830" s="81"/>
      <c r="O830" s="81"/>
      <c r="P830" s="83"/>
      <c r="Q830" s="8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</row>
    <row r="831" spans="1:37" ht="30" customHeight="1">
      <c r="A831" s="81"/>
      <c r="B831" s="81"/>
      <c r="C831" s="45"/>
      <c r="D831" s="45" t="s">
        <v>2883</v>
      </c>
      <c r="E831" s="36"/>
      <c r="F831" s="36"/>
      <c r="G831" s="81"/>
      <c r="H831" s="83"/>
      <c r="I831" s="81"/>
      <c r="J831" s="81"/>
      <c r="K831" s="81"/>
      <c r="L831" s="81"/>
      <c r="M831" s="81"/>
      <c r="N831" s="81"/>
      <c r="O831" s="81"/>
      <c r="P831" s="83"/>
      <c r="Q831" s="8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</row>
    <row r="832" spans="1:37" ht="30" customHeight="1">
      <c r="A832" s="81"/>
      <c r="B832" s="81"/>
      <c r="C832" s="45"/>
      <c r="D832" s="45" t="s">
        <v>2885</v>
      </c>
      <c r="E832" s="36"/>
      <c r="F832" s="36"/>
      <c r="G832" s="81"/>
      <c r="H832" s="83"/>
      <c r="I832" s="81"/>
      <c r="J832" s="81"/>
      <c r="K832" s="81"/>
      <c r="L832" s="81"/>
      <c r="M832" s="81"/>
      <c r="N832" s="81"/>
      <c r="O832" s="81"/>
      <c r="P832" s="83"/>
      <c r="Q832" s="8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</row>
    <row r="833" spans="1:37" ht="30" customHeight="1">
      <c r="A833" s="81"/>
      <c r="B833" s="81"/>
      <c r="C833" s="45"/>
      <c r="D833" s="45" t="s">
        <v>2887</v>
      </c>
      <c r="E833" s="36"/>
      <c r="F833" s="36"/>
      <c r="G833" s="81"/>
      <c r="H833" s="83"/>
      <c r="I833" s="81"/>
      <c r="J833" s="81"/>
      <c r="K833" s="81"/>
      <c r="L833" s="81"/>
      <c r="M833" s="81"/>
      <c r="N833" s="81"/>
      <c r="O833" s="81"/>
      <c r="P833" s="83"/>
      <c r="Q833" s="8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</row>
    <row r="834" spans="1:37" ht="30" customHeight="1">
      <c r="A834" s="81"/>
      <c r="B834" s="81"/>
      <c r="C834" s="45"/>
      <c r="D834" s="45" t="s">
        <v>2979</v>
      </c>
      <c r="E834" s="36"/>
      <c r="F834" s="36"/>
      <c r="G834" s="81"/>
      <c r="H834" s="83"/>
      <c r="I834" s="81"/>
      <c r="J834" s="81"/>
      <c r="K834" s="81"/>
      <c r="L834" s="81"/>
      <c r="M834" s="81"/>
      <c r="N834" s="81"/>
      <c r="O834" s="81"/>
      <c r="P834" s="83"/>
      <c r="Q834" s="8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</row>
    <row r="835" spans="1:37" ht="30" customHeight="1">
      <c r="A835" s="81"/>
      <c r="B835" s="81"/>
      <c r="C835" s="45"/>
      <c r="D835" s="45" t="s">
        <v>2980</v>
      </c>
      <c r="E835" s="36"/>
      <c r="F835" s="36"/>
      <c r="G835" s="81"/>
      <c r="H835" s="83"/>
      <c r="I835" s="81"/>
      <c r="J835" s="81"/>
      <c r="K835" s="81"/>
      <c r="L835" s="81"/>
      <c r="M835" s="81"/>
      <c r="N835" s="81"/>
      <c r="O835" s="81"/>
      <c r="P835" s="83"/>
      <c r="Q835" s="8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</row>
    <row r="836" spans="1:37" ht="30" customHeight="1">
      <c r="A836" s="81"/>
      <c r="B836" s="81"/>
      <c r="C836" s="45"/>
      <c r="D836" s="45" t="s">
        <v>2981</v>
      </c>
      <c r="E836" s="36"/>
      <c r="F836" s="36"/>
      <c r="G836" s="81"/>
      <c r="H836" s="83"/>
      <c r="I836" s="81"/>
      <c r="J836" s="81"/>
      <c r="K836" s="81"/>
      <c r="L836" s="81"/>
      <c r="M836" s="81"/>
      <c r="N836" s="81"/>
      <c r="O836" s="81"/>
      <c r="P836" s="83"/>
      <c r="Q836" s="8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</row>
    <row r="837" spans="1:37" ht="30" customHeight="1">
      <c r="A837" s="81"/>
      <c r="B837" s="81"/>
      <c r="C837" s="45"/>
      <c r="D837" s="45" t="s">
        <v>2982</v>
      </c>
      <c r="E837" s="36"/>
      <c r="F837" s="36"/>
      <c r="G837" s="81"/>
      <c r="H837" s="83"/>
      <c r="I837" s="81"/>
      <c r="J837" s="81"/>
      <c r="K837" s="81"/>
      <c r="L837" s="81"/>
      <c r="M837" s="81"/>
      <c r="N837" s="81"/>
      <c r="O837" s="81"/>
      <c r="P837" s="83"/>
      <c r="Q837" s="8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</row>
    <row r="838" spans="1:37" ht="30" customHeight="1">
      <c r="A838" s="81"/>
      <c r="B838" s="81"/>
      <c r="C838" s="45"/>
      <c r="D838" s="45" t="s">
        <v>2983</v>
      </c>
      <c r="E838" s="36"/>
      <c r="F838" s="36"/>
      <c r="G838" s="81"/>
      <c r="H838" s="83"/>
      <c r="I838" s="81"/>
      <c r="J838" s="81"/>
      <c r="K838" s="81"/>
      <c r="L838" s="81"/>
      <c r="M838" s="81"/>
      <c r="N838" s="81"/>
      <c r="O838" s="81"/>
      <c r="P838" s="83"/>
      <c r="Q838" s="8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</row>
    <row r="839" spans="1:37" ht="30" customHeight="1">
      <c r="A839" s="81"/>
      <c r="B839" s="81"/>
      <c r="C839" s="45"/>
      <c r="D839" s="45" t="s">
        <v>2985</v>
      </c>
      <c r="E839" s="36"/>
      <c r="F839" s="36"/>
      <c r="G839" s="81"/>
      <c r="H839" s="83"/>
      <c r="I839" s="81"/>
      <c r="J839" s="81"/>
      <c r="K839" s="81"/>
      <c r="L839" s="81"/>
      <c r="M839" s="81"/>
      <c r="N839" s="81"/>
      <c r="O839" s="81"/>
      <c r="P839" s="83"/>
      <c r="Q839" s="8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</row>
    <row r="840" spans="1:37" ht="30" customHeight="1">
      <c r="A840" s="81"/>
      <c r="B840" s="81"/>
      <c r="C840" s="45"/>
      <c r="D840" s="45" t="s">
        <v>2987</v>
      </c>
      <c r="E840" s="36"/>
      <c r="F840" s="36"/>
      <c r="G840" s="81"/>
      <c r="H840" s="83"/>
      <c r="I840" s="81"/>
      <c r="J840" s="81"/>
      <c r="K840" s="81"/>
      <c r="L840" s="81"/>
      <c r="M840" s="81"/>
      <c r="N840" s="81"/>
      <c r="O840" s="81"/>
      <c r="P840" s="83"/>
      <c r="Q840" s="8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</row>
    <row r="841" spans="1:37" ht="30" customHeight="1">
      <c r="A841" s="81"/>
      <c r="B841" s="81"/>
      <c r="C841" s="45"/>
      <c r="D841" s="45" t="s">
        <v>2910</v>
      </c>
      <c r="E841" s="81"/>
      <c r="F841" s="45"/>
      <c r="G841" s="81"/>
      <c r="H841" s="83"/>
      <c r="I841" s="81"/>
      <c r="J841" s="81"/>
      <c r="K841" s="81"/>
      <c r="L841" s="81"/>
      <c r="M841" s="81"/>
      <c r="N841" s="81"/>
      <c r="O841" s="81"/>
      <c r="P841" s="83"/>
      <c r="Q841" s="8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</row>
    <row r="842" spans="1:37" ht="30" customHeight="1">
      <c r="A842" s="81"/>
      <c r="B842" s="81"/>
      <c r="C842" s="45"/>
      <c r="D842" s="45" t="s">
        <v>2916</v>
      </c>
      <c r="E842" s="36"/>
      <c r="F842" s="36"/>
      <c r="G842" s="81"/>
      <c r="H842" s="83"/>
      <c r="I842" s="81"/>
      <c r="J842" s="81"/>
      <c r="K842" s="81"/>
      <c r="L842" s="81"/>
      <c r="M842" s="81"/>
      <c r="N842" s="81"/>
      <c r="O842" s="81"/>
      <c r="P842" s="83"/>
      <c r="Q842" s="8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</row>
    <row r="843" spans="1:37" ht="30" customHeight="1">
      <c r="A843" s="81"/>
      <c r="B843" s="81"/>
      <c r="C843" s="45"/>
      <c r="D843" s="45" t="s">
        <v>2918</v>
      </c>
      <c r="E843" s="36"/>
      <c r="F843" s="36"/>
      <c r="G843" s="81"/>
      <c r="H843" s="83"/>
      <c r="I843" s="81"/>
      <c r="J843" s="81"/>
      <c r="K843" s="81"/>
      <c r="L843" s="81"/>
      <c r="M843" s="81"/>
      <c r="N843" s="81"/>
      <c r="O843" s="81"/>
      <c r="P843" s="83"/>
      <c r="Q843" s="8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</row>
    <row r="844" spans="1:37" ht="30" customHeight="1">
      <c r="A844" s="81"/>
      <c r="B844" s="81"/>
      <c r="C844" s="45"/>
      <c r="D844" s="45" t="s">
        <v>2919</v>
      </c>
      <c r="E844" s="36"/>
      <c r="F844" s="36"/>
      <c r="G844" s="81"/>
      <c r="H844" s="83"/>
      <c r="I844" s="81"/>
      <c r="J844" s="81"/>
      <c r="K844" s="81"/>
      <c r="L844" s="81"/>
      <c r="M844" s="81"/>
      <c r="N844" s="81"/>
      <c r="O844" s="81"/>
      <c r="P844" s="83"/>
      <c r="Q844" s="8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</row>
    <row r="845" spans="1:37" ht="30" customHeight="1">
      <c r="A845" s="81"/>
      <c r="B845" s="81"/>
      <c r="C845" s="45"/>
      <c r="D845" s="45" t="s">
        <v>2921</v>
      </c>
      <c r="E845" s="36"/>
      <c r="F845" s="36"/>
      <c r="G845" s="81"/>
      <c r="H845" s="83"/>
      <c r="I845" s="81"/>
      <c r="J845" s="81"/>
      <c r="K845" s="81"/>
      <c r="L845" s="81"/>
      <c r="M845" s="81"/>
      <c r="N845" s="81"/>
      <c r="O845" s="81"/>
      <c r="P845" s="83"/>
      <c r="Q845" s="8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</row>
    <row r="846" spans="1:37" ht="30" customHeight="1">
      <c r="A846" s="81"/>
      <c r="B846" s="81"/>
      <c r="C846" s="45"/>
      <c r="D846" s="45" t="s">
        <v>2992</v>
      </c>
      <c r="E846" s="36"/>
      <c r="F846" s="36"/>
      <c r="G846" s="81"/>
      <c r="H846" s="83"/>
      <c r="I846" s="81"/>
      <c r="J846" s="81"/>
      <c r="K846" s="81"/>
      <c r="L846" s="81"/>
      <c r="M846" s="81"/>
      <c r="N846" s="81"/>
      <c r="O846" s="81"/>
      <c r="P846" s="83"/>
      <c r="Q846" s="8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</row>
    <row r="847" spans="1:37" ht="30" customHeight="1">
      <c r="A847" s="81"/>
      <c r="B847" s="81"/>
      <c r="C847" s="45"/>
      <c r="D847" s="45" t="s">
        <v>2994</v>
      </c>
      <c r="E847" s="36"/>
      <c r="F847" s="36"/>
      <c r="G847" s="81"/>
      <c r="H847" s="83"/>
      <c r="I847" s="81"/>
      <c r="J847" s="81"/>
      <c r="K847" s="81"/>
      <c r="L847" s="81"/>
      <c r="M847" s="81"/>
      <c r="N847" s="81"/>
      <c r="O847" s="81"/>
      <c r="P847" s="83"/>
      <c r="Q847" s="8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</row>
    <row r="848" spans="1:37" ht="30" customHeight="1">
      <c r="A848" s="81"/>
      <c r="B848" s="81"/>
      <c r="C848" s="45"/>
      <c r="D848" s="45" t="s">
        <v>2997</v>
      </c>
      <c r="E848" s="36"/>
      <c r="F848" s="36"/>
      <c r="G848" s="81"/>
      <c r="H848" s="83"/>
      <c r="I848" s="81"/>
      <c r="J848" s="81"/>
      <c r="K848" s="81"/>
      <c r="L848" s="81"/>
      <c r="M848" s="81"/>
      <c r="N848" s="81"/>
      <c r="O848" s="81"/>
      <c r="P848" s="83"/>
      <c r="Q848" s="8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</row>
    <row r="849" spans="1:37" ht="30" customHeight="1">
      <c r="A849" s="81"/>
      <c r="B849" s="81"/>
      <c r="C849" s="45"/>
      <c r="D849" s="45" t="s">
        <v>2926</v>
      </c>
      <c r="E849" s="36"/>
      <c r="F849" s="36"/>
      <c r="G849" s="81"/>
      <c r="H849" s="83"/>
      <c r="I849" s="81"/>
      <c r="J849" s="81"/>
      <c r="K849" s="81"/>
      <c r="L849" s="81"/>
      <c r="M849" s="81"/>
      <c r="N849" s="81"/>
      <c r="O849" s="81"/>
      <c r="P849" s="83"/>
      <c r="Q849" s="8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</row>
    <row r="850" spans="1:37" ht="30" customHeight="1">
      <c r="A850" s="81"/>
      <c r="B850" s="81"/>
      <c r="C850" s="45"/>
      <c r="D850" s="45" t="s">
        <v>2845</v>
      </c>
      <c r="E850" s="36"/>
      <c r="F850" s="23" t="s">
        <v>2826</v>
      </c>
      <c r="G850" s="98">
        <v>180000</v>
      </c>
      <c r="H850" s="83" t="s">
        <v>311</v>
      </c>
      <c r="I850" s="81"/>
      <c r="J850" s="81"/>
      <c r="K850" s="22" t="s">
        <v>29</v>
      </c>
      <c r="L850" s="22"/>
      <c r="M850" s="22"/>
      <c r="N850" s="26" t="s">
        <v>31</v>
      </c>
      <c r="O850" s="81"/>
      <c r="P850" s="83"/>
      <c r="Q850" s="8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</row>
    <row r="851" spans="1:37" ht="30" customHeight="1">
      <c r="A851" s="81"/>
      <c r="B851" s="81"/>
      <c r="C851" s="45"/>
      <c r="D851" s="45" t="s">
        <v>2968</v>
      </c>
      <c r="E851" s="36"/>
      <c r="F851" s="36"/>
      <c r="G851" s="81"/>
      <c r="H851" s="83"/>
      <c r="I851" s="81"/>
      <c r="J851" s="81"/>
      <c r="K851" s="81"/>
      <c r="L851" s="81"/>
      <c r="M851" s="81"/>
      <c r="N851" s="81"/>
      <c r="O851" s="81"/>
      <c r="P851" s="83"/>
      <c r="Q851" s="8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</row>
    <row r="852" spans="1:37" ht="30" customHeight="1">
      <c r="A852" s="81"/>
      <c r="B852" s="81"/>
      <c r="C852" s="45"/>
      <c r="D852" s="45" t="s">
        <v>3005</v>
      </c>
      <c r="E852" s="36"/>
      <c r="F852" s="36"/>
      <c r="G852" s="81"/>
      <c r="H852" s="83"/>
      <c r="I852" s="81"/>
      <c r="J852" s="81"/>
      <c r="K852" s="81"/>
      <c r="L852" s="81"/>
      <c r="M852" s="81"/>
      <c r="N852" s="81"/>
      <c r="O852" s="81"/>
      <c r="P852" s="83"/>
      <c r="Q852" s="8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</row>
    <row r="853" spans="1:37" ht="30" customHeight="1">
      <c r="A853" s="81"/>
      <c r="B853" s="81"/>
      <c r="C853" s="45"/>
      <c r="D853" s="45" t="s">
        <v>3007</v>
      </c>
      <c r="E853" s="36"/>
      <c r="F853" s="36"/>
      <c r="G853" s="81"/>
      <c r="H853" s="83"/>
      <c r="I853" s="81"/>
      <c r="J853" s="81"/>
      <c r="K853" s="81"/>
      <c r="L853" s="81"/>
      <c r="M853" s="81"/>
      <c r="N853" s="81"/>
      <c r="O853" s="81"/>
      <c r="P853" s="83"/>
      <c r="Q853" s="8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</row>
    <row r="854" spans="1:37" ht="30" customHeight="1">
      <c r="A854" s="81"/>
      <c r="B854" s="81"/>
      <c r="C854" s="45"/>
      <c r="D854" s="45" t="s">
        <v>3008</v>
      </c>
      <c r="E854" s="36"/>
      <c r="F854" s="36"/>
      <c r="G854" s="81"/>
      <c r="H854" s="83"/>
      <c r="I854" s="81"/>
      <c r="J854" s="81"/>
      <c r="K854" s="81"/>
      <c r="L854" s="81"/>
      <c r="M854" s="81"/>
      <c r="N854" s="81"/>
      <c r="O854" s="81"/>
      <c r="P854" s="83"/>
      <c r="Q854" s="8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</row>
    <row r="855" spans="1:37" ht="30" customHeight="1">
      <c r="A855" s="81"/>
      <c r="B855" s="81"/>
      <c r="C855" s="45"/>
      <c r="D855" s="45" t="s">
        <v>3009</v>
      </c>
      <c r="E855" s="36"/>
      <c r="F855" s="36"/>
      <c r="G855" s="81"/>
      <c r="H855" s="83"/>
      <c r="I855" s="81"/>
      <c r="J855" s="81"/>
      <c r="K855" s="81"/>
      <c r="L855" s="81"/>
      <c r="M855" s="81"/>
      <c r="N855" s="81"/>
      <c r="O855" s="81"/>
      <c r="P855" s="83"/>
      <c r="Q855" s="8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</row>
    <row r="856" spans="1:37" ht="30" customHeight="1">
      <c r="A856" s="81"/>
      <c r="B856" s="81"/>
      <c r="C856" s="45"/>
      <c r="D856" s="45" t="s">
        <v>3010</v>
      </c>
      <c r="E856" s="36"/>
      <c r="F856" s="36"/>
      <c r="G856" s="81"/>
      <c r="H856" s="83"/>
      <c r="I856" s="81"/>
      <c r="J856" s="81"/>
      <c r="K856" s="81"/>
      <c r="L856" s="81"/>
      <c r="M856" s="81"/>
      <c r="N856" s="81"/>
      <c r="O856" s="81"/>
      <c r="P856" s="83"/>
      <c r="Q856" s="8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</row>
    <row r="857" spans="1:37" ht="30" customHeight="1">
      <c r="A857" s="81"/>
      <c r="B857" s="81"/>
      <c r="C857" s="45"/>
      <c r="D857" s="45" t="s">
        <v>3011</v>
      </c>
      <c r="E857" s="36"/>
      <c r="F857" s="36"/>
      <c r="G857" s="81"/>
      <c r="H857" s="83"/>
      <c r="I857" s="81"/>
      <c r="J857" s="81"/>
      <c r="K857" s="81"/>
      <c r="L857" s="81"/>
      <c r="M857" s="81"/>
      <c r="N857" s="81"/>
      <c r="O857" s="81"/>
      <c r="P857" s="83"/>
      <c r="Q857" s="8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</row>
    <row r="858" spans="1:37" ht="30" customHeight="1">
      <c r="A858" s="81"/>
      <c r="B858" s="81"/>
      <c r="C858" s="45"/>
      <c r="D858" s="45" t="s">
        <v>3012</v>
      </c>
      <c r="E858" s="36"/>
      <c r="F858" s="36"/>
      <c r="G858" s="81"/>
      <c r="H858" s="83"/>
      <c r="I858" s="81"/>
      <c r="J858" s="81"/>
      <c r="K858" s="81"/>
      <c r="L858" s="81"/>
      <c r="M858" s="81"/>
      <c r="N858" s="81"/>
      <c r="O858" s="81"/>
      <c r="P858" s="83"/>
      <c r="Q858" s="8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</row>
    <row r="859" spans="1:37" ht="30" customHeight="1">
      <c r="A859" s="81"/>
      <c r="B859" s="81"/>
      <c r="C859" s="45"/>
      <c r="D859" s="45" t="s">
        <v>3014</v>
      </c>
      <c r="E859" s="36"/>
      <c r="F859" s="36"/>
      <c r="G859" s="81"/>
      <c r="H859" s="83"/>
      <c r="I859" s="81"/>
      <c r="J859" s="81"/>
      <c r="K859" s="81"/>
      <c r="L859" s="81"/>
      <c r="M859" s="81"/>
      <c r="N859" s="81"/>
      <c r="O859" s="81"/>
      <c r="P859" s="83"/>
      <c r="Q859" s="8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</row>
    <row r="860" spans="1:37" ht="30" customHeight="1">
      <c r="A860" s="81"/>
      <c r="B860" s="81"/>
      <c r="C860" s="45"/>
      <c r="D860" s="45" t="s">
        <v>3016</v>
      </c>
      <c r="E860" s="36"/>
      <c r="F860" s="36"/>
      <c r="G860" s="81"/>
      <c r="H860" s="83"/>
      <c r="I860" s="81"/>
      <c r="J860" s="81"/>
      <c r="K860" s="81"/>
      <c r="L860" s="81"/>
      <c r="M860" s="81"/>
      <c r="N860" s="81"/>
      <c r="O860" s="81"/>
      <c r="P860" s="83"/>
      <c r="Q860" s="8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</row>
    <row r="861" spans="1:37" ht="30" customHeight="1">
      <c r="A861" s="81"/>
      <c r="B861" s="81"/>
      <c r="C861" s="45"/>
      <c r="D861" s="45" t="s">
        <v>2980</v>
      </c>
      <c r="E861" s="36"/>
      <c r="F861" s="36"/>
      <c r="G861" s="81"/>
      <c r="H861" s="83"/>
      <c r="I861" s="81"/>
      <c r="J861" s="81"/>
      <c r="K861" s="81"/>
      <c r="L861" s="81"/>
      <c r="M861" s="81"/>
      <c r="N861" s="81"/>
      <c r="O861" s="81"/>
      <c r="P861" s="83"/>
      <c r="Q861" s="8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</row>
    <row r="862" spans="1:37" ht="30" customHeight="1">
      <c r="A862" s="81"/>
      <c r="B862" s="81"/>
      <c r="C862" s="45"/>
      <c r="D862" s="45" t="s">
        <v>3020</v>
      </c>
      <c r="E862" s="36"/>
      <c r="F862" s="36"/>
      <c r="G862" s="81"/>
      <c r="H862" s="83"/>
      <c r="I862" s="81"/>
      <c r="J862" s="81"/>
      <c r="K862" s="81"/>
      <c r="L862" s="81"/>
      <c r="M862" s="81"/>
      <c r="N862" s="81"/>
      <c r="O862" s="81"/>
      <c r="P862" s="83"/>
      <c r="Q862" s="8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</row>
    <row r="863" spans="1:37" ht="30" customHeight="1">
      <c r="A863" s="81"/>
      <c r="B863" s="81"/>
      <c r="C863" s="45"/>
      <c r="D863" s="45" t="s">
        <v>3022</v>
      </c>
      <c r="E863" s="36"/>
      <c r="F863" s="36"/>
      <c r="G863" s="81"/>
      <c r="H863" s="83"/>
      <c r="I863" s="81"/>
      <c r="J863" s="81"/>
      <c r="K863" s="81"/>
      <c r="L863" s="81"/>
      <c r="M863" s="81"/>
      <c r="N863" s="81"/>
      <c r="O863" s="81"/>
      <c r="P863" s="83"/>
      <c r="Q863" s="8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</row>
    <row r="864" spans="1:37" ht="30" customHeight="1">
      <c r="A864" s="81"/>
      <c r="B864" s="81"/>
      <c r="C864" s="45"/>
      <c r="D864" s="45" t="s">
        <v>3023</v>
      </c>
      <c r="E864" s="36"/>
      <c r="F864" s="36"/>
      <c r="G864" s="81"/>
      <c r="H864" s="83"/>
      <c r="I864" s="81"/>
      <c r="J864" s="81"/>
      <c r="K864" s="81"/>
      <c r="L864" s="81"/>
      <c r="M864" s="81"/>
      <c r="N864" s="81"/>
      <c r="O864" s="81"/>
      <c r="P864" s="83"/>
      <c r="Q864" s="8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</row>
    <row r="865" spans="1:37" ht="30" customHeight="1">
      <c r="A865" s="81"/>
      <c r="B865" s="81"/>
      <c r="C865" s="45"/>
      <c r="D865" s="45" t="s">
        <v>3024</v>
      </c>
      <c r="E865" s="36"/>
      <c r="F865" s="36"/>
      <c r="G865" s="81"/>
      <c r="H865" s="83"/>
      <c r="I865" s="81"/>
      <c r="J865" s="81"/>
      <c r="K865" s="81"/>
      <c r="L865" s="81"/>
      <c r="M865" s="81"/>
      <c r="N865" s="81"/>
      <c r="O865" s="81"/>
      <c r="P865" s="83"/>
      <c r="Q865" s="8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</row>
    <row r="866" spans="1:37" ht="30" customHeight="1">
      <c r="A866" s="81"/>
      <c r="B866" s="81"/>
      <c r="C866" s="45"/>
      <c r="D866" s="45" t="s">
        <v>3025</v>
      </c>
      <c r="E866" s="36"/>
      <c r="F866" s="36"/>
      <c r="G866" s="81"/>
      <c r="H866" s="83"/>
      <c r="I866" s="81"/>
      <c r="J866" s="81"/>
      <c r="K866" s="81"/>
      <c r="L866" s="81"/>
      <c r="M866" s="81"/>
      <c r="N866" s="81"/>
      <c r="O866" s="81"/>
      <c r="P866" s="83"/>
      <c r="Q866" s="8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</row>
    <row r="867" spans="1:37" ht="30" customHeight="1">
      <c r="A867" s="81"/>
      <c r="B867" s="81"/>
      <c r="C867" s="45"/>
      <c r="D867" s="45" t="s">
        <v>3026</v>
      </c>
      <c r="E867" s="81"/>
      <c r="F867" s="45"/>
      <c r="G867" s="81"/>
      <c r="H867" s="83"/>
      <c r="I867" s="81"/>
      <c r="J867" s="81"/>
      <c r="K867" s="81"/>
      <c r="L867" s="81"/>
      <c r="M867" s="81"/>
      <c r="N867" s="81"/>
      <c r="O867" s="81"/>
      <c r="P867" s="83"/>
      <c r="Q867" s="8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</row>
    <row r="868" spans="1:37" ht="30" customHeight="1">
      <c r="A868" s="81"/>
      <c r="B868" s="81"/>
      <c r="C868" s="45"/>
      <c r="D868" s="45" t="s">
        <v>2992</v>
      </c>
      <c r="E868" s="81"/>
      <c r="F868" s="45"/>
      <c r="G868" s="81"/>
      <c r="H868" s="83"/>
      <c r="I868" s="81"/>
      <c r="J868" s="81"/>
      <c r="K868" s="81"/>
      <c r="L868" s="81"/>
      <c r="M868" s="81"/>
      <c r="N868" s="81"/>
      <c r="O868" s="81"/>
      <c r="P868" s="83"/>
      <c r="Q868" s="8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</row>
    <row r="869" spans="1:37" ht="30" customHeight="1">
      <c r="A869" s="81"/>
      <c r="B869" s="81"/>
      <c r="C869" s="45"/>
      <c r="D869" s="45" t="s">
        <v>3029</v>
      </c>
      <c r="E869" s="81"/>
      <c r="F869" s="45"/>
      <c r="G869" s="81"/>
      <c r="H869" s="83"/>
      <c r="I869" s="81"/>
      <c r="J869" s="81"/>
      <c r="K869" s="81"/>
      <c r="L869" s="81"/>
      <c r="M869" s="81"/>
      <c r="N869" s="81"/>
      <c r="O869" s="81"/>
      <c r="P869" s="83"/>
      <c r="Q869" s="8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</row>
    <row r="870" spans="1:37" ht="30" customHeight="1">
      <c r="A870" s="81"/>
      <c r="B870" s="81"/>
      <c r="C870" s="45"/>
      <c r="D870" s="45" t="s">
        <v>3031</v>
      </c>
      <c r="E870" s="81"/>
      <c r="F870" s="45"/>
      <c r="G870" s="81"/>
      <c r="H870" s="83"/>
      <c r="I870" s="81"/>
      <c r="J870" s="81"/>
      <c r="K870" s="81"/>
      <c r="L870" s="81"/>
      <c r="M870" s="81"/>
      <c r="N870" s="81"/>
      <c r="O870" s="81"/>
      <c r="P870" s="83"/>
      <c r="Q870" s="8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</row>
    <row r="871" spans="1:37" ht="30" customHeight="1">
      <c r="A871" s="81"/>
      <c r="B871" s="81"/>
      <c r="C871" s="45"/>
      <c r="D871" s="45" t="s">
        <v>3033</v>
      </c>
      <c r="E871" s="81"/>
      <c r="F871" s="45"/>
      <c r="G871" s="81"/>
      <c r="H871" s="83"/>
      <c r="I871" s="81"/>
      <c r="J871" s="81"/>
      <c r="K871" s="81"/>
      <c r="L871" s="81"/>
      <c r="M871" s="81"/>
      <c r="N871" s="81"/>
      <c r="O871" s="81"/>
      <c r="P871" s="83"/>
      <c r="Q871" s="8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</row>
    <row r="872" spans="1:37" ht="30" customHeight="1">
      <c r="A872" s="81"/>
      <c r="B872" s="81"/>
      <c r="C872" s="45"/>
      <c r="D872" s="45" t="s">
        <v>3035</v>
      </c>
      <c r="E872" s="81"/>
      <c r="F872" s="45"/>
      <c r="G872" s="81"/>
      <c r="H872" s="83"/>
      <c r="I872" s="81"/>
      <c r="J872" s="81"/>
      <c r="K872" s="81"/>
      <c r="L872" s="81"/>
      <c r="M872" s="81"/>
      <c r="N872" s="81"/>
      <c r="O872" s="81"/>
      <c r="P872" s="83"/>
      <c r="Q872" s="8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</row>
    <row r="873" spans="1:37" ht="30" customHeight="1">
      <c r="A873" s="81"/>
      <c r="B873" s="81"/>
      <c r="C873" s="45"/>
      <c r="D873" s="45" t="s">
        <v>3036</v>
      </c>
      <c r="E873" s="81"/>
      <c r="F873" s="45"/>
      <c r="G873" s="81"/>
      <c r="H873" s="83"/>
      <c r="I873" s="81"/>
      <c r="J873" s="81"/>
      <c r="K873" s="81"/>
      <c r="L873" s="81"/>
      <c r="M873" s="81"/>
      <c r="N873" s="81"/>
      <c r="O873" s="81"/>
      <c r="P873" s="83"/>
      <c r="Q873" s="8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</row>
    <row r="874" spans="1:37" ht="30" customHeight="1">
      <c r="A874" s="81"/>
      <c r="B874" s="81"/>
      <c r="C874" s="45"/>
      <c r="D874" s="45" t="s">
        <v>3038</v>
      </c>
      <c r="E874" s="81"/>
      <c r="F874" s="45"/>
      <c r="G874" s="81"/>
      <c r="H874" s="83"/>
      <c r="I874" s="81"/>
      <c r="J874" s="81"/>
      <c r="K874" s="81"/>
      <c r="L874" s="81"/>
      <c r="M874" s="81"/>
      <c r="N874" s="81"/>
      <c r="O874" s="81"/>
      <c r="P874" s="83"/>
      <c r="Q874" s="8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</row>
    <row r="875" spans="1:37" ht="30" customHeight="1">
      <c r="A875" s="81"/>
      <c r="B875" s="81"/>
      <c r="C875" s="45"/>
      <c r="D875" s="45" t="s">
        <v>3040</v>
      </c>
      <c r="E875" s="81"/>
      <c r="F875" s="45"/>
      <c r="G875" s="81"/>
      <c r="H875" s="83"/>
      <c r="I875" s="81"/>
      <c r="J875" s="81"/>
      <c r="K875" s="81"/>
      <c r="L875" s="81"/>
      <c r="M875" s="81"/>
      <c r="N875" s="81"/>
      <c r="O875" s="81"/>
      <c r="P875" s="83"/>
      <c r="Q875" s="8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</row>
    <row r="876" spans="1:37" ht="30" customHeight="1">
      <c r="A876" s="81"/>
      <c r="B876" s="81"/>
      <c r="C876" s="45"/>
      <c r="D876" s="45" t="s">
        <v>2997</v>
      </c>
      <c r="E876" s="81"/>
      <c r="F876" s="45"/>
      <c r="G876" s="81"/>
      <c r="H876" s="83"/>
      <c r="I876" s="81"/>
      <c r="J876" s="81"/>
      <c r="K876" s="81"/>
      <c r="L876" s="81"/>
      <c r="M876" s="81"/>
      <c r="N876" s="81"/>
      <c r="O876" s="81"/>
      <c r="P876" s="83"/>
      <c r="Q876" s="8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</row>
    <row r="877" spans="1:37" ht="30" customHeight="1">
      <c r="A877" s="81"/>
      <c r="B877" s="81"/>
      <c r="C877" s="45"/>
      <c r="D877" s="45" t="s">
        <v>2926</v>
      </c>
      <c r="E877" s="81"/>
      <c r="F877" s="45"/>
      <c r="G877" s="81"/>
      <c r="H877" s="83"/>
      <c r="I877" s="81"/>
      <c r="J877" s="81"/>
      <c r="K877" s="81"/>
      <c r="L877" s="81"/>
      <c r="M877" s="81"/>
      <c r="N877" s="81"/>
      <c r="O877" s="81"/>
      <c r="P877" s="83"/>
      <c r="Q877" s="8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</row>
    <row r="878" spans="1:37" ht="30" customHeight="1">
      <c r="A878" s="250"/>
      <c r="B878" s="250"/>
      <c r="C878" s="255"/>
      <c r="D878" s="255" t="s">
        <v>3044</v>
      </c>
      <c r="E878" s="250"/>
      <c r="F878" s="36" t="s">
        <v>649</v>
      </c>
      <c r="G878" s="268">
        <v>400000</v>
      </c>
      <c r="H878" s="46" t="s">
        <v>39</v>
      </c>
      <c r="I878" s="250"/>
      <c r="J878" s="250"/>
      <c r="K878" s="22" t="s">
        <v>29</v>
      </c>
      <c r="L878" s="22"/>
      <c r="M878" s="22"/>
      <c r="N878" s="26" t="s">
        <v>31</v>
      </c>
      <c r="O878" s="250"/>
      <c r="P878" s="257"/>
      <c r="Q878" s="257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</row>
    <row r="879" spans="1:37" ht="30" customHeight="1">
      <c r="A879" s="81"/>
      <c r="B879" s="81"/>
      <c r="C879" s="45"/>
      <c r="D879" s="38" t="s">
        <v>3048</v>
      </c>
      <c r="E879" s="36"/>
      <c r="F879" s="36"/>
      <c r="G879" s="39"/>
      <c r="H879" s="39"/>
      <c r="I879" s="81"/>
      <c r="J879" s="81"/>
      <c r="K879" s="81"/>
      <c r="L879" s="81"/>
      <c r="M879" s="81"/>
      <c r="N879" s="81"/>
      <c r="O879" s="81"/>
      <c r="P879" s="83"/>
      <c r="Q879" s="8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</row>
    <row r="880" spans="1:37" ht="30" customHeight="1">
      <c r="A880" s="81"/>
      <c r="B880" s="81"/>
      <c r="C880" s="45"/>
      <c r="D880" s="38" t="s">
        <v>3051</v>
      </c>
      <c r="E880" s="36"/>
      <c r="F880" s="36"/>
      <c r="G880" s="39"/>
      <c r="H880" s="39"/>
      <c r="I880" s="81"/>
      <c r="J880" s="81"/>
      <c r="K880" s="81"/>
      <c r="L880" s="81"/>
      <c r="M880" s="81"/>
      <c r="N880" s="81"/>
      <c r="O880" s="81"/>
      <c r="P880" s="83"/>
      <c r="Q880" s="8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</row>
    <row r="881" spans="1:37" ht="30" customHeight="1">
      <c r="A881" s="81"/>
      <c r="B881" s="81"/>
      <c r="C881" s="45"/>
      <c r="D881" s="38" t="s">
        <v>3053</v>
      </c>
      <c r="E881" s="36"/>
      <c r="F881" s="36"/>
      <c r="G881" s="39"/>
      <c r="H881" s="39"/>
      <c r="I881" s="81"/>
      <c r="J881" s="81"/>
      <c r="K881" s="81"/>
      <c r="L881" s="81"/>
      <c r="M881" s="81"/>
      <c r="N881" s="81"/>
      <c r="O881" s="81"/>
      <c r="P881" s="83"/>
      <c r="Q881" s="8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</row>
    <row r="882" spans="1:37" ht="30" customHeight="1">
      <c r="A882" s="81"/>
      <c r="B882" s="81"/>
      <c r="C882" s="45"/>
      <c r="D882" s="38" t="s">
        <v>3055</v>
      </c>
      <c r="E882" s="36"/>
      <c r="F882" s="36"/>
      <c r="G882" s="39"/>
      <c r="H882" s="39"/>
      <c r="I882" s="81"/>
      <c r="J882" s="81"/>
      <c r="K882" s="81"/>
      <c r="L882" s="81"/>
      <c r="M882" s="81"/>
      <c r="N882" s="81"/>
      <c r="O882" s="81"/>
      <c r="P882" s="83"/>
      <c r="Q882" s="8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</row>
    <row r="883" spans="1:37" ht="30" customHeight="1">
      <c r="A883" s="81"/>
      <c r="B883" s="81"/>
      <c r="C883" s="45"/>
      <c r="D883" s="38" t="s">
        <v>3057</v>
      </c>
      <c r="E883" s="36"/>
      <c r="F883" s="36"/>
      <c r="G883" s="39"/>
      <c r="H883" s="39"/>
      <c r="I883" s="81"/>
      <c r="J883" s="81"/>
      <c r="K883" s="81"/>
      <c r="L883" s="81"/>
      <c r="M883" s="81"/>
      <c r="N883" s="81"/>
      <c r="O883" s="81"/>
      <c r="P883" s="83"/>
      <c r="Q883" s="8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</row>
    <row r="884" spans="1:37" ht="30" customHeight="1">
      <c r="A884" s="81"/>
      <c r="B884" s="81"/>
      <c r="C884" s="45"/>
      <c r="D884" s="38" t="s">
        <v>3059</v>
      </c>
      <c r="E884" s="36"/>
      <c r="F884" s="36"/>
      <c r="G884" s="39"/>
      <c r="H884" s="39"/>
      <c r="I884" s="81"/>
      <c r="J884" s="81"/>
      <c r="K884" s="81"/>
      <c r="L884" s="81"/>
      <c r="M884" s="81"/>
      <c r="N884" s="81"/>
      <c r="O884" s="81"/>
      <c r="P884" s="83"/>
      <c r="Q884" s="8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</row>
    <row r="885" spans="1:37" ht="30" customHeight="1">
      <c r="A885" s="81"/>
      <c r="B885" s="81"/>
      <c r="C885" s="45"/>
      <c r="D885" s="38" t="s">
        <v>3060</v>
      </c>
      <c r="E885" s="36"/>
      <c r="F885" s="36"/>
      <c r="G885" s="39"/>
      <c r="H885" s="39"/>
      <c r="I885" s="81"/>
      <c r="J885" s="81"/>
      <c r="K885" s="81"/>
      <c r="L885" s="81"/>
      <c r="M885" s="81"/>
      <c r="N885" s="81"/>
      <c r="O885" s="81"/>
      <c r="P885" s="83"/>
      <c r="Q885" s="8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</row>
    <row r="886" spans="1:37" ht="30" customHeight="1">
      <c r="A886" s="81"/>
      <c r="B886" s="81"/>
      <c r="C886" s="45"/>
      <c r="D886" s="38" t="s">
        <v>3061</v>
      </c>
      <c r="E886" s="36"/>
      <c r="F886" s="36"/>
      <c r="G886" s="39"/>
      <c r="H886" s="39"/>
      <c r="I886" s="81"/>
      <c r="J886" s="81"/>
      <c r="K886" s="81"/>
      <c r="L886" s="81"/>
      <c r="M886" s="81"/>
      <c r="N886" s="81"/>
      <c r="O886" s="81"/>
      <c r="P886" s="83"/>
      <c r="Q886" s="8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</row>
    <row r="887" spans="1:37" ht="30" customHeight="1">
      <c r="A887" s="81"/>
      <c r="B887" s="81"/>
      <c r="C887" s="45"/>
      <c r="D887" s="38" t="s">
        <v>3062</v>
      </c>
      <c r="E887" s="36"/>
      <c r="F887" s="36"/>
      <c r="G887" s="39"/>
      <c r="H887" s="39"/>
      <c r="I887" s="81"/>
      <c r="J887" s="81"/>
      <c r="K887" s="81"/>
      <c r="L887" s="81"/>
      <c r="M887" s="81"/>
      <c r="N887" s="81"/>
      <c r="O887" s="81"/>
      <c r="P887" s="83"/>
      <c r="Q887" s="8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</row>
    <row r="888" spans="1:37" ht="30" customHeight="1">
      <c r="A888" s="81"/>
      <c r="B888" s="81"/>
      <c r="C888" s="45"/>
      <c r="D888" s="38" t="s">
        <v>3063</v>
      </c>
      <c r="E888" s="36"/>
      <c r="F888" s="36"/>
      <c r="G888" s="39"/>
      <c r="H888" s="39"/>
      <c r="I888" s="81"/>
      <c r="J888" s="81"/>
      <c r="K888" s="81"/>
      <c r="L888" s="81"/>
      <c r="M888" s="81"/>
      <c r="N888" s="81"/>
      <c r="O888" s="81"/>
      <c r="P888" s="83"/>
      <c r="Q888" s="8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</row>
    <row r="889" spans="1:37" ht="30" customHeight="1">
      <c r="A889" s="81"/>
      <c r="B889" s="81"/>
      <c r="C889" s="45"/>
      <c r="D889" s="38" t="s">
        <v>3064</v>
      </c>
      <c r="E889" s="36"/>
      <c r="F889" s="36"/>
      <c r="G889" s="39"/>
      <c r="H889" s="39"/>
      <c r="I889" s="81"/>
      <c r="J889" s="81"/>
      <c r="K889" s="81"/>
      <c r="L889" s="81"/>
      <c r="M889" s="81"/>
      <c r="N889" s="81"/>
      <c r="O889" s="81"/>
      <c r="P889" s="83"/>
      <c r="Q889" s="8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</row>
    <row r="890" spans="1:37" ht="30" customHeight="1">
      <c r="A890" s="81"/>
      <c r="B890" s="81"/>
      <c r="C890" s="45"/>
      <c r="D890" s="38" t="s">
        <v>3065</v>
      </c>
      <c r="E890" s="36"/>
      <c r="F890" s="36"/>
      <c r="G890" s="39"/>
      <c r="H890" s="39"/>
      <c r="I890" s="81"/>
      <c r="J890" s="81"/>
      <c r="K890" s="81"/>
      <c r="L890" s="81"/>
      <c r="M890" s="81"/>
      <c r="N890" s="81"/>
      <c r="O890" s="81"/>
      <c r="P890" s="83"/>
      <c r="Q890" s="8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</row>
    <row r="891" spans="1:37" ht="30" customHeight="1">
      <c r="A891" s="81"/>
      <c r="B891" s="81"/>
      <c r="C891" s="45"/>
      <c r="D891" s="38" t="s">
        <v>3066</v>
      </c>
      <c r="E891" s="36"/>
      <c r="F891" s="36"/>
      <c r="G891" s="39"/>
      <c r="H891" s="39"/>
      <c r="I891" s="81"/>
      <c r="J891" s="81"/>
      <c r="K891" s="81"/>
      <c r="L891" s="81"/>
      <c r="M891" s="81"/>
      <c r="N891" s="81"/>
      <c r="O891" s="81"/>
      <c r="P891" s="83"/>
      <c r="Q891" s="8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</row>
    <row r="892" spans="1:37" ht="30" customHeight="1">
      <c r="A892" s="81"/>
      <c r="B892" s="81"/>
      <c r="C892" s="45"/>
      <c r="D892" s="38" t="s">
        <v>3069</v>
      </c>
      <c r="E892" s="36"/>
      <c r="F892" s="36"/>
      <c r="G892" s="39"/>
      <c r="H892" s="39"/>
      <c r="I892" s="81"/>
      <c r="J892" s="81"/>
      <c r="K892" s="81"/>
      <c r="L892" s="81"/>
      <c r="M892" s="81"/>
      <c r="N892" s="81"/>
      <c r="O892" s="81"/>
      <c r="P892" s="83"/>
      <c r="Q892" s="8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</row>
    <row r="893" spans="1:37" ht="30" customHeight="1">
      <c r="A893" s="81"/>
      <c r="B893" s="81"/>
      <c r="C893" s="45"/>
      <c r="D893" s="38" t="s">
        <v>3070</v>
      </c>
      <c r="E893" s="36"/>
      <c r="F893" s="36"/>
      <c r="G893" s="39"/>
      <c r="H893" s="39"/>
      <c r="I893" s="81"/>
      <c r="J893" s="81"/>
      <c r="K893" s="81"/>
      <c r="L893" s="81"/>
      <c r="M893" s="81"/>
      <c r="N893" s="81"/>
      <c r="O893" s="81"/>
      <c r="P893" s="83"/>
      <c r="Q893" s="8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</row>
    <row r="894" spans="1:37" ht="30" customHeight="1">
      <c r="A894" s="250"/>
      <c r="B894" s="250"/>
      <c r="C894" s="255"/>
      <c r="D894" s="255" t="s">
        <v>3072</v>
      </c>
      <c r="E894" s="250"/>
      <c r="F894" s="36" t="s">
        <v>649</v>
      </c>
      <c r="G894" s="268">
        <v>300000</v>
      </c>
      <c r="H894" s="46" t="s">
        <v>39</v>
      </c>
      <c r="I894" s="250"/>
      <c r="J894" s="250"/>
      <c r="K894" s="22" t="s">
        <v>29</v>
      </c>
      <c r="L894" s="22"/>
      <c r="M894" s="22"/>
      <c r="N894" s="26" t="s">
        <v>31</v>
      </c>
      <c r="O894" s="250"/>
      <c r="P894" s="257"/>
      <c r="Q894" s="257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</row>
    <row r="895" spans="1:37" ht="30" customHeight="1">
      <c r="A895" s="81"/>
      <c r="B895" s="81"/>
      <c r="C895" s="45"/>
      <c r="D895" s="38" t="s">
        <v>3048</v>
      </c>
      <c r="E895" s="36"/>
      <c r="F895" s="36"/>
      <c r="G895" s="39"/>
      <c r="H895" s="39"/>
      <c r="I895" s="81"/>
      <c r="J895" s="81"/>
      <c r="K895" s="81"/>
      <c r="L895" s="81"/>
      <c r="M895" s="81"/>
      <c r="N895" s="81"/>
      <c r="O895" s="81"/>
      <c r="P895" s="83"/>
      <c r="Q895" s="8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</row>
    <row r="896" spans="1:37" ht="30" customHeight="1">
      <c r="A896" s="81"/>
      <c r="B896" s="81"/>
      <c r="C896" s="45"/>
      <c r="D896" s="38" t="s">
        <v>3051</v>
      </c>
      <c r="E896" s="36"/>
      <c r="F896" s="36"/>
      <c r="G896" s="39"/>
      <c r="H896" s="39"/>
      <c r="I896" s="81"/>
      <c r="J896" s="81"/>
      <c r="K896" s="81"/>
      <c r="L896" s="81"/>
      <c r="M896" s="81"/>
      <c r="N896" s="81"/>
      <c r="O896" s="81"/>
      <c r="P896" s="83"/>
      <c r="Q896" s="8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</row>
    <row r="897" spans="1:37" ht="30" customHeight="1">
      <c r="A897" s="81"/>
      <c r="B897" s="81"/>
      <c r="C897" s="45"/>
      <c r="D897" s="38" t="s">
        <v>3053</v>
      </c>
      <c r="E897" s="36"/>
      <c r="F897" s="36"/>
      <c r="G897" s="39"/>
      <c r="H897" s="39"/>
      <c r="I897" s="81"/>
      <c r="J897" s="81"/>
      <c r="K897" s="81"/>
      <c r="L897" s="81"/>
      <c r="M897" s="81"/>
      <c r="N897" s="81"/>
      <c r="O897" s="81"/>
      <c r="P897" s="83"/>
      <c r="Q897" s="8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</row>
    <row r="898" spans="1:37" ht="30" customHeight="1">
      <c r="A898" s="81"/>
      <c r="B898" s="81"/>
      <c r="C898" s="45"/>
      <c r="D898" s="38" t="s">
        <v>3055</v>
      </c>
      <c r="E898" s="36"/>
      <c r="F898" s="36"/>
      <c r="G898" s="39"/>
      <c r="H898" s="39"/>
      <c r="I898" s="81"/>
      <c r="J898" s="81"/>
      <c r="K898" s="81"/>
      <c r="L898" s="81"/>
      <c r="M898" s="81"/>
      <c r="N898" s="81"/>
      <c r="O898" s="81"/>
      <c r="P898" s="83"/>
      <c r="Q898" s="8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</row>
    <row r="899" spans="1:37" ht="30" customHeight="1">
      <c r="A899" s="81"/>
      <c r="B899" s="81"/>
      <c r="C899" s="45"/>
      <c r="D899" s="38" t="s">
        <v>3057</v>
      </c>
      <c r="E899" s="36"/>
      <c r="F899" s="36"/>
      <c r="G899" s="39"/>
      <c r="H899" s="39"/>
      <c r="I899" s="81"/>
      <c r="J899" s="81"/>
      <c r="K899" s="81"/>
      <c r="L899" s="81"/>
      <c r="M899" s="81"/>
      <c r="N899" s="81"/>
      <c r="O899" s="81"/>
      <c r="P899" s="83"/>
      <c r="Q899" s="8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</row>
    <row r="900" spans="1:37" ht="30" customHeight="1">
      <c r="A900" s="81"/>
      <c r="B900" s="81"/>
      <c r="C900" s="45"/>
      <c r="D900" s="38" t="s">
        <v>3059</v>
      </c>
      <c r="E900" s="36"/>
      <c r="F900" s="36"/>
      <c r="G900" s="39"/>
      <c r="H900" s="39"/>
      <c r="I900" s="81"/>
      <c r="J900" s="81"/>
      <c r="K900" s="81"/>
      <c r="L900" s="81"/>
      <c r="M900" s="81"/>
      <c r="N900" s="81"/>
      <c r="O900" s="81"/>
      <c r="P900" s="83"/>
      <c r="Q900" s="8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</row>
    <row r="901" spans="1:37" ht="30" customHeight="1">
      <c r="A901" s="81"/>
      <c r="B901" s="81"/>
      <c r="C901" s="45"/>
      <c r="D901" s="38" t="s">
        <v>3060</v>
      </c>
      <c r="E901" s="36"/>
      <c r="F901" s="36"/>
      <c r="G901" s="39"/>
      <c r="H901" s="39"/>
      <c r="I901" s="81"/>
      <c r="J901" s="81"/>
      <c r="K901" s="81"/>
      <c r="L901" s="81"/>
      <c r="M901" s="81"/>
      <c r="N901" s="81"/>
      <c r="O901" s="81"/>
      <c r="P901" s="83"/>
      <c r="Q901" s="8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</row>
    <row r="902" spans="1:37" ht="30" customHeight="1">
      <c r="A902" s="81"/>
      <c r="B902" s="81"/>
      <c r="C902" s="45"/>
      <c r="D902" s="38" t="s">
        <v>3061</v>
      </c>
      <c r="E902" s="36"/>
      <c r="F902" s="36"/>
      <c r="G902" s="39"/>
      <c r="H902" s="39"/>
      <c r="I902" s="81"/>
      <c r="J902" s="81"/>
      <c r="K902" s="81"/>
      <c r="L902" s="81"/>
      <c r="M902" s="81"/>
      <c r="N902" s="81"/>
      <c r="O902" s="81"/>
      <c r="P902" s="83"/>
      <c r="Q902" s="8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</row>
    <row r="903" spans="1:37" ht="30" customHeight="1">
      <c r="A903" s="81"/>
      <c r="B903" s="81"/>
      <c r="C903" s="45"/>
      <c r="D903" s="38" t="s">
        <v>3062</v>
      </c>
      <c r="E903" s="36"/>
      <c r="F903" s="36"/>
      <c r="G903" s="39"/>
      <c r="H903" s="39"/>
      <c r="I903" s="81"/>
      <c r="J903" s="81"/>
      <c r="K903" s="81"/>
      <c r="L903" s="81"/>
      <c r="M903" s="81"/>
      <c r="N903" s="81"/>
      <c r="O903" s="81"/>
      <c r="P903" s="83"/>
      <c r="Q903" s="8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</row>
    <row r="904" spans="1:37" ht="30" customHeight="1">
      <c r="A904" s="81"/>
      <c r="B904" s="81"/>
      <c r="C904" s="45"/>
      <c r="D904" s="38" t="s">
        <v>3069</v>
      </c>
      <c r="E904" s="36"/>
      <c r="F904" s="36"/>
      <c r="G904" s="39"/>
      <c r="H904" s="39"/>
      <c r="I904" s="81"/>
      <c r="J904" s="81"/>
      <c r="K904" s="81"/>
      <c r="L904" s="81"/>
      <c r="M904" s="81"/>
      <c r="N904" s="81"/>
      <c r="O904" s="81"/>
      <c r="P904" s="83"/>
      <c r="Q904" s="8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</row>
    <row r="905" spans="1:37" ht="30" customHeight="1">
      <c r="A905" s="81"/>
      <c r="B905" s="81"/>
      <c r="C905" s="45"/>
      <c r="D905" s="38" t="s">
        <v>3070</v>
      </c>
      <c r="E905" s="36"/>
      <c r="F905" s="36"/>
      <c r="G905" s="39"/>
      <c r="H905" s="39"/>
      <c r="I905" s="81"/>
      <c r="J905" s="81"/>
      <c r="K905" s="81"/>
      <c r="L905" s="81"/>
      <c r="M905" s="81"/>
      <c r="N905" s="81"/>
      <c r="O905" s="81"/>
      <c r="P905" s="83"/>
      <c r="Q905" s="8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</row>
    <row r="906" spans="1:37" ht="54.75" customHeight="1">
      <c r="A906" s="81"/>
      <c r="B906" s="81"/>
      <c r="C906" s="45"/>
      <c r="D906" s="38" t="s">
        <v>3083</v>
      </c>
      <c r="E906" s="36"/>
      <c r="F906" s="36" t="s">
        <v>649</v>
      </c>
      <c r="G906" s="189">
        <v>150000</v>
      </c>
      <c r="H906" s="39" t="s">
        <v>39</v>
      </c>
      <c r="I906" s="81"/>
      <c r="J906" s="81"/>
      <c r="K906" s="22" t="s">
        <v>29</v>
      </c>
      <c r="L906" s="22"/>
      <c r="M906" s="22"/>
      <c r="N906" s="26" t="s">
        <v>31</v>
      </c>
      <c r="O906" s="81"/>
      <c r="P906" s="83"/>
      <c r="Q906" s="8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</row>
    <row r="907" spans="1:37" ht="30" customHeight="1">
      <c r="A907" s="250"/>
      <c r="B907" s="250"/>
      <c r="C907" s="255"/>
      <c r="D907" s="258" t="s">
        <v>3085</v>
      </c>
      <c r="E907" s="252"/>
      <c r="F907" s="252"/>
      <c r="G907" s="46"/>
      <c r="H907" s="46"/>
      <c r="I907" s="250"/>
      <c r="J907" s="250"/>
      <c r="K907" s="250"/>
      <c r="L907" s="250"/>
      <c r="M907" s="250"/>
      <c r="N907" s="250"/>
      <c r="O907" s="250"/>
      <c r="P907" s="257"/>
      <c r="Q907" s="257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</row>
    <row r="908" spans="1:37" ht="30" customHeight="1">
      <c r="A908" s="81"/>
      <c r="B908" s="81"/>
      <c r="C908" s="45"/>
      <c r="D908" s="38" t="s">
        <v>3086</v>
      </c>
      <c r="E908" s="36"/>
      <c r="F908" s="36"/>
      <c r="G908" s="39"/>
      <c r="H908" s="39"/>
      <c r="I908" s="81"/>
      <c r="J908" s="81"/>
      <c r="K908" s="81"/>
      <c r="L908" s="81"/>
      <c r="M908" s="81"/>
      <c r="N908" s="81"/>
      <c r="O908" s="81"/>
      <c r="P908" s="83"/>
      <c r="Q908" s="8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</row>
    <row r="909" spans="1:37" ht="30" customHeight="1">
      <c r="A909" s="81"/>
      <c r="B909" s="81"/>
      <c r="C909" s="45"/>
      <c r="D909" s="38" t="s">
        <v>3087</v>
      </c>
      <c r="E909" s="36"/>
      <c r="F909" s="36"/>
      <c r="G909" s="39"/>
      <c r="H909" s="39"/>
      <c r="I909" s="81"/>
      <c r="J909" s="81"/>
      <c r="K909" s="81"/>
      <c r="L909" s="81"/>
      <c r="M909" s="81"/>
      <c r="N909" s="81"/>
      <c r="O909" s="81"/>
      <c r="P909" s="83"/>
      <c r="Q909" s="8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</row>
    <row r="910" spans="1:37" ht="30" customHeight="1">
      <c r="A910" s="81"/>
      <c r="B910" s="81"/>
      <c r="C910" s="45"/>
      <c r="D910" s="38" t="s">
        <v>3088</v>
      </c>
      <c r="E910" s="36"/>
      <c r="F910" s="36"/>
      <c r="G910" s="39"/>
      <c r="H910" s="39"/>
      <c r="I910" s="81"/>
      <c r="J910" s="81"/>
      <c r="K910" s="81"/>
      <c r="L910" s="81"/>
      <c r="M910" s="81"/>
      <c r="N910" s="81"/>
      <c r="O910" s="81"/>
      <c r="P910" s="83"/>
      <c r="Q910" s="8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</row>
    <row r="911" spans="1:37" ht="30" customHeight="1">
      <c r="A911" s="250"/>
      <c r="B911" s="250"/>
      <c r="C911" s="255"/>
      <c r="D911" s="258" t="s">
        <v>3090</v>
      </c>
      <c r="E911" s="252"/>
      <c r="F911" s="36" t="s">
        <v>649</v>
      </c>
      <c r="G911" s="268">
        <v>300000</v>
      </c>
      <c r="H911" s="46" t="s">
        <v>39</v>
      </c>
      <c r="I911" s="250"/>
      <c r="J911" s="250"/>
      <c r="K911" s="22" t="s">
        <v>29</v>
      </c>
      <c r="L911" s="22"/>
      <c r="M911" s="22"/>
      <c r="N911" s="26" t="s">
        <v>31</v>
      </c>
      <c r="O911" s="250"/>
      <c r="P911" s="257"/>
      <c r="Q911" s="257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</row>
    <row r="912" spans="1:37" ht="30" customHeight="1">
      <c r="A912" s="81"/>
      <c r="B912" s="81"/>
      <c r="C912" s="45"/>
      <c r="D912" s="38" t="s">
        <v>3092</v>
      </c>
      <c r="E912" s="36"/>
      <c r="F912" s="36"/>
      <c r="G912" s="39"/>
      <c r="H912" s="39"/>
      <c r="I912" s="81"/>
      <c r="J912" s="81"/>
      <c r="K912" s="81"/>
      <c r="L912" s="81"/>
      <c r="M912" s="81"/>
      <c r="N912" s="81"/>
      <c r="O912" s="81"/>
      <c r="P912" s="83"/>
      <c r="Q912" s="8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</row>
    <row r="913" spans="1:37" ht="30" customHeight="1">
      <c r="A913" s="81"/>
      <c r="B913" s="81"/>
      <c r="C913" s="45"/>
      <c r="D913" s="38" t="s">
        <v>3093</v>
      </c>
      <c r="E913" s="36"/>
      <c r="F913" s="36"/>
      <c r="G913" s="39"/>
      <c r="H913" s="39"/>
      <c r="I913" s="81"/>
      <c r="J913" s="81"/>
      <c r="K913" s="81"/>
      <c r="L913" s="81"/>
      <c r="M913" s="81"/>
      <c r="N913" s="81"/>
      <c r="O913" s="81"/>
      <c r="P913" s="83"/>
      <c r="Q913" s="8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</row>
    <row r="914" spans="1:37" ht="30" customHeight="1">
      <c r="A914" s="81"/>
      <c r="B914" s="81"/>
      <c r="C914" s="45"/>
      <c r="D914" s="38" t="s">
        <v>3094</v>
      </c>
      <c r="E914" s="36"/>
      <c r="F914" s="36"/>
      <c r="G914" s="39"/>
      <c r="H914" s="39"/>
      <c r="I914" s="81"/>
      <c r="J914" s="81"/>
      <c r="K914" s="81"/>
      <c r="L914" s="81"/>
      <c r="M914" s="81"/>
      <c r="N914" s="81"/>
      <c r="O914" s="81"/>
      <c r="P914" s="83"/>
      <c r="Q914" s="8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</row>
    <row r="915" spans="1:37" ht="30" customHeight="1">
      <c r="A915" s="81"/>
      <c r="B915" s="81"/>
      <c r="C915" s="45"/>
      <c r="D915" s="38" t="s">
        <v>3096</v>
      </c>
      <c r="E915" s="36"/>
      <c r="F915" s="36"/>
      <c r="G915" s="39"/>
      <c r="H915" s="39"/>
      <c r="I915" s="81"/>
      <c r="J915" s="81"/>
      <c r="K915" s="81"/>
      <c r="L915" s="81"/>
      <c r="M915" s="81"/>
      <c r="N915" s="81"/>
      <c r="O915" s="81"/>
      <c r="P915" s="83"/>
      <c r="Q915" s="8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</row>
    <row r="916" spans="1:37" ht="30" customHeight="1">
      <c r="A916" s="81"/>
      <c r="B916" s="81"/>
      <c r="C916" s="45"/>
      <c r="D916" s="38" t="s">
        <v>3098</v>
      </c>
      <c r="E916" s="36"/>
      <c r="F916" s="36"/>
      <c r="G916" s="39"/>
      <c r="H916" s="39"/>
      <c r="I916" s="81"/>
      <c r="J916" s="81"/>
      <c r="K916" s="81"/>
      <c r="L916" s="81"/>
      <c r="M916" s="81"/>
      <c r="N916" s="81"/>
      <c r="O916" s="81"/>
      <c r="P916" s="83"/>
      <c r="Q916" s="8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</row>
    <row r="917" spans="1:37" ht="30" customHeight="1">
      <c r="A917" s="81"/>
      <c r="B917" s="81"/>
      <c r="C917" s="45"/>
      <c r="D917" s="38" t="s">
        <v>3100</v>
      </c>
      <c r="E917" s="36"/>
      <c r="F917" s="36"/>
      <c r="G917" s="39"/>
      <c r="H917" s="39"/>
      <c r="I917" s="81"/>
      <c r="J917" s="81"/>
      <c r="K917" s="81"/>
      <c r="L917" s="81"/>
      <c r="M917" s="81"/>
      <c r="N917" s="81"/>
      <c r="O917" s="81"/>
      <c r="P917" s="83"/>
      <c r="Q917" s="8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</row>
    <row r="918" spans="1:37" ht="30" customHeight="1">
      <c r="A918" s="81"/>
      <c r="B918" s="81"/>
      <c r="C918" s="45"/>
      <c r="D918" s="38" t="s">
        <v>3101</v>
      </c>
      <c r="E918" s="36"/>
      <c r="F918" s="36"/>
      <c r="G918" s="39"/>
      <c r="H918" s="39"/>
      <c r="I918" s="81"/>
      <c r="J918" s="81"/>
      <c r="K918" s="81"/>
      <c r="L918" s="81"/>
      <c r="M918" s="81"/>
      <c r="N918" s="81"/>
      <c r="O918" s="81"/>
      <c r="P918" s="83"/>
      <c r="Q918" s="8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</row>
    <row r="919" spans="1:37" ht="30" customHeight="1">
      <c r="A919" s="276"/>
      <c r="B919" s="276"/>
      <c r="C919" s="12"/>
      <c r="D919" s="12"/>
      <c r="E919" s="13"/>
      <c r="F919" s="14"/>
      <c r="G919" s="276"/>
      <c r="H919" s="276"/>
      <c r="I919" s="13"/>
      <c r="J919" s="13"/>
      <c r="K919" s="13"/>
      <c r="L919" s="13"/>
      <c r="M919" s="13"/>
      <c r="N919" s="276"/>
      <c r="O919" s="13"/>
      <c r="P919" s="276"/>
      <c r="Q919" s="276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</row>
    <row r="920" spans="1:37" ht="30" customHeight="1">
      <c r="A920" s="276"/>
      <c r="B920" s="276"/>
      <c r="C920" s="12"/>
      <c r="D920" s="12"/>
      <c r="E920" s="13"/>
      <c r="F920" s="14"/>
      <c r="G920" s="276"/>
      <c r="H920" s="276"/>
      <c r="I920" s="13"/>
      <c r="J920" s="13"/>
      <c r="K920" s="13"/>
      <c r="L920" s="13"/>
      <c r="M920" s="13"/>
      <c r="N920" s="276"/>
      <c r="O920" s="13"/>
      <c r="P920" s="276"/>
      <c r="Q920" s="276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</row>
    <row r="921" spans="1:37" ht="30" customHeight="1">
      <c r="A921" s="276"/>
      <c r="B921" s="276"/>
      <c r="C921" s="12"/>
      <c r="D921" s="12"/>
      <c r="E921" s="13"/>
      <c r="F921" s="14"/>
      <c r="G921" s="276"/>
      <c r="H921" s="276"/>
      <c r="I921" s="13"/>
      <c r="J921" s="13"/>
      <c r="K921" s="13"/>
      <c r="L921" s="13"/>
      <c r="M921" s="13"/>
      <c r="N921" s="276"/>
      <c r="O921" s="13"/>
      <c r="P921" s="276"/>
      <c r="Q921" s="276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</row>
    <row r="922" spans="1:37" ht="30" customHeight="1">
      <c r="A922" s="276"/>
      <c r="B922" s="276"/>
      <c r="C922" s="12"/>
      <c r="D922" s="12"/>
      <c r="E922" s="13"/>
      <c r="F922" s="14"/>
      <c r="G922" s="276"/>
      <c r="H922" s="276"/>
      <c r="I922" s="13"/>
      <c r="J922" s="13"/>
      <c r="K922" s="13"/>
      <c r="L922" s="13"/>
      <c r="M922" s="13"/>
      <c r="N922" s="276"/>
      <c r="O922" s="13"/>
      <c r="P922" s="276"/>
      <c r="Q922" s="276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</row>
    <row r="923" spans="1:37" ht="30" customHeight="1">
      <c r="A923" s="276"/>
      <c r="B923" s="276"/>
      <c r="C923" s="12"/>
      <c r="D923" s="12"/>
      <c r="E923" s="13"/>
      <c r="F923" s="14"/>
      <c r="G923" s="276"/>
      <c r="H923" s="276"/>
      <c r="I923" s="13"/>
      <c r="J923" s="13"/>
      <c r="K923" s="13"/>
      <c r="L923" s="13"/>
      <c r="M923" s="13"/>
      <c r="N923" s="276"/>
      <c r="O923" s="13"/>
      <c r="P923" s="276"/>
      <c r="Q923" s="276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</row>
    <row r="924" spans="1:37" ht="30" customHeight="1">
      <c r="A924" s="276"/>
      <c r="B924" s="276"/>
      <c r="C924" s="12"/>
      <c r="D924" s="12"/>
      <c r="E924" s="13"/>
      <c r="F924" s="14"/>
      <c r="G924" s="276"/>
      <c r="H924" s="276"/>
      <c r="I924" s="13"/>
      <c r="J924" s="13"/>
      <c r="K924" s="13"/>
      <c r="L924" s="13"/>
      <c r="M924" s="13"/>
      <c r="N924" s="276"/>
      <c r="O924" s="13"/>
      <c r="P924" s="276"/>
      <c r="Q924" s="276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</row>
    <row r="925" spans="1:37" ht="30" customHeight="1">
      <c r="A925" s="276"/>
      <c r="B925" s="276"/>
      <c r="C925" s="12"/>
      <c r="D925" s="12"/>
      <c r="E925" s="13"/>
      <c r="F925" s="14"/>
      <c r="G925" s="276"/>
      <c r="H925" s="276"/>
      <c r="I925" s="13"/>
      <c r="J925" s="13"/>
      <c r="K925" s="13"/>
      <c r="L925" s="13"/>
      <c r="M925" s="13"/>
      <c r="N925" s="276"/>
      <c r="O925" s="13"/>
      <c r="P925" s="276"/>
      <c r="Q925" s="276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</row>
    <row r="926" spans="1:37" ht="30" customHeight="1">
      <c r="A926" s="276"/>
      <c r="B926" s="276"/>
      <c r="C926" s="12"/>
      <c r="D926" s="12"/>
      <c r="E926" s="13"/>
      <c r="F926" s="14"/>
      <c r="G926" s="276"/>
      <c r="H926" s="276"/>
      <c r="I926" s="13"/>
      <c r="J926" s="13"/>
      <c r="K926" s="13"/>
      <c r="L926" s="13"/>
      <c r="M926" s="13"/>
      <c r="N926" s="276"/>
      <c r="O926" s="13"/>
      <c r="P926" s="276"/>
      <c r="Q926" s="276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</row>
    <row r="927" spans="1:37" ht="30" customHeight="1">
      <c r="A927" s="276"/>
      <c r="B927" s="276"/>
      <c r="C927" s="12"/>
      <c r="D927" s="12"/>
      <c r="E927" s="13"/>
      <c r="F927" s="14"/>
      <c r="G927" s="276"/>
      <c r="H927" s="276"/>
      <c r="I927" s="13"/>
      <c r="J927" s="13"/>
      <c r="K927" s="13"/>
      <c r="L927" s="13"/>
      <c r="M927" s="13"/>
      <c r="N927" s="276"/>
      <c r="O927" s="13"/>
      <c r="P927" s="276"/>
      <c r="Q927" s="276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</row>
    <row r="928" spans="1:37" ht="30" customHeight="1">
      <c r="A928" s="276"/>
      <c r="B928" s="276"/>
      <c r="C928" s="12"/>
      <c r="D928" s="12"/>
      <c r="E928" s="13"/>
      <c r="F928" s="14"/>
      <c r="G928" s="276"/>
      <c r="H928" s="276"/>
      <c r="I928" s="13"/>
      <c r="J928" s="13"/>
      <c r="K928" s="13"/>
      <c r="L928" s="13"/>
      <c r="M928" s="13"/>
      <c r="N928" s="276"/>
      <c r="O928" s="13"/>
      <c r="P928" s="276"/>
      <c r="Q928" s="276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</row>
    <row r="929" spans="1:37" ht="30" customHeight="1">
      <c r="A929" s="276"/>
      <c r="B929" s="276"/>
      <c r="C929" s="12"/>
      <c r="D929" s="12"/>
      <c r="E929" s="13"/>
      <c r="F929" s="14"/>
      <c r="G929" s="276"/>
      <c r="H929" s="276"/>
      <c r="I929" s="13"/>
      <c r="J929" s="13"/>
      <c r="K929" s="13"/>
      <c r="L929" s="13"/>
      <c r="M929" s="13"/>
      <c r="N929" s="276"/>
      <c r="O929" s="13"/>
      <c r="P929" s="276"/>
      <c r="Q929" s="276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</row>
    <row r="930" spans="1:37" ht="30" customHeight="1">
      <c r="A930" s="276"/>
      <c r="B930" s="276"/>
      <c r="C930" s="12"/>
      <c r="D930" s="12"/>
      <c r="E930" s="13"/>
      <c r="F930" s="14"/>
      <c r="G930" s="276"/>
      <c r="H930" s="276"/>
      <c r="I930" s="13"/>
      <c r="J930" s="13"/>
      <c r="K930" s="13"/>
      <c r="L930" s="13"/>
      <c r="M930" s="13"/>
      <c r="N930" s="276"/>
      <c r="O930" s="13"/>
      <c r="P930" s="276"/>
      <c r="Q930" s="276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</row>
    <row r="931" spans="1:37" ht="30" customHeight="1">
      <c r="A931" s="276"/>
      <c r="B931" s="276"/>
      <c r="C931" s="12"/>
      <c r="D931" s="12"/>
      <c r="E931" s="13"/>
      <c r="F931" s="14"/>
      <c r="G931" s="276"/>
      <c r="H931" s="276"/>
      <c r="I931" s="13"/>
      <c r="J931" s="13"/>
      <c r="K931" s="13"/>
      <c r="L931" s="13"/>
      <c r="M931" s="13"/>
      <c r="N931" s="276"/>
      <c r="O931" s="13"/>
      <c r="P931" s="276"/>
      <c r="Q931" s="276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</row>
    <row r="932" spans="1:37" ht="30" customHeight="1">
      <c r="A932" s="276"/>
      <c r="B932" s="276"/>
      <c r="C932" s="12"/>
      <c r="D932" s="12"/>
      <c r="E932" s="13"/>
      <c r="F932" s="14"/>
      <c r="G932" s="276"/>
      <c r="H932" s="276"/>
      <c r="I932" s="13"/>
      <c r="J932" s="13"/>
      <c r="K932" s="13"/>
      <c r="L932" s="13"/>
      <c r="M932" s="13"/>
      <c r="N932" s="276"/>
      <c r="O932" s="13"/>
      <c r="P932" s="276"/>
      <c r="Q932" s="276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</row>
    <row r="933" spans="1:37" ht="30" customHeight="1">
      <c r="A933" s="276"/>
      <c r="B933" s="276"/>
      <c r="C933" s="12"/>
      <c r="D933" s="12"/>
      <c r="E933" s="13"/>
      <c r="F933" s="14"/>
      <c r="G933" s="276"/>
      <c r="H933" s="276"/>
      <c r="I933" s="13"/>
      <c r="J933" s="13"/>
      <c r="K933" s="13"/>
      <c r="L933" s="13"/>
      <c r="M933" s="13"/>
      <c r="N933" s="276"/>
      <c r="O933" s="13"/>
      <c r="P933" s="276"/>
      <c r="Q933" s="276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</row>
    <row r="934" spans="1:37" ht="30" customHeight="1">
      <c r="A934" s="276"/>
      <c r="B934" s="276"/>
      <c r="C934" s="12"/>
      <c r="D934" s="12"/>
      <c r="E934" s="13"/>
      <c r="F934" s="14"/>
      <c r="G934" s="276"/>
      <c r="H934" s="276"/>
      <c r="I934" s="13"/>
      <c r="J934" s="13"/>
      <c r="K934" s="13"/>
      <c r="L934" s="13"/>
      <c r="M934" s="13"/>
      <c r="N934" s="276"/>
      <c r="O934" s="13"/>
      <c r="P934" s="276"/>
      <c r="Q934" s="276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</row>
    <row r="935" spans="1:37" ht="30" customHeight="1">
      <c r="A935" s="276"/>
      <c r="B935" s="276"/>
      <c r="C935" s="12"/>
      <c r="D935" s="12"/>
      <c r="E935" s="13"/>
      <c r="F935" s="14"/>
      <c r="G935" s="276"/>
      <c r="H935" s="276"/>
      <c r="I935" s="13"/>
      <c r="J935" s="13"/>
      <c r="K935" s="13"/>
      <c r="L935" s="13"/>
      <c r="M935" s="13"/>
      <c r="N935" s="276"/>
      <c r="O935" s="13"/>
      <c r="P935" s="276"/>
      <c r="Q935" s="276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</row>
    <row r="936" spans="1:37" ht="30" customHeight="1">
      <c r="A936" s="276"/>
      <c r="B936" s="276"/>
      <c r="C936" s="12"/>
      <c r="D936" s="12"/>
      <c r="E936" s="13"/>
      <c r="F936" s="14"/>
      <c r="G936" s="276"/>
      <c r="H936" s="276"/>
      <c r="I936" s="13"/>
      <c r="J936" s="13"/>
      <c r="K936" s="13"/>
      <c r="L936" s="13"/>
      <c r="M936" s="13"/>
      <c r="N936" s="276"/>
      <c r="O936" s="13"/>
      <c r="P936" s="276"/>
      <c r="Q936" s="276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</row>
    <row r="937" spans="1:37" ht="30" customHeight="1">
      <c r="A937" s="276"/>
      <c r="B937" s="276"/>
      <c r="C937" s="12"/>
      <c r="D937" s="12"/>
      <c r="E937" s="13"/>
      <c r="F937" s="14"/>
      <c r="G937" s="276"/>
      <c r="H937" s="276"/>
      <c r="I937" s="13"/>
      <c r="J937" s="13"/>
      <c r="K937" s="13"/>
      <c r="L937" s="13"/>
      <c r="M937" s="13"/>
      <c r="N937" s="276"/>
      <c r="O937" s="13"/>
      <c r="P937" s="276"/>
      <c r="Q937" s="276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</row>
    <row r="938" spans="1:37" ht="30" customHeight="1">
      <c r="A938" s="276"/>
      <c r="B938" s="276"/>
      <c r="C938" s="12"/>
      <c r="D938" s="12"/>
      <c r="E938" s="13"/>
      <c r="F938" s="14"/>
      <c r="G938" s="276"/>
      <c r="H938" s="276"/>
      <c r="I938" s="13"/>
      <c r="J938" s="13"/>
      <c r="K938" s="13"/>
      <c r="L938" s="13"/>
      <c r="M938" s="13"/>
      <c r="N938" s="276"/>
      <c r="O938" s="13"/>
      <c r="P938" s="276"/>
      <c r="Q938" s="276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</row>
    <row r="939" spans="1:37" ht="30" customHeight="1">
      <c r="A939" s="276"/>
      <c r="B939" s="276"/>
      <c r="C939" s="12"/>
      <c r="D939" s="12"/>
      <c r="E939" s="13"/>
      <c r="F939" s="14"/>
      <c r="G939" s="276"/>
      <c r="H939" s="276"/>
      <c r="I939" s="13"/>
      <c r="J939" s="13"/>
      <c r="K939" s="13"/>
      <c r="L939" s="13"/>
      <c r="M939" s="13"/>
      <c r="N939" s="276"/>
      <c r="O939" s="13"/>
      <c r="P939" s="276"/>
      <c r="Q939" s="276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</row>
    <row r="940" spans="1:37" ht="30" customHeight="1">
      <c r="A940" s="276"/>
      <c r="B940" s="276"/>
      <c r="C940" s="12"/>
      <c r="D940" s="12"/>
      <c r="E940" s="13"/>
      <c r="F940" s="14"/>
      <c r="G940" s="276"/>
      <c r="H940" s="276"/>
      <c r="I940" s="13"/>
      <c r="J940" s="13"/>
      <c r="K940" s="13"/>
      <c r="L940" s="13"/>
      <c r="M940" s="13"/>
      <c r="N940" s="276"/>
      <c r="O940" s="13"/>
      <c r="P940" s="276"/>
      <c r="Q940" s="276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</row>
    <row r="941" spans="1:37" ht="30" customHeight="1">
      <c r="A941" s="276"/>
      <c r="B941" s="276"/>
      <c r="C941" s="12"/>
      <c r="D941" s="12"/>
      <c r="E941" s="13"/>
      <c r="F941" s="14"/>
      <c r="G941" s="276"/>
      <c r="H941" s="276"/>
      <c r="I941" s="13"/>
      <c r="J941" s="13"/>
      <c r="K941" s="13"/>
      <c r="L941" s="13"/>
      <c r="M941" s="13"/>
      <c r="N941" s="276"/>
      <c r="O941" s="13"/>
      <c r="P941" s="276"/>
      <c r="Q941" s="276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</row>
    <row r="942" spans="1:37" ht="30" customHeight="1">
      <c r="A942" s="276"/>
      <c r="B942" s="276"/>
      <c r="C942" s="12"/>
      <c r="D942" s="12"/>
      <c r="E942" s="13"/>
      <c r="F942" s="14"/>
      <c r="G942" s="276"/>
      <c r="H942" s="276"/>
      <c r="I942" s="13"/>
      <c r="J942" s="13"/>
      <c r="K942" s="13"/>
      <c r="L942" s="13"/>
      <c r="M942" s="13"/>
      <c r="N942" s="276"/>
      <c r="O942" s="13"/>
      <c r="P942" s="276"/>
      <c r="Q942" s="276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</row>
    <row r="943" spans="1:37" ht="30" customHeight="1">
      <c r="A943" s="276"/>
      <c r="B943" s="276"/>
      <c r="C943" s="12"/>
      <c r="D943" s="12"/>
      <c r="E943" s="13"/>
      <c r="F943" s="14"/>
      <c r="G943" s="276"/>
      <c r="H943" s="276"/>
      <c r="I943" s="13"/>
      <c r="J943" s="13"/>
      <c r="K943" s="13"/>
      <c r="L943" s="13"/>
      <c r="M943" s="13"/>
      <c r="N943" s="276"/>
      <c r="O943" s="13"/>
      <c r="P943" s="276"/>
      <c r="Q943" s="276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</row>
    <row r="944" spans="1:37" ht="30" customHeight="1">
      <c r="A944" s="276"/>
      <c r="B944" s="276"/>
      <c r="C944" s="12"/>
      <c r="D944" s="12"/>
      <c r="E944" s="13"/>
      <c r="F944" s="14"/>
      <c r="G944" s="276"/>
      <c r="H944" s="276"/>
      <c r="I944" s="13"/>
      <c r="J944" s="13"/>
      <c r="K944" s="13"/>
      <c r="L944" s="13"/>
      <c r="M944" s="13"/>
      <c r="N944" s="276"/>
      <c r="O944" s="13"/>
      <c r="P944" s="276"/>
      <c r="Q944" s="276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</row>
    <row r="945" spans="1:37" ht="30" customHeight="1">
      <c r="A945" s="276"/>
      <c r="B945" s="276"/>
      <c r="C945" s="12"/>
      <c r="D945" s="12"/>
      <c r="E945" s="13"/>
      <c r="F945" s="14"/>
      <c r="G945" s="276"/>
      <c r="H945" s="276"/>
      <c r="I945" s="13"/>
      <c r="J945" s="13"/>
      <c r="K945" s="13"/>
      <c r="L945" s="13"/>
      <c r="M945" s="13"/>
      <c r="N945" s="276"/>
      <c r="O945" s="13"/>
      <c r="P945" s="276"/>
      <c r="Q945" s="276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</row>
    <row r="946" spans="1:37" ht="30" customHeight="1">
      <c r="A946" s="276"/>
      <c r="B946" s="276"/>
      <c r="C946" s="12"/>
      <c r="D946" s="12"/>
      <c r="E946" s="13"/>
      <c r="F946" s="14"/>
      <c r="G946" s="276"/>
      <c r="H946" s="276"/>
      <c r="I946" s="13"/>
      <c r="J946" s="13"/>
      <c r="K946" s="13"/>
      <c r="L946" s="13"/>
      <c r="M946" s="13"/>
      <c r="N946" s="276"/>
      <c r="O946" s="13"/>
      <c r="P946" s="276"/>
      <c r="Q946" s="276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</row>
    <row r="947" spans="1:37" ht="30" customHeight="1">
      <c r="A947" s="276"/>
      <c r="B947" s="276"/>
      <c r="C947" s="12"/>
      <c r="D947" s="12"/>
      <c r="E947" s="13"/>
      <c r="F947" s="14"/>
      <c r="G947" s="276"/>
      <c r="H947" s="276"/>
      <c r="I947" s="13"/>
      <c r="J947" s="13"/>
      <c r="K947" s="13"/>
      <c r="L947" s="13"/>
      <c r="M947" s="13"/>
      <c r="N947" s="276"/>
      <c r="O947" s="13"/>
      <c r="P947" s="276"/>
      <c r="Q947" s="276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</row>
    <row r="948" spans="1:37" ht="30" customHeight="1">
      <c r="A948" s="276"/>
      <c r="B948" s="276"/>
      <c r="C948" s="12"/>
      <c r="D948" s="12"/>
      <c r="E948" s="13"/>
      <c r="F948" s="14"/>
      <c r="G948" s="276"/>
      <c r="H948" s="276"/>
      <c r="I948" s="13"/>
      <c r="J948" s="13"/>
      <c r="K948" s="13"/>
      <c r="L948" s="13"/>
      <c r="M948" s="13"/>
      <c r="N948" s="276"/>
      <c r="O948" s="13"/>
      <c r="P948" s="276"/>
      <c r="Q948" s="276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</row>
    <row r="949" spans="1:37" ht="30" customHeight="1">
      <c r="A949" s="276"/>
      <c r="B949" s="276"/>
      <c r="C949" s="12"/>
      <c r="D949" s="12"/>
      <c r="E949" s="13"/>
      <c r="F949" s="14"/>
      <c r="G949" s="276"/>
      <c r="H949" s="276"/>
      <c r="I949" s="13"/>
      <c r="J949" s="13"/>
      <c r="K949" s="13"/>
      <c r="L949" s="13"/>
      <c r="M949" s="13"/>
      <c r="N949" s="276"/>
      <c r="O949" s="13"/>
      <c r="P949" s="276"/>
      <c r="Q949" s="276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</row>
    <row r="950" spans="1:37" ht="30" customHeight="1">
      <c r="A950" s="276"/>
      <c r="B950" s="276"/>
      <c r="C950" s="12"/>
      <c r="D950" s="12"/>
      <c r="E950" s="13"/>
      <c r="F950" s="14"/>
      <c r="G950" s="276"/>
      <c r="H950" s="276"/>
      <c r="I950" s="13"/>
      <c r="J950" s="13"/>
      <c r="K950" s="13"/>
      <c r="L950" s="13"/>
      <c r="M950" s="13"/>
      <c r="N950" s="276"/>
      <c r="O950" s="13"/>
      <c r="P950" s="276"/>
      <c r="Q950" s="276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</row>
    <row r="951" spans="1:37" ht="30" customHeight="1">
      <c r="A951" s="276"/>
      <c r="B951" s="276"/>
      <c r="C951" s="12"/>
      <c r="D951" s="12"/>
      <c r="E951" s="13"/>
      <c r="F951" s="14"/>
      <c r="G951" s="276"/>
      <c r="H951" s="276"/>
      <c r="I951" s="13"/>
      <c r="J951" s="13"/>
      <c r="K951" s="13"/>
      <c r="L951" s="13"/>
      <c r="M951" s="13"/>
      <c r="N951" s="276"/>
      <c r="O951" s="13"/>
      <c r="P951" s="276"/>
      <c r="Q951" s="276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</row>
    <row r="952" spans="1:37" ht="30" customHeight="1">
      <c r="A952" s="276"/>
      <c r="B952" s="276"/>
      <c r="C952" s="12"/>
      <c r="D952" s="12"/>
      <c r="E952" s="13"/>
      <c r="F952" s="14"/>
      <c r="G952" s="276"/>
      <c r="H952" s="276"/>
      <c r="I952" s="13"/>
      <c r="J952" s="13"/>
      <c r="K952" s="13"/>
      <c r="L952" s="13"/>
      <c r="M952" s="13"/>
      <c r="N952" s="276"/>
      <c r="O952" s="13"/>
      <c r="P952" s="276"/>
      <c r="Q952" s="276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</row>
    <row r="953" spans="1:37" ht="30" customHeight="1">
      <c r="A953" s="276"/>
      <c r="B953" s="276"/>
      <c r="C953" s="12"/>
      <c r="D953" s="12"/>
      <c r="E953" s="13"/>
      <c r="F953" s="14"/>
      <c r="G953" s="276"/>
      <c r="H953" s="276"/>
      <c r="I953" s="13"/>
      <c r="J953" s="13"/>
      <c r="K953" s="13"/>
      <c r="L953" s="13"/>
      <c r="M953" s="13"/>
      <c r="N953" s="276"/>
      <c r="O953" s="13"/>
      <c r="P953" s="276"/>
      <c r="Q953" s="276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</row>
    <row r="954" spans="1:37" ht="30" customHeight="1">
      <c r="A954" s="276"/>
      <c r="B954" s="276"/>
      <c r="C954" s="12"/>
      <c r="D954" s="12"/>
      <c r="E954" s="13"/>
      <c r="F954" s="14"/>
      <c r="G954" s="276"/>
      <c r="H954" s="276"/>
      <c r="I954" s="13"/>
      <c r="J954" s="13"/>
      <c r="K954" s="13"/>
      <c r="L954" s="13"/>
      <c r="M954" s="13"/>
      <c r="N954" s="276"/>
      <c r="O954" s="13"/>
      <c r="P954" s="276"/>
      <c r="Q954" s="276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</row>
    <row r="955" spans="1:37" ht="30" customHeight="1">
      <c r="A955" s="276"/>
      <c r="B955" s="276"/>
      <c r="C955" s="12"/>
      <c r="D955" s="12"/>
      <c r="E955" s="13"/>
      <c r="F955" s="14"/>
      <c r="G955" s="276"/>
      <c r="H955" s="276"/>
      <c r="I955" s="13"/>
      <c r="J955" s="13"/>
      <c r="K955" s="13"/>
      <c r="L955" s="13"/>
      <c r="M955" s="13"/>
      <c r="N955" s="276"/>
      <c r="O955" s="13"/>
      <c r="P955" s="276"/>
      <c r="Q955" s="276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</row>
    <row r="956" spans="1:37" ht="30" customHeight="1">
      <c r="A956" s="276"/>
      <c r="B956" s="276"/>
      <c r="C956" s="12"/>
      <c r="D956" s="12"/>
      <c r="E956" s="13"/>
      <c r="F956" s="14"/>
      <c r="G956" s="276"/>
      <c r="H956" s="276"/>
      <c r="I956" s="13"/>
      <c r="J956" s="13"/>
      <c r="K956" s="13"/>
      <c r="L956" s="13"/>
      <c r="M956" s="13"/>
      <c r="N956" s="276"/>
      <c r="O956" s="13"/>
      <c r="P956" s="276"/>
      <c r="Q956" s="276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</row>
    <row r="957" spans="1:37" ht="30" customHeight="1">
      <c r="A957" s="276"/>
      <c r="B957" s="276"/>
      <c r="C957" s="12"/>
      <c r="D957" s="12"/>
      <c r="E957" s="13"/>
      <c r="F957" s="14"/>
      <c r="G957" s="276"/>
      <c r="H957" s="276"/>
      <c r="I957" s="13"/>
      <c r="J957" s="13"/>
      <c r="K957" s="13"/>
      <c r="L957" s="13"/>
      <c r="M957" s="13"/>
      <c r="N957" s="276"/>
      <c r="O957" s="13"/>
      <c r="P957" s="276"/>
      <c r="Q957" s="276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</row>
    <row r="958" spans="1:37" ht="30" customHeight="1">
      <c r="A958" s="276"/>
      <c r="B958" s="276"/>
      <c r="C958" s="12"/>
      <c r="D958" s="12"/>
      <c r="E958" s="13"/>
      <c r="F958" s="14"/>
      <c r="G958" s="276"/>
      <c r="H958" s="276"/>
      <c r="I958" s="13"/>
      <c r="J958" s="13"/>
      <c r="K958" s="13"/>
      <c r="L958" s="13"/>
      <c r="M958" s="13"/>
      <c r="N958" s="276"/>
      <c r="O958" s="13"/>
      <c r="P958" s="276"/>
      <c r="Q958" s="276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</row>
    <row r="959" spans="1:37" ht="30" customHeight="1">
      <c r="A959" s="276"/>
      <c r="B959" s="276"/>
      <c r="C959" s="12"/>
      <c r="D959" s="12"/>
      <c r="E959" s="13"/>
      <c r="F959" s="14"/>
      <c r="G959" s="276"/>
      <c r="H959" s="276"/>
      <c r="I959" s="13"/>
      <c r="J959" s="13"/>
      <c r="K959" s="13"/>
      <c r="L959" s="13"/>
      <c r="M959" s="13"/>
      <c r="N959" s="276"/>
      <c r="O959" s="13"/>
      <c r="P959" s="276"/>
      <c r="Q959" s="276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</row>
    <row r="960" spans="1:37" ht="30" customHeight="1">
      <c r="A960" s="276"/>
      <c r="B960" s="276"/>
      <c r="C960" s="12"/>
      <c r="D960" s="12"/>
      <c r="E960" s="13"/>
      <c r="F960" s="14"/>
      <c r="G960" s="276"/>
      <c r="H960" s="276"/>
      <c r="I960" s="13"/>
      <c r="J960" s="13"/>
      <c r="K960" s="13"/>
      <c r="L960" s="13"/>
      <c r="M960" s="13"/>
      <c r="N960" s="276"/>
      <c r="O960" s="13"/>
      <c r="P960" s="276"/>
      <c r="Q960" s="276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</row>
    <row r="961" spans="1:37" ht="30" customHeight="1">
      <c r="A961" s="276"/>
      <c r="B961" s="276"/>
      <c r="C961" s="12"/>
      <c r="D961" s="12"/>
      <c r="E961" s="13"/>
      <c r="F961" s="14"/>
      <c r="G961" s="276"/>
      <c r="H961" s="276"/>
      <c r="I961" s="13"/>
      <c r="J961" s="13"/>
      <c r="K961" s="13"/>
      <c r="L961" s="13"/>
      <c r="M961" s="13"/>
      <c r="N961" s="276"/>
      <c r="O961" s="13"/>
      <c r="P961" s="276"/>
      <c r="Q961" s="276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</row>
    <row r="962" spans="1:37" ht="30" customHeight="1">
      <c r="A962" s="276"/>
      <c r="B962" s="276"/>
      <c r="C962" s="12"/>
      <c r="D962" s="12"/>
      <c r="E962" s="13"/>
      <c r="F962" s="14"/>
      <c r="G962" s="276"/>
      <c r="H962" s="276"/>
      <c r="I962" s="13"/>
      <c r="J962" s="13"/>
      <c r="K962" s="13"/>
      <c r="L962" s="13"/>
      <c r="M962" s="13"/>
      <c r="N962" s="276"/>
      <c r="O962" s="13"/>
      <c r="P962" s="276"/>
      <c r="Q962" s="276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</row>
    <row r="963" spans="1:37" ht="30" customHeight="1">
      <c r="A963" s="276"/>
      <c r="B963" s="276"/>
      <c r="C963" s="12"/>
      <c r="D963" s="12"/>
      <c r="E963" s="13"/>
      <c r="F963" s="14"/>
      <c r="G963" s="276"/>
      <c r="H963" s="276"/>
      <c r="I963" s="13"/>
      <c r="J963" s="13"/>
      <c r="K963" s="13"/>
      <c r="L963" s="13"/>
      <c r="M963" s="13"/>
      <c r="N963" s="276"/>
      <c r="O963" s="13"/>
      <c r="P963" s="276"/>
      <c r="Q963" s="276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</row>
    <row r="964" spans="1:37" ht="30" customHeight="1">
      <c r="A964" s="276"/>
      <c r="B964" s="276"/>
      <c r="C964" s="12"/>
      <c r="D964" s="12"/>
      <c r="E964" s="13"/>
      <c r="F964" s="14"/>
      <c r="G964" s="276"/>
      <c r="H964" s="276"/>
      <c r="I964" s="13"/>
      <c r="J964" s="13"/>
      <c r="K964" s="13"/>
      <c r="L964" s="13"/>
      <c r="M964" s="13"/>
      <c r="N964" s="276"/>
      <c r="O964" s="13"/>
      <c r="P964" s="276"/>
      <c r="Q964" s="276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</row>
    <row r="965" spans="1:37" ht="30" customHeight="1">
      <c r="A965" s="276"/>
      <c r="B965" s="276"/>
      <c r="C965" s="12"/>
      <c r="D965" s="12"/>
      <c r="E965" s="13"/>
      <c r="F965" s="14"/>
      <c r="G965" s="276"/>
      <c r="H965" s="276"/>
      <c r="I965" s="13"/>
      <c r="J965" s="13"/>
      <c r="K965" s="13"/>
      <c r="L965" s="13"/>
      <c r="M965" s="13"/>
      <c r="N965" s="276"/>
      <c r="O965" s="13"/>
      <c r="P965" s="276"/>
      <c r="Q965" s="276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</row>
    <row r="966" spans="1:37" ht="30" customHeight="1">
      <c r="A966" s="276"/>
      <c r="B966" s="276"/>
      <c r="C966" s="12"/>
      <c r="D966" s="12"/>
      <c r="E966" s="13"/>
      <c r="F966" s="14"/>
      <c r="G966" s="276"/>
      <c r="H966" s="276"/>
      <c r="I966" s="13"/>
      <c r="J966" s="13"/>
      <c r="K966" s="13"/>
      <c r="L966" s="13"/>
      <c r="M966" s="13"/>
      <c r="N966" s="276"/>
      <c r="O966" s="13"/>
      <c r="P966" s="276"/>
      <c r="Q966" s="276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</row>
    <row r="967" spans="1:37" ht="30" customHeight="1">
      <c r="A967" s="276"/>
      <c r="B967" s="276"/>
      <c r="C967" s="12"/>
      <c r="D967" s="12"/>
      <c r="E967" s="13"/>
      <c r="F967" s="14"/>
      <c r="G967" s="276"/>
      <c r="H967" s="276"/>
      <c r="I967" s="13"/>
      <c r="J967" s="13"/>
      <c r="K967" s="13"/>
      <c r="L967" s="13"/>
      <c r="M967" s="13"/>
      <c r="N967" s="276"/>
      <c r="O967" s="13"/>
      <c r="P967" s="276"/>
      <c r="Q967" s="276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</row>
    <row r="968" spans="1:37" ht="30" customHeight="1">
      <c r="A968" s="276"/>
      <c r="B968" s="276"/>
      <c r="C968" s="12"/>
      <c r="D968" s="12"/>
      <c r="E968" s="13"/>
      <c r="F968" s="14"/>
      <c r="G968" s="276"/>
      <c r="H968" s="276"/>
      <c r="I968" s="13"/>
      <c r="J968" s="13"/>
      <c r="K968" s="13"/>
      <c r="L968" s="13"/>
      <c r="M968" s="13"/>
      <c r="N968" s="276"/>
      <c r="O968" s="13"/>
      <c r="P968" s="276"/>
      <c r="Q968" s="276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</row>
    <row r="969" spans="1:37" ht="30" customHeight="1">
      <c r="A969" s="276"/>
      <c r="B969" s="276"/>
      <c r="C969" s="12"/>
      <c r="D969" s="12"/>
      <c r="E969" s="13"/>
      <c r="F969" s="14"/>
      <c r="G969" s="276"/>
      <c r="H969" s="276"/>
      <c r="I969" s="13"/>
      <c r="J969" s="13"/>
      <c r="K969" s="13"/>
      <c r="L969" s="13"/>
      <c r="M969" s="13"/>
      <c r="N969" s="276"/>
      <c r="O969" s="13"/>
      <c r="P969" s="276"/>
      <c r="Q969" s="276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</row>
    <row r="970" spans="1:37" ht="30" customHeight="1">
      <c r="A970" s="276"/>
      <c r="B970" s="276"/>
      <c r="C970" s="12"/>
      <c r="D970" s="12"/>
      <c r="E970" s="13"/>
      <c r="F970" s="14"/>
      <c r="G970" s="276"/>
      <c r="H970" s="276"/>
      <c r="I970" s="13"/>
      <c r="J970" s="13"/>
      <c r="K970" s="13"/>
      <c r="L970" s="13"/>
      <c r="M970" s="13"/>
      <c r="N970" s="276"/>
      <c r="O970" s="13"/>
      <c r="P970" s="276"/>
      <c r="Q970" s="276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</row>
    <row r="971" spans="1:37" ht="30" customHeight="1">
      <c r="A971" s="276"/>
      <c r="B971" s="276"/>
      <c r="C971" s="12"/>
      <c r="D971" s="12"/>
      <c r="E971" s="13"/>
      <c r="F971" s="14"/>
      <c r="G971" s="276"/>
      <c r="H971" s="276"/>
      <c r="I971" s="13"/>
      <c r="J971" s="13"/>
      <c r="K971" s="13"/>
      <c r="L971" s="13"/>
      <c r="M971" s="13"/>
      <c r="N971" s="276"/>
      <c r="O971" s="13"/>
      <c r="P971" s="276"/>
      <c r="Q971" s="276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</row>
    <row r="972" spans="1:37" ht="30" customHeight="1">
      <c r="A972" s="276"/>
      <c r="B972" s="276"/>
      <c r="C972" s="12"/>
      <c r="D972" s="12"/>
      <c r="E972" s="13"/>
      <c r="F972" s="14"/>
      <c r="G972" s="276"/>
      <c r="H972" s="276"/>
      <c r="I972" s="13"/>
      <c r="J972" s="13"/>
      <c r="K972" s="13"/>
      <c r="L972" s="13"/>
      <c r="M972" s="13"/>
      <c r="N972" s="276"/>
      <c r="O972" s="13"/>
      <c r="P972" s="276"/>
      <c r="Q972" s="276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</row>
    <row r="973" spans="1:37" ht="30" customHeight="1">
      <c r="A973" s="276"/>
      <c r="B973" s="276"/>
      <c r="C973" s="12"/>
      <c r="D973" s="12"/>
      <c r="E973" s="13"/>
      <c r="F973" s="14"/>
      <c r="G973" s="276"/>
      <c r="H973" s="276"/>
      <c r="I973" s="13"/>
      <c r="J973" s="13"/>
      <c r="K973" s="13"/>
      <c r="L973" s="13"/>
      <c r="M973" s="13"/>
      <c r="N973" s="276"/>
      <c r="O973" s="13"/>
      <c r="P973" s="276"/>
      <c r="Q973" s="276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</row>
    <row r="974" spans="1:37" ht="30" customHeight="1">
      <c r="A974" s="276"/>
      <c r="B974" s="276"/>
      <c r="C974" s="12"/>
      <c r="D974" s="12"/>
      <c r="E974" s="13"/>
      <c r="F974" s="14"/>
      <c r="G974" s="276"/>
      <c r="H974" s="276"/>
      <c r="I974" s="13"/>
      <c r="J974" s="13"/>
      <c r="K974" s="13"/>
      <c r="L974" s="13"/>
      <c r="M974" s="13"/>
      <c r="N974" s="276"/>
      <c r="O974" s="13"/>
      <c r="P974" s="276"/>
      <c r="Q974" s="276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</row>
    <row r="975" spans="1:37" ht="30" customHeight="1">
      <c r="A975" s="276"/>
      <c r="B975" s="276"/>
      <c r="C975" s="12"/>
      <c r="D975" s="12"/>
      <c r="E975" s="13"/>
      <c r="F975" s="14"/>
      <c r="G975" s="276"/>
      <c r="H975" s="276"/>
      <c r="I975" s="13"/>
      <c r="J975" s="13"/>
      <c r="K975" s="13"/>
      <c r="L975" s="13"/>
      <c r="M975" s="13"/>
      <c r="N975" s="276"/>
      <c r="O975" s="13"/>
      <c r="P975" s="276"/>
      <c r="Q975" s="276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</row>
    <row r="976" spans="1:37" ht="30" customHeight="1">
      <c r="A976" s="276"/>
      <c r="B976" s="276"/>
      <c r="C976" s="12"/>
      <c r="D976" s="12"/>
      <c r="E976" s="13"/>
      <c r="F976" s="14"/>
      <c r="G976" s="276"/>
      <c r="H976" s="276"/>
      <c r="I976" s="13"/>
      <c r="J976" s="13"/>
      <c r="K976" s="13"/>
      <c r="L976" s="13"/>
      <c r="M976" s="13"/>
      <c r="N976" s="276"/>
      <c r="O976" s="13"/>
      <c r="P976" s="276"/>
      <c r="Q976" s="276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</row>
    <row r="977" spans="1:37" ht="30" customHeight="1">
      <c r="A977" s="276"/>
      <c r="B977" s="276"/>
      <c r="C977" s="12"/>
      <c r="D977" s="12"/>
      <c r="E977" s="13"/>
      <c r="F977" s="14"/>
      <c r="G977" s="276"/>
      <c r="H977" s="276"/>
      <c r="I977" s="13"/>
      <c r="J977" s="13"/>
      <c r="K977" s="13"/>
      <c r="L977" s="13"/>
      <c r="M977" s="13"/>
      <c r="N977" s="276"/>
      <c r="O977" s="13"/>
      <c r="P977" s="276"/>
      <c r="Q977" s="276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</row>
    <row r="978" spans="1:37" ht="30" customHeight="1">
      <c r="A978" s="276"/>
      <c r="B978" s="276"/>
      <c r="C978" s="12"/>
      <c r="D978" s="12"/>
      <c r="E978" s="13"/>
      <c r="F978" s="14"/>
      <c r="G978" s="276"/>
      <c r="H978" s="276"/>
      <c r="I978" s="13"/>
      <c r="J978" s="13"/>
      <c r="K978" s="13"/>
      <c r="L978" s="13"/>
      <c r="M978" s="13"/>
      <c r="N978" s="276"/>
      <c r="O978" s="13"/>
      <c r="P978" s="276"/>
      <c r="Q978" s="276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</row>
    <row r="979" spans="1:37" ht="30" customHeight="1">
      <c r="A979" s="276"/>
      <c r="B979" s="276"/>
      <c r="C979" s="12"/>
      <c r="D979" s="12"/>
      <c r="E979" s="13"/>
      <c r="F979" s="14"/>
      <c r="G979" s="276"/>
      <c r="H979" s="276"/>
      <c r="I979" s="13"/>
      <c r="J979" s="13"/>
      <c r="K979" s="13"/>
      <c r="L979" s="13"/>
      <c r="M979" s="13"/>
      <c r="N979" s="276"/>
      <c r="O979" s="13"/>
      <c r="P979" s="276"/>
      <c r="Q979" s="276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</row>
    <row r="980" spans="1:37" ht="30" customHeight="1">
      <c r="A980" s="276"/>
      <c r="B980" s="276"/>
      <c r="C980" s="12"/>
      <c r="D980" s="12"/>
      <c r="E980" s="13"/>
      <c r="F980" s="14"/>
      <c r="G980" s="276"/>
      <c r="H980" s="276"/>
      <c r="I980" s="13"/>
      <c r="J980" s="13"/>
      <c r="K980" s="13"/>
      <c r="L980" s="13"/>
      <c r="M980" s="13"/>
      <c r="N980" s="276"/>
      <c r="O980" s="13"/>
      <c r="P980" s="276"/>
      <c r="Q980" s="276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</row>
    <row r="981" spans="1:37" ht="30" customHeight="1">
      <c r="A981" s="276"/>
      <c r="B981" s="276"/>
      <c r="C981" s="12"/>
      <c r="D981" s="12"/>
      <c r="E981" s="13"/>
      <c r="F981" s="14"/>
      <c r="G981" s="276"/>
      <c r="H981" s="276"/>
      <c r="I981" s="13"/>
      <c r="J981" s="13"/>
      <c r="K981" s="13"/>
      <c r="L981" s="13"/>
      <c r="M981" s="13"/>
      <c r="N981" s="276"/>
      <c r="O981" s="13"/>
      <c r="P981" s="276"/>
      <c r="Q981" s="276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</row>
    <row r="982" spans="1:37" ht="30" customHeight="1">
      <c r="A982" s="276"/>
      <c r="B982" s="276"/>
      <c r="C982" s="12"/>
      <c r="D982" s="12"/>
      <c r="E982" s="13"/>
      <c r="F982" s="14"/>
      <c r="G982" s="276"/>
      <c r="H982" s="276"/>
      <c r="I982" s="13"/>
      <c r="J982" s="13"/>
      <c r="K982" s="13"/>
      <c r="L982" s="13"/>
      <c r="M982" s="13"/>
      <c r="N982" s="276"/>
      <c r="O982" s="13"/>
      <c r="P982" s="276"/>
      <c r="Q982" s="276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</row>
    <row r="983" spans="1:37" ht="30" customHeight="1">
      <c r="A983" s="276"/>
      <c r="B983" s="276"/>
      <c r="C983" s="12"/>
      <c r="D983" s="12"/>
      <c r="E983" s="13"/>
      <c r="F983" s="14"/>
      <c r="G983" s="276"/>
      <c r="H983" s="276"/>
      <c r="I983" s="13"/>
      <c r="J983" s="13"/>
      <c r="K983" s="13"/>
      <c r="L983" s="13"/>
      <c r="M983" s="13"/>
      <c r="N983" s="276"/>
      <c r="O983" s="13"/>
      <c r="P983" s="276"/>
      <c r="Q983" s="276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</row>
    <row r="984" spans="1:37" ht="30" customHeight="1">
      <c r="A984" s="276"/>
      <c r="B984" s="276"/>
      <c r="C984" s="12"/>
      <c r="D984" s="12"/>
      <c r="E984" s="13"/>
      <c r="F984" s="14"/>
      <c r="G984" s="276"/>
      <c r="H984" s="276"/>
      <c r="I984" s="13"/>
      <c r="J984" s="13"/>
      <c r="K984" s="13"/>
      <c r="L984" s="13"/>
      <c r="M984" s="13"/>
      <c r="N984" s="276"/>
      <c r="O984" s="13"/>
      <c r="P984" s="276"/>
      <c r="Q984" s="276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</row>
    <row r="985" spans="1:37" ht="30" customHeight="1">
      <c r="A985" s="276"/>
      <c r="B985" s="276"/>
      <c r="C985" s="12"/>
      <c r="D985" s="12"/>
      <c r="E985" s="13"/>
      <c r="F985" s="14"/>
      <c r="G985" s="276"/>
      <c r="H985" s="276"/>
      <c r="I985" s="13"/>
      <c r="J985" s="13"/>
      <c r="K985" s="13"/>
      <c r="L985" s="13"/>
      <c r="M985" s="13"/>
      <c r="N985" s="276"/>
      <c r="O985" s="13"/>
      <c r="P985" s="276"/>
      <c r="Q985" s="276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</row>
    <row r="986" spans="1:37" ht="30" customHeight="1">
      <c r="A986" s="276"/>
      <c r="B986" s="276"/>
      <c r="C986" s="12"/>
      <c r="D986" s="12"/>
      <c r="E986" s="13"/>
      <c r="F986" s="14"/>
      <c r="G986" s="276"/>
      <c r="H986" s="276"/>
      <c r="I986" s="13"/>
      <c r="J986" s="13"/>
      <c r="K986" s="13"/>
      <c r="L986" s="13"/>
      <c r="M986" s="13"/>
      <c r="N986" s="276"/>
      <c r="O986" s="13"/>
      <c r="P986" s="276"/>
      <c r="Q986" s="276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</row>
    <row r="987" spans="1:37" ht="30" customHeight="1">
      <c r="A987" s="276"/>
      <c r="B987" s="276"/>
      <c r="C987" s="12"/>
      <c r="D987" s="12"/>
      <c r="E987" s="13"/>
      <c r="F987" s="14"/>
      <c r="G987" s="276"/>
      <c r="H987" s="276"/>
      <c r="I987" s="13"/>
      <c r="J987" s="13"/>
      <c r="K987" s="13"/>
      <c r="L987" s="13"/>
      <c r="M987" s="13"/>
      <c r="N987" s="276"/>
      <c r="O987" s="13"/>
      <c r="P987" s="276"/>
      <c r="Q987" s="276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</row>
    <row r="988" spans="1:37" ht="30" customHeight="1">
      <c r="A988" s="276"/>
      <c r="B988" s="276"/>
      <c r="C988" s="12"/>
      <c r="D988" s="12"/>
      <c r="E988" s="13"/>
      <c r="F988" s="14"/>
      <c r="G988" s="276"/>
      <c r="H988" s="276"/>
      <c r="I988" s="13"/>
      <c r="J988" s="13"/>
      <c r="K988" s="13"/>
      <c r="L988" s="13"/>
      <c r="M988" s="13"/>
      <c r="N988" s="276"/>
      <c r="O988" s="13"/>
      <c r="P988" s="276"/>
      <c r="Q988" s="276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</row>
    <row r="989" spans="1:37" ht="30" customHeight="1">
      <c r="A989" s="276"/>
      <c r="B989" s="276"/>
      <c r="C989" s="12"/>
      <c r="D989" s="12"/>
      <c r="E989" s="13"/>
      <c r="F989" s="14"/>
      <c r="G989" s="276"/>
      <c r="H989" s="276"/>
      <c r="I989" s="13"/>
      <c r="J989" s="13"/>
      <c r="K989" s="13"/>
      <c r="L989" s="13"/>
      <c r="M989" s="13"/>
      <c r="N989" s="276"/>
      <c r="O989" s="13"/>
      <c r="P989" s="276"/>
      <c r="Q989" s="276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</row>
    <row r="990" spans="1:37" ht="30" customHeight="1">
      <c r="A990" s="276"/>
      <c r="B990" s="276"/>
      <c r="C990" s="12"/>
      <c r="D990" s="12"/>
      <c r="E990" s="13"/>
      <c r="F990" s="14"/>
      <c r="G990" s="276"/>
      <c r="H990" s="276"/>
      <c r="I990" s="13"/>
      <c r="J990" s="13"/>
      <c r="K990" s="13"/>
      <c r="L990" s="13"/>
      <c r="M990" s="13"/>
      <c r="N990" s="276"/>
      <c r="O990" s="13"/>
      <c r="P990" s="276"/>
      <c r="Q990" s="276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</row>
    <row r="991" spans="1:37" ht="30" customHeight="1">
      <c r="A991" s="276"/>
      <c r="B991" s="276"/>
      <c r="C991" s="12"/>
      <c r="D991" s="12"/>
      <c r="E991" s="13"/>
      <c r="F991" s="14"/>
      <c r="G991" s="276"/>
      <c r="H991" s="276"/>
      <c r="I991" s="13"/>
      <c r="J991" s="13"/>
      <c r="K991" s="13"/>
      <c r="L991" s="13"/>
      <c r="M991" s="13"/>
      <c r="N991" s="276"/>
      <c r="O991" s="13"/>
      <c r="P991" s="276"/>
      <c r="Q991" s="276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</row>
    <row r="992" spans="1:37" ht="30" customHeight="1">
      <c r="A992" s="276"/>
      <c r="B992" s="276"/>
      <c r="C992" s="12"/>
      <c r="D992" s="12"/>
      <c r="E992" s="13"/>
      <c r="F992" s="14"/>
      <c r="G992" s="276"/>
      <c r="H992" s="276"/>
      <c r="I992" s="13"/>
      <c r="J992" s="13"/>
      <c r="K992" s="13"/>
      <c r="L992" s="13"/>
      <c r="M992" s="13"/>
      <c r="N992" s="276"/>
      <c r="O992" s="13"/>
      <c r="P992" s="276"/>
      <c r="Q992" s="276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</row>
    <row r="993" spans="1:37" ht="30" customHeight="1">
      <c r="A993" s="276"/>
      <c r="B993" s="276"/>
      <c r="C993" s="12"/>
      <c r="D993" s="12"/>
      <c r="E993" s="13"/>
      <c r="F993" s="14"/>
      <c r="G993" s="276"/>
      <c r="H993" s="276"/>
      <c r="I993" s="13"/>
      <c r="J993" s="13"/>
      <c r="K993" s="13"/>
      <c r="L993" s="13"/>
      <c r="M993" s="13"/>
      <c r="N993" s="276"/>
      <c r="O993" s="13"/>
      <c r="P993" s="276"/>
      <c r="Q993" s="276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</row>
    <row r="994" spans="1:37" ht="30" customHeight="1">
      <c r="A994" s="276"/>
      <c r="B994" s="276"/>
      <c r="C994" s="12"/>
      <c r="D994" s="12"/>
      <c r="E994" s="13"/>
      <c r="F994" s="14"/>
      <c r="G994" s="276"/>
      <c r="H994" s="276"/>
      <c r="I994" s="13"/>
      <c r="J994" s="13"/>
      <c r="K994" s="13"/>
      <c r="L994" s="13"/>
      <c r="M994" s="13"/>
      <c r="N994" s="276"/>
      <c r="O994" s="13"/>
      <c r="P994" s="276"/>
      <c r="Q994" s="276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</row>
    <row r="995" spans="1:37" ht="30" customHeight="1">
      <c r="A995" s="276"/>
      <c r="B995" s="276"/>
      <c r="C995" s="12"/>
      <c r="D995" s="12"/>
      <c r="E995" s="13"/>
      <c r="F995" s="14"/>
      <c r="G995" s="276"/>
      <c r="H995" s="276"/>
      <c r="I995" s="13"/>
      <c r="J995" s="13"/>
      <c r="K995" s="13"/>
      <c r="L995" s="13"/>
      <c r="M995" s="13"/>
      <c r="N995" s="276"/>
      <c r="O995" s="13"/>
      <c r="P995" s="276"/>
      <c r="Q995" s="276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</row>
    <row r="996" spans="1:37" ht="30" customHeight="1">
      <c r="A996" s="276"/>
      <c r="B996" s="276"/>
      <c r="C996" s="12"/>
      <c r="D996" s="12"/>
      <c r="E996" s="13"/>
      <c r="F996" s="14"/>
      <c r="G996" s="276"/>
      <c r="H996" s="276"/>
      <c r="I996" s="13"/>
      <c r="J996" s="13"/>
      <c r="K996" s="13"/>
      <c r="L996" s="13"/>
      <c r="M996" s="13"/>
      <c r="N996" s="276"/>
      <c r="O996" s="13"/>
      <c r="P996" s="276"/>
      <c r="Q996" s="276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</row>
    <row r="997" spans="1:37" ht="30" customHeight="1">
      <c r="A997" s="276"/>
      <c r="B997" s="276"/>
      <c r="C997" s="12"/>
      <c r="D997" s="12"/>
      <c r="E997" s="13"/>
      <c r="F997" s="14"/>
      <c r="G997" s="276"/>
      <c r="H997" s="276"/>
      <c r="I997" s="13"/>
      <c r="J997" s="13"/>
      <c r="K997" s="13"/>
      <c r="L997" s="13"/>
      <c r="M997" s="13"/>
      <c r="N997" s="276"/>
      <c r="O997" s="13"/>
      <c r="P997" s="276"/>
      <c r="Q997" s="276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</row>
    <row r="998" spans="1:37" ht="30" customHeight="1">
      <c r="A998" s="276"/>
      <c r="B998" s="276"/>
      <c r="C998" s="12"/>
      <c r="D998" s="12"/>
      <c r="E998" s="13"/>
      <c r="F998" s="14"/>
      <c r="G998" s="276"/>
      <c r="H998" s="276"/>
      <c r="I998" s="13"/>
      <c r="J998" s="13"/>
      <c r="K998" s="13"/>
      <c r="L998" s="13"/>
      <c r="M998" s="13"/>
      <c r="N998" s="276"/>
      <c r="O998" s="13"/>
      <c r="P998" s="276"/>
      <c r="Q998" s="276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</row>
    <row r="999" spans="1:37" ht="30" customHeight="1">
      <c r="A999" s="276"/>
      <c r="B999" s="276"/>
      <c r="C999" s="12"/>
      <c r="D999" s="12"/>
      <c r="E999" s="13"/>
      <c r="F999" s="14"/>
      <c r="G999" s="276"/>
      <c r="H999" s="276"/>
      <c r="I999" s="13"/>
      <c r="J999" s="13"/>
      <c r="K999" s="13"/>
      <c r="L999" s="13"/>
      <c r="M999" s="13"/>
      <c r="N999" s="276"/>
      <c r="O999" s="13"/>
      <c r="P999" s="276"/>
      <c r="Q999" s="276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</row>
    <row r="1000" spans="1:37" ht="30" customHeight="1">
      <c r="A1000" s="276"/>
      <c r="B1000" s="276"/>
      <c r="C1000" s="12"/>
      <c r="D1000" s="12"/>
      <c r="E1000" s="13"/>
      <c r="F1000" s="14"/>
      <c r="G1000" s="276"/>
      <c r="H1000" s="276"/>
      <c r="I1000" s="13"/>
      <c r="J1000" s="13"/>
      <c r="K1000" s="13"/>
      <c r="L1000" s="13"/>
      <c r="M1000" s="13"/>
      <c r="N1000" s="276"/>
      <c r="O1000" s="13"/>
      <c r="P1000" s="276"/>
      <c r="Q1000" s="276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</row>
    <row r="1001" spans="1:37" ht="30" customHeight="1">
      <c r="A1001" s="276"/>
      <c r="B1001" s="276"/>
      <c r="C1001" s="12"/>
      <c r="D1001" s="12"/>
      <c r="E1001" s="13"/>
      <c r="F1001" s="14"/>
      <c r="G1001" s="276"/>
      <c r="H1001" s="276"/>
      <c r="I1001" s="13"/>
      <c r="J1001" s="13"/>
      <c r="K1001" s="13"/>
      <c r="L1001" s="13"/>
      <c r="M1001" s="13"/>
      <c r="N1001" s="276"/>
      <c r="O1001" s="13"/>
      <c r="P1001" s="276"/>
      <c r="Q1001" s="276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</row>
    <row r="1002" spans="1:37" ht="30" customHeight="1">
      <c r="A1002" s="276"/>
      <c r="B1002" s="276"/>
      <c r="C1002" s="12"/>
      <c r="D1002" s="12"/>
      <c r="E1002" s="13"/>
      <c r="F1002" s="14"/>
      <c r="G1002" s="276"/>
      <c r="H1002" s="276"/>
      <c r="I1002" s="13"/>
      <c r="J1002" s="13"/>
      <c r="K1002" s="13"/>
      <c r="L1002" s="13"/>
      <c r="M1002" s="13"/>
      <c r="N1002" s="276"/>
      <c r="O1002" s="13"/>
      <c r="P1002" s="276"/>
      <c r="Q1002" s="276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</row>
    <row r="1003" spans="1:37" ht="30" customHeight="1">
      <c r="A1003" s="276"/>
      <c r="B1003" s="276"/>
      <c r="C1003" s="12"/>
      <c r="D1003" s="12"/>
      <c r="E1003" s="13"/>
      <c r="F1003" s="14"/>
      <c r="G1003" s="276"/>
      <c r="H1003" s="276"/>
      <c r="I1003" s="13"/>
      <c r="J1003" s="13"/>
      <c r="K1003" s="13"/>
      <c r="L1003" s="13"/>
      <c r="M1003" s="13"/>
      <c r="N1003" s="276"/>
      <c r="O1003" s="13"/>
      <c r="P1003" s="276"/>
      <c r="Q1003" s="276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</row>
    <row r="1004" spans="1:37" ht="30" customHeight="1">
      <c r="A1004" s="276"/>
      <c r="B1004" s="276"/>
      <c r="C1004" s="12"/>
      <c r="D1004" s="12"/>
      <c r="E1004" s="13"/>
      <c r="F1004" s="14"/>
      <c r="G1004" s="276"/>
      <c r="H1004" s="276"/>
      <c r="I1004" s="13"/>
      <c r="J1004" s="13"/>
      <c r="K1004" s="13"/>
      <c r="L1004" s="13"/>
      <c r="M1004" s="13"/>
      <c r="N1004" s="276"/>
      <c r="O1004" s="13"/>
      <c r="P1004" s="276"/>
      <c r="Q1004" s="276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</row>
    <row r="1005" spans="1:37" ht="30" customHeight="1">
      <c r="A1005" s="276"/>
      <c r="B1005" s="276"/>
      <c r="C1005" s="12"/>
      <c r="D1005" s="12"/>
      <c r="E1005" s="13"/>
      <c r="F1005" s="14"/>
      <c r="G1005" s="276"/>
      <c r="H1005" s="276"/>
      <c r="I1005" s="13"/>
      <c r="J1005" s="13"/>
      <c r="K1005" s="13"/>
      <c r="L1005" s="13"/>
      <c r="M1005" s="13"/>
      <c r="N1005" s="276"/>
      <c r="O1005" s="13"/>
      <c r="P1005" s="276"/>
      <c r="Q1005" s="276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</row>
    <row r="1006" spans="1:37" ht="30" customHeight="1">
      <c r="A1006" s="276"/>
      <c r="B1006" s="276"/>
      <c r="C1006" s="12"/>
      <c r="D1006" s="12"/>
      <c r="E1006" s="13"/>
      <c r="F1006" s="14"/>
      <c r="G1006" s="276"/>
      <c r="H1006" s="276"/>
      <c r="I1006" s="13"/>
      <c r="J1006" s="13"/>
      <c r="K1006" s="13"/>
      <c r="L1006" s="13"/>
      <c r="M1006" s="13"/>
      <c r="N1006" s="276"/>
      <c r="O1006" s="13"/>
      <c r="P1006" s="276"/>
      <c r="Q1006" s="276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</row>
    <row r="1007" spans="1:37" ht="30" customHeight="1">
      <c r="A1007" s="276"/>
      <c r="B1007" s="276"/>
      <c r="C1007" s="12"/>
      <c r="D1007" s="12"/>
      <c r="E1007" s="13"/>
      <c r="F1007" s="14"/>
      <c r="G1007" s="276"/>
      <c r="H1007" s="276"/>
      <c r="I1007" s="13"/>
      <c r="J1007" s="13"/>
      <c r="K1007" s="13"/>
      <c r="L1007" s="13"/>
      <c r="M1007" s="13"/>
      <c r="N1007" s="276"/>
      <c r="O1007" s="13"/>
      <c r="P1007" s="276"/>
      <c r="Q1007" s="276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</row>
    <row r="1008" spans="1:37" ht="30" customHeight="1">
      <c r="A1008" s="276"/>
      <c r="B1008" s="276"/>
      <c r="C1008" s="12"/>
      <c r="D1008" s="12"/>
      <c r="E1008" s="13"/>
      <c r="F1008" s="14"/>
      <c r="G1008" s="276"/>
      <c r="H1008" s="276"/>
      <c r="I1008" s="13"/>
      <c r="J1008" s="13"/>
      <c r="K1008" s="13"/>
      <c r="L1008" s="13"/>
      <c r="M1008" s="13"/>
      <c r="N1008" s="276"/>
      <c r="O1008" s="13"/>
      <c r="P1008" s="276"/>
      <c r="Q1008" s="276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</row>
    <row r="1009" spans="1:37" ht="30" customHeight="1">
      <c r="A1009" s="276"/>
      <c r="B1009" s="276"/>
      <c r="C1009" s="12"/>
      <c r="D1009" s="12"/>
      <c r="E1009" s="13"/>
      <c r="F1009" s="14"/>
      <c r="G1009" s="276"/>
      <c r="H1009" s="276"/>
      <c r="I1009" s="13"/>
      <c r="J1009" s="13"/>
      <c r="K1009" s="13"/>
      <c r="L1009" s="13"/>
      <c r="M1009" s="13"/>
      <c r="N1009" s="276"/>
      <c r="O1009" s="13"/>
      <c r="P1009" s="276"/>
      <c r="Q1009" s="276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</row>
    <row r="1010" spans="1:37" ht="30" customHeight="1">
      <c r="A1010" s="276"/>
      <c r="B1010" s="276"/>
      <c r="C1010" s="12"/>
      <c r="D1010" s="12"/>
      <c r="E1010" s="13"/>
      <c r="F1010" s="14"/>
      <c r="G1010" s="276"/>
      <c r="H1010" s="276"/>
      <c r="I1010" s="13"/>
      <c r="J1010" s="13"/>
      <c r="K1010" s="13"/>
      <c r="L1010" s="13"/>
      <c r="M1010" s="13"/>
      <c r="N1010" s="276"/>
      <c r="O1010" s="13"/>
      <c r="P1010" s="276"/>
      <c r="Q1010" s="276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</row>
    <row r="1011" spans="1:37" ht="30" customHeight="1">
      <c r="A1011" s="276"/>
      <c r="B1011" s="276"/>
      <c r="C1011" s="12"/>
      <c r="D1011" s="12"/>
      <c r="E1011" s="13"/>
      <c r="F1011" s="14"/>
      <c r="G1011" s="276"/>
      <c r="H1011" s="276"/>
      <c r="I1011" s="13"/>
      <c r="J1011" s="13"/>
      <c r="K1011" s="13"/>
      <c r="L1011" s="13"/>
      <c r="M1011" s="13"/>
      <c r="N1011" s="276"/>
      <c r="O1011" s="13"/>
      <c r="P1011" s="276"/>
      <c r="Q1011" s="276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</row>
    <row r="1012" spans="1:37" ht="30" customHeight="1">
      <c r="A1012" s="276"/>
      <c r="B1012" s="276"/>
      <c r="C1012" s="12"/>
      <c r="D1012" s="12"/>
      <c r="E1012" s="13"/>
      <c r="F1012" s="14"/>
      <c r="G1012" s="276"/>
      <c r="H1012" s="276"/>
      <c r="I1012" s="13"/>
      <c r="J1012" s="13"/>
      <c r="K1012" s="13"/>
      <c r="L1012" s="13"/>
      <c r="M1012" s="13"/>
      <c r="N1012" s="276"/>
      <c r="O1012" s="13"/>
      <c r="P1012" s="276"/>
      <c r="Q1012" s="276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</row>
    <row r="1013" spans="1:37" ht="30" customHeight="1">
      <c r="A1013" s="276"/>
      <c r="B1013" s="276"/>
      <c r="C1013" s="12"/>
      <c r="D1013" s="12"/>
      <c r="E1013" s="13"/>
      <c r="F1013" s="14"/>
      <c r="G1013" s="276"/>
      <c r="H1013" s="276"/>
      <c r="I1013" s="13"/>
      <c r="J1013" s="13"/>
      <c r="K1013" s="13"/>
      <c r="L1013" s="13"/>
      <c r="M1013" s="13"/>
      <c r="N1013" s="276"/>
      <c r="O1013" s="13"/>
      <c r="P1013" s="276"/>
      <c r="Q1013" s="276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</row>
    <row r="1014" spans="1:37" ht="30" customHeight="1">
      <c r="A1014" s="276"/>
      <c r="B1014" s="276"/>
      <c r="C1014" s="12"/>
      <c r="D1014" s="12"/>
      <c r="E1014" s="13"/>
      <c r="F1014" s="14"/>
      <c r="G1014" s="276"/>
      <c r="H1014" s="276"/>
      <c r="I1014" s="13"/>
      <c r="J1014" s="13"/>
      <c r="K1014" s="13"/>
      <c r="L1014" s="13"/>
      <c r="M1014" s="13"/>
      <c r="N1014" s="276"/>
      <c r="O1014" s="13"/>
      <c r="P1014" s="276"/>
      <c r="Q1014" s="276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</row>
    <row r="1015" spans="1:37" ht="30" customHeight="1">
      <c r="A1015" s="276"/>
      <c r="B1015" s="276"/>
      <c r="C1015" s="12"/>
      <c r="D1015" s="12"/>
      <c r="E1015" s="13"/>
      <c r="F1015" s="14"/>
      <c r="G1015" s="276"/>
      <c r="H1015" s="276"/>
      <c r="I1015" s="13"/>
      <c r="J1015" s="13"/>
      <c r="K1015" s="13"/>
      <c r="L1015" s="13"/>
      <c r="M1015" s="13"/>
      <c r="N1015" s="276"/>
      <c r="O1015" s="13"/>
      <c r="P1015" s="276"/>
      <c r="Q1015" s="276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</row>
    <row r="1016" spans="1:37" ht="30" customHeight="1">
      <c r="A1016" s="276"/>
      <c r="B1016" s="276"/>
      <c r="C1016" s="12"/>
      <c r="D1016" s="12"/>
      <c r="E1016" s="13"/>
      <c r="F1016" s="14"/>
      <c r="G1016" s="276"/>
      <c r="H1016" s="276"/>
      <c r="I1016" s="13"/>
      <c r="J1016" s="13"/>
      <c r="K1016" s="13"/>
      <c r="L1016" s="13"/>
      <c r="M1016" s="13"/>
      <c r="N1016" s="276"/>
      <c r="O1016" s="13"/>
      <c r="P1016" s="276"/>
      <c r="Q1016" s="276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</row>
    <row r="1017" spans="1:37" ht="30" customHeight="1">
      <c r="A1017" s="276"/>
      <c r="B1017" s="276"/>
      <c r="C1017" s="12"/>
      <c r="D1017" s="12"/>
      <c r="E1017" s="13"/>
      <c r="F1017" s="14"/>
      <c r="G1017" s="276"/>
      <c r="H1017" s="276"/>
      <c r="I1017" s="13"/>
      <c r="J1017" s="13"/>
      <c r="K1017" s="13"/>
      <c r="L1017" s="13"/>
      <c r="M1017" s="13"/>
      <c r="N1017" s="276"/>
      <c r="O1017" s="13"/>
      <c r="P1017" s="276"/>
      <c r="Q1017" s="276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</row>
    <row r="1018" spans="1:37" ht="30" customHeight="1">
      <c r="A1018" s="276"/>
      <c r="B1018" s="276"/>
      <c r="C1018" s="12"/>
      <c r="D1018" s="12"/>
      <c r="E1018" s="13"/>
      <c r="F1018" s="14"/>
      <c r="G1018" s="276"/>
      <c r="H1018" s="276"/>
      <c r="I1018" s="13"/>
      <c r="J1018" s="13"/>
      <c r="K1018" s="13"/>
      <c r="L1018" s="13"/>
      <c r="M1018" s="13"/>
      <c r="N1018" s="276"/>
      <c r="O1018" s="13"/>
      <c r="P1018" s="276"/>
      <c r="Q1018" s="276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</row>
    <row r="1019" spans="1:37" ht="30" customHeight="1">
      <c r="A1019" s="276"/>
      <c r="B1019" s="276"/>
      <c r="C1019" s="12"/>
      <c r="D1019" s="12"/>
      <c r="E1019" s="13"/>
      <c r="F1019" s="14"/>
      <c r="G1019" s="276"/>
      <c r="H1019" s="276"/>
      <c r="I1019" s="13"/>
      <c r="J1019" s="13"/>
      <c r="K1019" s="13"/>
      <c r="L1019" s="13"/>
      <c r="M1019" s="13"/>
      <c r="N1019" s="276"/>
      <c r="O1019" s="13"/>
      <c r="P1019" s="276"/>
      <c r="Q1019" s="276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</row>
    <row r="1020" spans="1:37" ht="30" customHeight="1">
      <c r="A1020" s="276"/>
      <c r="B1020" s="276"/>
      <c r="C1020" s="12"/>
      <c r="D1020" s="12"/>
      <c r="E1020" s="13"/>
      <c r="F1020" s="14"/>
      <c r="G1020" s="276"/>
      <c r="H1020" s="276"/>
      <c r="I1020" s="13"/>
      <c r="J1020" s="13"/>
      <c r="K1020" s="13"/>
      <c r="L1020" s="13"/>
      <c r="M1020" s="13"/>
      <c r="N1020" s="276"/>
      <c r="O1020" s="13"/>
      <c r="P1020" s="276"/>
      <c r="Q1020" s="276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</row>
    <row r="1021" spans="1:37" ht="30" customHeight="1">
      <c r="A1021" s="276"/>
      <c r="B1021" s="276"/>
      <c r="C1021" s="12"/>
      <c r="D1021" s="12"/>
      <c r="E1021" s="13"/>
      <c r="F1021" s="14"/>
      <c r="G1021" s="276"/>
      <c r="H1021" s="276"/>
      <c r="I1021" s="13"/>
      <c r="J1021" s="13"/>
      <c r="K1021" s="13"/>
      <c r="L1021" s="13"/>
      <c r="M1021" s="13"/>
      <c r="N1021" s="276"/>
      <c r="O1021" s="13"/>
      <c r="P1021" s="276"/>
      <c r="Q1021" s="276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</row>
    <row r="1022" spans="1:37" ht="30" customHeight="1">
      <c r="A1022" s="276"/>
      <c r="B1022" s="276"/>
      <c r="C1022" s="12"/>
      <c r="D1022" s="12"/>
      <c r="E1022" s="13"/>
      <c r="F1022" s="14"/>
      <c r="G1022" s="276"/>
      <c r="H1022" s="276"/>
      <c r="I1022" s="13"/>
      <c r="J1022" s="13"/>
      <c r="K1022" s="13"/>
      <c r="L1022" s="13"/>
      <c r="M1022" s="13"/>
      <c r="N1022" s="276"/>
      <c r="O1022" s="13"/>
      <c r="P1022" s="276"/>
      <c r="Q1022" s="276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</row>
    <row r="1023" spans="1:37" ht="30" customHeight="1">
      <c r="A1023" s="276"/>
      <c r="B1023" s="276"/>
      <c r="C1023" s="12"/>
      <c r="D1023" s="12"/>
      <c r="E1023" s="13"/>
      <c r="F1023" s="14"/>
      <c r="G1023" s="276"/>
      <c r="H1023" s="276"/>
      <c r="I1023" s="13"/>
      <c r="J1023" s="13"/>
      <c r="K1023" s="13"/>
      <c r="L1023" s="13"/>
      <c r="M1023" s="13"/>
      <c r="N1023" s="276"/>
      <c r="O1023" s="13"/>
      <c r="P1023" s="276"/>
      <c r="Q1023" s="276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</row>
    <row r="1024" spans="1:37" ht="30" customHeight="1">
      <c r="A1024" s="276"/>
      <c r="B1024" s="276"/>
      <c r="C1024" s="12"/>
      <c r="D1024" s="12"/>
      <c r="E1024" s="13"/>
      <c r="F1024" s="14"/>
      <c r="G1024" s="276"/>
      <c r="H1024" s="276"/>
      <c r="I1024" s="13"/>
      <c r="J1024" s="13"/>
      <c r="K1024" s="13"/>
      <c r="L1024" s="13"/>
      <c r="M1024" s="13"/>
      <c r="N1024" s="276"/>
      <c r="O1024" s="13"/>
      <c r="P1024" s="276"/>
      <c r="Q1024" s="276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</row>
    <row r="1025" spans="1:37" ht="30" customHeight="1">
      <c r="A1025" s="276"/>
      <c r="B1025" s="276"/>
      <c r="C1025" s="12"/>
      <c r="D1025" s="12"/>
      <c r="E1025" s="13"/>
      <c r="F1025" s="14"/>
      <c r="G1025" s="276"/>
      <c r="H1025" s="276"/>
      <c r="I1025" s="13"/>
      <c r="J1025" s="13"/>
      <c r="K1025" s="13"/>
      <c r="L1025" s="13"/>
      <c r="M1025" s="13"/>
      <c r="N1025" s="276"/>
      <c r="O1025" s="13"/>
      <c r="P1025" s="276"/>
      <c r="Q1025" s="276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</row>
    <row r="1026" spans="1:37" ht="30" customHeight="1">
      <c r="A1026" s="276"/>
      <c r="B1026" s="276"/>
      <c r="C1026" s="12"/>
      <c r="D1026" s="12"/>
      <c r="E1026" s="13"/>
      <c r="F1026" s="14"/>
      <c r="G1026" s="276"/>
      <c r="H1026" s="276"/>
      <c r="I1026" s="13"/>
      <c r="J1026" s="13"/>
      <c r="K1026" s="13"/>
      <c r="L1026" s="13"/>
      <c r="M1026" s="13"/>
      <c r="N1026" s="276"/>
      <c r="O1026" s="13"/>
      <c r="P1026" s="276"/>
      <c r="Q1026" s="276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</row>
    <row r="1027" spans="1:37" ht="30" customHeight="1">
      <c r="A1027" s="276"/>
      <c r="B1027" s="276"/>
      <c r="C1027" s="12"/>
      <c r="D1027" s="12"/>
      <c r="E1027" s="13"/>
      <c r="F1027" s="14"/>
      <c r="G1027" s="276"/>
      <c r="H1027" s="276"/>
      <c r="I1027" s="13"/>
      <c r="J1027" s="13"/>
      <c r="K1027" s="13"/>
      <c r="L1027" s="13"/>
      <c r="M1027" s="13"/>
      <c r="N1027" s="276"/>
      <c r="O1027" s="13"/>
      <c r="P1027" s="276"/>
      <c r="Q1027" s="276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</row>
    <row r="1028" spans="1:37" ht="30" customHeight="1">
      <c r="A1028" s="276"/>
      <c r="B1028" s="276"/>
      <c r="C1028" s="12"/>
      <c r="D1028" s="12"/>
      <c r="E1028" s="13"/>
      <c r="F1028" s="14"/>
      <c r="G1028" s="276"/>
      <c r="H1028" s="276"/>
      <c r="I1028" s="13"/>
      <c r="J1028" s="13"/>
      <c r="K1028" s="13"/>
      <c r="L1028" s="13"/>
      <c r="M1028" s="13"/>
      <c r="N1028" s="276"/>
      <c r="O1028" s="13"/>
      <c r="P1028" s="276"/>
      <c r="Q1028" s="276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</row>
    <row r="1029" spans="1:37" ht="30" customHeight="1">
      <c r="A1029" s="276"/>
      <c r="B1029" s="276"/>
      <c r="C1029" s="12"/>
      <c r="D1029" s="12"/>
      <c r="E1029" s="13"/>
      <c r="F1029" s="14"/>
      <c r="G1029" s="276"/>
      <c r="H1029" s="276"/>
      <c r="I1029" s="13"/>
      <c r="J1029" s="13"/>
      <c r="K1029" s="13"/>
      <c r="L1029" s="13"/>
      <c r="M1029" s="13"/>
      <c r="N1029" s="276"/>
      <c r="O1029" s="13"/>
      <c r="P1029" s="276"/>
      <c r="Q1029" s="276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</row>
    <row r="1030" spans="1:37" ht="30" customHeight="1">
      <c r="A1030" s="276"/>
      <c r="B1030" s="276"/>
      <c r="C1030" s="12"/>
      <c r="D1030" s="12"/>
      <c r="E1030" s="13"/>
      <c r="F1030" s="14"/>
      <c r="G1030" s="276"/>
      <c r="H1030" s="276"/>
      <c r="I1030" s="13"/>
      <c r="J1030" s="13"/>
      <c r="K1030" s="13"/>
      <c r="L1030" s="13"/>
      <c r="M1030" s="13"/>
      <c r="N1030" s="276"/>
      <c r="O1030" s="13"/>
      <c r="P1030" s="276"/>
      <c r="Q1030" s="276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</row>
    <row r="1031" spans="1:37" ht="30" customHeight="1">
      <c r="A1031" s="276"/>
      <c r="B1031" s="276"/>
      <c r="C1031" s="12"/>
      <c r="D1031" s="12"/>
      <c r="E1031" s="13"/>
      <c r="F1031" s="14"/>
      <c r="G1031" s="276"/>
      <c r="H1031" s="276"/>
      <c r="I1031" s="13"/>
      <c r="J1031" s="13"/>
      <c r="K1031" s="13"/>
      <c r="L1031" s="13"/>
      <c r="M1031" s="13"/>
      <c r="N1031" s="276"/>
      <c r="O1031" s="13"/>
      <c r="P1031" s="276"/>
      <c r="Q1031" s="276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</row>
    <row r="1032" spans="1:37" ht="30" customHeight="1">
      <c r="A1032" s="276"/>
      <c r="B1032" s="276"/>
      <c r="C1032" s="12"/>
      <c r="D1032" s="12"/>
      <c r="E1032" s="13"/>
      <c r="F1032" s="14"/>
      <c r="G1032" s="276"/>
      <c r="H1032" s="276"/>
      <c r="I1032" s="13"/>
      <c r="J1032" s="13"/>
      <c r="K1032" s="13"/>
      <c r="L1032" s="13"/>
      <c r="M1032" s="13"/>
      <c r="N1032" s="276"/>
      <c r="O1032" s="13"/>
      <c r="P1032" s="276"/>
      <c r="Q1032" s="276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</row>
    <row r="1033" spans="1:37" ht="30" customHeight="1">
      <c r="A1033" s="276"/>
      <c r="B1033" s="276"/>
      <c r="C1033" s="12"/>
      <c r="D1033" s="12"/>
      <c r="E1033" s="13"/>
      <c r="F1033" s="14"/>
      <c r="G1033" s="276"/>
      <c r="H1033" s="276"/>
      <c r="I1033" s="13"/>
      <c r="J1033" s="13"/>
      <c r="K1033" s="13"/>
      <c r="L1033" s="13"/>
      <c r="M1033" s="13"/>
      <c r="N1033" s="276"/>
      <c r="O1033" s="13"/>
      <c r="P1033" s="276"/>
      <c r="Q1033" s="276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</row>
    <row r="1034" spans="1:37" ht="30" customHeight="1">
      <c r="A1034" s="276"/>
      <c r="B1034" s="276"/>
      <c r="C1034" s="12"/>
      <c r="D1034" s="12"/>
      <c r="E1034" s="13"/>
      <c r="F1034" s="14"/>
      <c r="G1034" s="276"/>
      <c r="H1034" s="276"/>
      <c r="I1034" s="13"/>
      <c r="J1034" s="13"/>
      <c r="K1034" s="13"/>
      <c r="L1034" s="13"/>
      <c r="M1034" s="13"/>
      <c r="N1034" s="276"/>
      <c r="O1034" s="13"/>
      <c r="P1034" s="276"/>
      <c r="Q1034" s="276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</row>
    <row r="1035" spans="1:37" ht="30" customHeight="1">
      <c r="A1035" s="276"/>
      <c r="B1035" s="276"/>
      <c r="C1035" s="12"/>
      <c r="D1035" s="12"/>
      <c r="E1035" s="13"/>
      <c r="F1035" s="14"/>
      <c r="G1035" s="276"/>
      <c r="H1035" s="276"/>
      <c r="I1035" s="13"/>
      <c r="J1035" s="13"/>
      <c r="K1035" s="13"/>
      <c r="L1035" s="13"/>
      <c r="M1035" s="13"/>
      <c r="N1035" s="276"/>
      <c r="O1035" s="13"/>
      <c r="P1035" s="276"/>
      <c r="Q1035" s="276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</row>
    <row r="1036" spans="1:37" ht="30" customHeight="1">
      <c r="A1036" s="276"/>
      <c r="B1036" s="276"/>
      <c r="C1036" s="12"/>
      <c r="D1036" s="12"/>
      <c r="E1036" s="13"/>
      <c r="F1036" s="14"/>
      <c r="G1036" s="276"/>
      <c r="H1036" s="276"/>
      <c r="I1036" s="13"/>
      <c r="J1036" s="13"/>
      <c r="K1036" s="13"/>
      <c r="L1036" s="13"/>
      <c r="M1036" s="13"/>
      <c r="N1036" s="276"/>
      <c r="O1036" s="13"/>
      <c r="P1036" s="276"/>
      <c r="Q1036" s="276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</row>
    <row r="1037" spans="1:37" ht="30" customHeight="1">
      <c r="A1037" s="276"/>
      <c r="B1037" s="276"/>
      <c r="C1037" s="12"/>
      <c r="D1037" s="12"/>
      <c r="E1037" s="13"/>
      <c r="F1037" s="14"/>
      <c r="G1037" s="276"/>
      <c r="H1037" s="276"/>
      <c r="I1037" s="13"/>
      <c r="J1037" s="13"/>
      <c r="K1037" s="13"/>
      <c r="L1037" s="13"/>
      <c r="M1037" s="13"/>
      <c r="N1037" s="276"/>
      <c r="O1037" s="13"/>
      <c r="P1037" s="276"/>
      <c r="Q1037" s="276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</row>
    <row r="1038" spans="1:37" ht="30" customHeight="1">
      <c r="A1038" s="276"/>
      <c r="B1038" s="276"/>
      <c r="C1038" s="12"/>
      <c r="D1038" s="12"/>
      <c r="E1038" s="13"/>
      <c r="F1038" s="14"/>
      <c r="G1038" s="276"/>
      <c r="H1038" s="276"/>
      <c r="I1038" s="13"/>
      <c r="J1038" s="13"/>
      <c r="K1038" s="13"/>
      <c r="L1038" s="13"/>
      <c r="M1038" s="13"/>
      <c r="N1038" s="276"/>
      <c r="O1038" s="13"/>
      <c r="P1038" s="276"/>
      <c r="Q1038" s="276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</row>
    <row r="1039" spans="1:37" ht="30" customHeight="1">
      <c r="A1039" s="276"/>
      <c r="B1039" s="276"/>
      <c r="C1039" s="12"/>
      <c r="D1039" s="12"/>
      <c r="E1039" s="13"/>
      <c r="F1039" s="14"/>
      <c r="G1039" s="276"/>
      <c r="H1039" s="276"/>
      <c r="I1039" s="13"/>
      <c r="J1039" s="13"/>
      <c r="K1039" s="13"/>
      <c r="L1039" s="13"/>
      <c r="M1039" s="13"/>
      <c r="N1039" s="276"/>
      <c r="O1039" s="13"/>
      <c r="P1039" s="276"/>
      <c r="Q1039" s="276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</row>
    <row r="1040" spans="1:37" ht="30" customHeight="1">
      <c r="A1040" s="276"/>
      <c r="B1040" s="276"/>
      <c r="C1040" s="12"/>
      <c r="D1040" s="12"/>
      <c r="E1040" s="13"/>
      <c r="F1040" s="14"/>
      <c r="G1040" s="276"/>
      <c r="H1040" s="276"/>
      <c r="I1040" s="13"/>
      <c r="J1040" s="13"/>
      <c r="K1040" s="13"/>
      <c r="L1040" s="13"/>
      <c r="M1040" s="13"/>
      <c r="N1040" s="276"/>
      <c r="O1040" s="13"/>
      <c r="P1040" s="276"/>
      <c r="Q1040" s="276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</row>
    <row r="1041" spans="1:37" ht="30" customHeight="1">
      <c r="A1041" s="276"/>
      <c r="B1041" s="276"/>
      <c r="C1041" s="12"/>
      <c r="D1041" s="12"/>
      <c r="E1041" s="13"/>
      <c r="F1041" s="14"/>
      <c r="G1041" s="276"/>
      <c r="H1041" s="276"/>
      <c r="I1041" s="13"/>
      <c r="J1041" s="13"/>
      <c r="K1041" s="13"/>
      <c r="L1041" s="13"/>
      <c r="M1041" s="13"/>
      <c r="N1041" s="276"/>
      <c r="O1041" s="13"/>
      <c r="P1041" s="276"/>
      <c r="Q1041" s="276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</row>
    <row r="1042" spans="1:37" ht="30" customHeight="1">
      <c r="A1042" s="276"/>
      <c r="B1042" s="276"/>
      <c r="C1042" s="12"/>
      <c r="D1042" s="12"/>
      <c r="E1042" s="13"/>
      <c r="F1042" s="14"/>
      <c r="G1042" s="276"/>
      <c r="H1042" s="276"/>
      <c r="I1042" s="13"/>
      <c r="J1042" s="13"/>
      <c r="K1042" s="13"/>
      <c r="L1042" s="13"/>
      <c r="M1042" s="13"/>
      <c r="N1042" s="276"/>
      <c r="O1042" s="13"/>
      <c r="P1042" s="276"/>
      <c r="Q1042" s="276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</row>
    <row r="1043" spans="1:37" ht="30" customHeight="1">
      <c r="A1043" s="276"/>
      <c r="B1043" s="276"/>
      <c r="C1043" s="12"/>
      <c r="D1043" s="12"/>
      <c r="E1043" s="13"/>
      <c r="F1043" s="14"/>
      <c r="G1043" s="276"/>
      <c r="H1043" s="276"/>
      <c r="I1043" s="13"/>
      <c r="J1043" s="13"/>
      <c r="K1043" s="13"/>
      <c r="L1043" s="13"/>
      <c r="M1043" s="13"/>
      <c r="N1043" s="276"/>
      <c r="O1043" s="13"/>
      <c r="P1043" s="276"/>
      <c r="Q1043" s="276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</row>
    <row r="1044" spans="1:37" ht="30" customHeight="1">
      <c r="A1044" s="276"/>
      <c r="B1044" s="276"/>
      <c r="C1044" s="12"/>
      <c r="D1044" s="12"/>
      <c r="E1044" s="13"/>
      <c r="F1044" s="14"/>
      <c r="G1044" s="276"/>
      <c r="H1044" s="276"/>
      <c r="I1044" s="13"/>
      <c r="J1044" s="13"/>
      <c r="K1044" s="13"/>
      <c r="L1044" s="13"/>
      <c r="M1044" s="13"/>
      <c r="N1044" s="276"/>
      <c r="O1044" s="13"/>
      <c r="P1044" s="276"/>
      <c r="Q1044" s="276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</row>
    <row r="1045" spans="1:37" ht="30" customHeight="1">
      <c r="A1045" s="276"/>
      <c r="B1045" s="276"/>
      <c r="C1045" s="12"/>
      <c r="D1045" s="12"/>
      <c r="E1045" s="13"/>
      <c r="F1045" s="14"/>
      <c r="G1045" s="276"/>
      <c r="H1045" s="276"/>
      <c r="I1045" s="13"/>
      <c r="J1045" s="13"/>
      <c r="K1045" s="13"/>
      <c r="L1045" s="13"/>
      <c r="M1045" s="13"/>
      <c r="N1045" s="276"/>
      <c r="O1045" s="13"/>
      <c r="P1045" s="276"/>
      <c r="Q1045" s="276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</row>
    <row r="1046" spans="1:37" ht="30" customHeight="1">
      <c r="A1046" s="276"/>
      <c r="B1046" s="276"/>
      <c r="C1046" s="12"/>
      <c r="D1046" s="12"/>
      <c r="E1046" s="13"/>
      <c r="F1046" s="14"/>
      <c r="G1046" s="276"/>
      <c r="H1046" s="276"/>
      <c r="I1046" s="13"/>
      <c r="J1046" s="13"/>
      <c r="K1046" s="13"/>
      <c r="L1046" s="13"/>
      <c r="M1046" s="13"/>
      <c r="N1046" s="276"/>
      <c r="O1046" s="13"/>
      <c r="P1046" s="276"/>
      <c r="Q1046" s="276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</row>
    <row r="1047" spans="1:37" ht="30" customHeight="1">
      <c r="A1047" s="276"/>
      <c r="B1047" s="276"/>
      <c r="C1047" s="12"/>
      <c r="D1047" s="12"/>
      <c r="E1047" s="13"/>
      <c r="F1047" s="14"/>
      <c r="G1047" s="276"/>
      <c r="H1047" s="276"/>
      <c r="I1047" s="13"/>
      <c r="J1047" s="13"/>
      <c r="K1047" s="13"/>
      <c r="L1047" s="13"/>
      <c r="M1047" s="13"/>
      <c r="N1047" s="276"/>
      <c r="O1047" s="13"/>
      <c r="P1047" s="276"/>
      <c r="Q1047" s="276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</row>
    <row r="1048" spans="1:37" ht="30" customHeight="1">
      <c r="A1048" s="276"/>
      <c r="B1048" s="276"/>
      <c r="C1048" s="12"/>
      <c r="D1048" s="12"/>
      <c r="E1048" s="13"/>
      <c r="F1048" s="14"/>
      <c r="G1048" s="276"/>
      <c r="H1048" s="276"/>
      <c r="I1048" s="13"/>
      <c r="J1048" s="13"/>
      <c r="K1048" s="13"/>
      <c r="L1048" s="13"/>
      <c r="M1048" s="13"/>
      <c r="N1048" s="276"/>
      <c r="O1048" s="13"/>
      <c r="P1048" s="276"/>
      <c r="Q1048" s="276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</row>
    <row r="1049" spans="1:37" ht="30" customHeight="1">
      <c r="A1049" s="276"/>
      <c r="B1049" s="276"/>
      <c r="C1049" s="12"/>
      <c r="D1049" s="12"/>
      <c r="E1049" s="13"/>
      <c r="F1049" s="14"/>
      <c r="G1049" s="276"/>
      <c r="H1049" s="276"/>
      <c r="I1049" s="13"/>
      <c r="J1049" s="13"/>
      <c r="K1049" s="13"/>
      <c r="L1049" s="13"/>
      <c r="M1049" s="13"/>
      <c r="N1049" s="276"/>
      <c r="O1049" s="13"/>
      <c r="P1049" s="276"/>
      <c r="Q1049" s="276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</row>
    <row r="1050" spans="1:37" ht="30" customHeight="1">
      <c r="A1050" s="276"/>
      <c r="B1050" s="276"/>
      <c r="C1050" s="12"/>
      <c r="D1050" s="12"/>
      <c r="E1050" s="13"/>
      <c r="F1050" s="14"/>
      <c r="G1050" s="276"/>
      <c r="H1050" s="276"/>
      <c r="I1050" s="13"/>
      <c r="J1050" s="13"/>
      <c r="K1050" s="13"/>
      <c r="L1050" s="13"/>
      <c r="M1050" s="13"/>
      <c r="N1050" s="276"/>
      <c r="O1050" s="13"/>
      <c r="P1050" s="276"/>
      <c r="Q1050" s="276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</row>
    <row r="1051" spans="1:37" ht="30" customHeight="1">
      <c r="A1051" s="276"/>
      <c r="B1051" s="276"/>
      <c r="C1051" s="12"/>
      <c r="D1051" s="12"/>
      <c r="E1051" s="13"/>
      <c r="F1051" s="14"/>
      <c r="G1051" s="276"/>
      <c r="H1051" s="276"/>
      <c r="I1051" s="13"/>
      <c r="J1051" s="13"/>
      <c r="K1051" s="13"/>
      <c r="L1051" s="13"/>
      <c r="M1051" s="13"/>
      <c r="N1051" s="276"/>
      <c r="O1051" s="13"/>
      <c r="P1051" s="276"/>
      <c r="Q1051" s="276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</row>
    <row r="1052" spans="1:37" ht="30" customHeight="1">
      <c r="A1052" s="276"/>
      <c r="B1052" s="276"/>
      <c r="C1052" s="12"/>
      <c r="D1052" s="12"/>
      <c r="E1052" s="13"/>
      <c r="F1052" s="14"/>
      <c r="G1052" s="276"/>
      <c r="H1052" s="276"/>
      <c r="I1052" s="13"/>
      <c r="J1052" s="13"/>
      <c r="K1052" s="13"/>
      <c r="L1052" s="13"/>
      <c r="M1052" s="13"/>
      <c r="N1052" s="276"/>
      <c r="O1052" s="13"/>
      <c r="P1052" s="276"/>
      <c r="Q1052" s="276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</row>
    <row r="1053" spans="1:37" ht="30" customHeight="1">
      <c r="A1053" s="276"/>
      <c r="B1053" s="276"/>
      <c r="C1053" s="12"/>
      <c r="D1053" s="12"/>
      <c r="E1053" s="13"/>
      <c r="F1053" s="14"/>
      <c r="G1053" s="276"/>
      <c r="H1053" s="276"/>
      <c r="I1053" s="13"/>
      <c r="J1053" s="13"/>
      <c r="K1053" s="13"/>
      <c r="L1053" s="13"/>
      <c r="M1053" s="13"/>
      <c r="N1053" s="276"/>
      <c r="O1053" s="13"/>
      <c r="P1053" s="276"/>
      <c r="Q1053" s="276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</row>
    <row r="1054" spans="1:37" ht="30" customHeight="1">
      <c r="A1054" s="276"/>
      <c r="B1054" s="276"/>
      <c r="C1054" s="12"/>
      <c r="D1054" s="12"/>
      <c r="E1054" s="13"/>
      <c r="F1054" s="14"/>
      <c r="G1054" s="276"/>
      <c r="H1054" s="276"/>
      <c r="I1054" s="13"/>
      <c r="J1054" s="13"/>
      <c r="K1054" s="13"/>
      <c r="L1054" s="13"/>
      <c r="M1054" s="13"/>
      <c r="N1054" s="276"/>
      <c r="O1054" s="13"/>
      <c r="P1054" s="276"/>
      <c r="Q1054" s="276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</row>
    <row r="1055" spans="1:37" ht="30" customHeight="1">
      <c r="A1055" s="276"/>
      <c r="B1055" s="276"/>
      <c r="C1055" s="12"/>
      <c r="D1055" s="12"/>
      <c r="E1055" s="13"/>
      <c r="F1055" s="14"/>
      <c r="G1055" s="276"/>
      <c r="H1055" s="276"/>
      <c r="I1055" s="13"/>
      <c r="J1055" s="13"/>
      <c r="K1055" s="13"/>
      <c r="L1055" s="13"/>
      <c r="M1055" s="13"/>
      <c r="N1055" s="276"/>
      <c r="O1055" s="13"/>
      <c r="P1055" s="276"/>
      <c r="Q1055" s="276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</row>
    <row r="1056" spans="1:37" ht="30" customHeight="1">
      <c r="A1056" s="276"/>
      <c r="B1056" s="276"/>
      <c r="C1056" s="12"/>
      <c r="D1056" s="12"/>
      <c r="E1056" s="13"/>
      <c r="F1056" s="14"/>
      <c r="G1056" s="276"/>
      <c r="H1056" s="276"/>
      <c r="I1056" s="13"/>
      <c r="J1056" s="13"/>
      <c r="K1056" s="13"/>
      <c r="L1056" s="13"/>
      <c r="M1056" s="13"/>
      <c r="N1056" s="276"/>
      <c r="O1056" s="13"/>
      <c r="P1056" s="276"/>
      <c r="Q1056" s="276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</row>
    <row r="1057" spans="1:37" ht="30" customHeight="1">
      <c r="A1057" s="276"/>
      <c r="B1057" s="276"/>
      <c r="C1057" s="12"/>
      <c r="D1057" s="12"/>
      <c r="E1057" s="13"/>
      <c r="F1057" s="14"/>
      <c r="G1057" s="276"/>
      <c r="H1057" s="276"/>
      <c r="I1057" s="13"/>
      <c r="J1057" s="13"/>
      <c r="K1057" s="13"/>
      <c r="L1057" s="13"/>
      <c r="M1057" s="13"/>
      <c r="N1057" s="276"/>
      <c r="O1057" s="13"/>
      <c r="P1057" s="276"/>
      <c r="Q1057" s="276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</row>
    <row r="1058" spans="1:37" ht="30" customHeight="1">
      <c r="A1058" s="276"/>
      <c r="B1058" s="276"/>
      <c r="C1058" s="12"/>
      <c r="D1058" s="12"/>
      <c r="E1058" s="13"/>
      <c r="F1058" s="14"/>
      <c r="G1058" s="276"/>
      <c r="H1058" s="276"/>
      <c r="I1058" s="13"/>
      <c r="J1058" s="13"/>
      <c r="K1058" s="13"/>
      <c r="L1058" s="13"/>
      <c r="M1058" s="13"/>
      <c r="N1058" s="276"/>
      <c r="O1058" s="13"/>
      <c r="P1058" s="276"/>
      <c r="Q1058" s="276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</row>
    <row r="1059" spans="1:37" ht="30" customHeight="1">
      <c r="A1059" s="276"/>
      <c r="B1059" s="276"/>
      <c r="C1059" s="12"/>
      <c r="D1059" s="12"/>
      <c r="E1059" s="13"/>
      <c r="F1059" s="14"/>
      <c r="G1059" s="276"/>
      <c r="H1059" s="276"/>
      <c r="I1059" s="13"/>
      <c r="J1059" s="13"/>
      <c r="K1059" s="13"/>
      <c r="L1059" s="13"/>
      <c r="M1059" s="13"/>
      <c r="N1059" s="276"/>
      <c r="O1059" s="13"/>
      <c r="P1059" s="276"/>
      <c r="Q1059" s="276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</row>
    <row r="1060" spans="1:37" ht="30" customHeight="1">
      <c r="A1060" s="276"/>
      <c r="B1060" s="276"/>
      <c r="C1060" s="12"/>
      <c r="D1060" s="12"/>
      <c r="E1060" s="13"/>
      <c r="F1060" s="14"/>
      <c r="G1060" s="276"/>
      <c r="H1060" s="276"/>
      <c r="I1060" s="13"/>
      <c r="J1060" s="13"/>
      <c r="K1060" s="13"/>
      <c r="L1060" s="13"/>
      <c r="M1060" s="13"/>
      <c r="N1060" s="276"/>
      <c r="O1060" s="13"/>
      <c r="P1060" s="276"/>
      <c r="Q1060" s="276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</row>
    <row r="1061" spans="1:37" ht="30" customHeight="1">
      <c r="A1061" s="276"/>
      <c r="B1061" s="276"/>
      <c r="C1061" s="12"/>
      <c r="D1061" s="12"/>
      <c r="E1061" s="13"/>
      <c r="F1061" s="14"/>
      <c r="G1061" s="276"/>
      <c r="H1061" s="276"/>
      <c r="I1061" s="13"/>
      <c r="J1061" s="13"/>
      <c r="K1061" s="13"/>
      <c r="L1061" s="13"/>
      <c r="M1061" s="13"/>
      <c r="N1061" s="276"/>
      <c r="O1061" s="13"/>
      <c r="P1061" s="276"/>
      <c r="Q1061" s="276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</row>
    <row r="1062" spans="1:37" ht="30" customHeight="1">
      <c r="A1062" s="276"/>
      <c r="B1062" s="276"/>
      <c r="C1062" s="12"/>
      <c r="D1062" s="12"/>
      <c r="E1062" s="13"/>
      <c r="F1062" s="14"/>
      <c r="G1062" s="276"/>
      <c r="H1062" s="276"/>
      <c r="I1062" s="13"/>
      <c r="J1062" s="13"/>
      <c r="K1062" s="13"/>
      <c r="L1062" s="13"/>
      <c r="M1062" s="13"/>
      <c r="N1062" s="276"/>
      <c r="O1062" s="13"/>
      <c r="P1062" s="276"/>
      <c r="Q1062" s="276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</row>
    <row r="1063" spans="1:37" ht="30" customHeight="1">
      <c r="A1063" s="276"/>
      <c r="B1063" s="276"/>
      <c r="C1063" s="12"/>
      <c r="D1063" s="12"/>
      <c r="E1063" s="13"/>
      <c r="F1063" s="14"/>
      <c r="G1063" s="276"/>
      <c r="H1063" s="276"/>
      <c r="I1063" s="13"/>
      <c r="J1063" s="13"/>
      <c r="K1063" s="13"/>
      <c r="L1063" s="13"/>
      <c r="M1063" s="13"/>
      <c r="N1063" s="276"/>
      <c r="O1063" s="13"/>
      <c r="P1063" s="276"/>
      <c r="Q1063" s="276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</row>
    <row r="1064" spans="1:37" ht="30" customHeight="1">
      <c r="A1064" s="276"/>
      <c r="B1064" s="276"/>
      <c r="C1064" s="12"/>
      <c r="D1064" s="12"/>
      <c r="E1064" s="13"/>
      <c r="F1064" s="14"/>
      <c r="G1064" s="276"/>
      <c r="H1064" s="276"/>
      <c r="I1064" s="13"/>
      <c r="J1064" s="13"/>
      <c r="K1064" s="13"/>
      <c r="L1064" s="13"/>
      <c r="M1064" s="13"/>
      <c r="N1064" s="276"/>
      <c r="O1064" s="13"/>
      <c r="P1064" s="276"/>
      <c r="Q1064" s="276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</row>
    <row r="1065" spans="1:37" ht="30" customHeight="1">
      <c r="A1065" s="276"/>
      <c r="B1065" s="276"/>
      <c r="C1065" s="12"/>
      <c r="D1065" s="12"/>
      <c r="E1065" s="13"/>
      <c r="F1065" s="14"/>
      <c r="G1065" s="276"/>
      <c r="H1065" s="276"/>
      <c r="I1065" s="13"/>
      <c r="J1065" s="13"/>
      <c r="K1065" s="13"/>
      <c r="L1065" s="13"/>
      <c r="M1065" s="13"/>
      <c r="N1065" s="276"/>
      <c r="O1065" s="13"/>
      <c r="P1065" s="276"/>
      <c r="Q1065" s="276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</row>
    <row r="1066" spans="1:37" ht="30" customHeight="1">
      <c r="A1066" s="276"/>
      <c r="B1066" s="276"/>
      <c r="C1066" s="12"/>
      <c r="D1066" s="12"/>
      <c r="E1066" s="13"/>
      <c r="F1066" s="14"/>
      <c r="G1066" s="276"/>
      <c r="H1066" s="276"/>
      <c r="I1066" s="13"/>
      <c r="J1066" s="13"/>
      <c r="K1066" s="13"/>
      <c r="L1066" s="13"/>
      <c r="M1066" s="13"/>
      <c r="N1066" s="276"/>
      <c r="O1066" s="13"/>
      <c r="P1066" s="276"/>
      <c r="Q1066" s="276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</row>
    <row r="1067" spans="1:37" ht="30" customHeight="1">
      <c r="A1067" s="276"/>
      <c r="B1067" s="276"/>
      <c r="C1067" s="12"/>
      <c r="D1067" s="12"/>
      <c r="E1067" s="13"/>
      <c r="F1067" s="14"/>
      <c r="G1067" s="276"/>
      <c r="H1067" s="276"/>
      <c r="I1067" s="13"/>
      <c r="J1067" s="13"/>
      <c r="K1067" s="13"/>
      <c r="L1067" s="13"/>
      <c r="M1067" s="13"/>
      <c r="N1067" s="276"/>
      <c r="O1067" s="13"/>
      <c r="P1067" s="276"/>
      <c r="Q1067" s="276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</row>
    <row r="1068" spans="1:37" ht="30" customHeight="1">
      <c r="A1068" s="276"/>
      <c r="B1068" s="276"/>
      <c r="C1068" s="12"/>
      <c r="D1068" s="12"/>
      <c r="E1068" s="13"/>
      <c r="F1068" s="14"/>
      <c r="G1068" s="276"/>
      <c r="H1068" s="276"/>
      <c r="I1068" s="13"/>
      <c r="J1068" s="13"/>
      <c r="K1068" s="13"/>
      <c r="L1068" s="13"/>
      <c r="M1068" s="13"/>
      <c r="N1068" s="276"/>
      <c r="O1068" s="13"/>
      <c r="P1068" s="276"/>
      <c r="Q1068" s="276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</row>
    <row r="1069" spans="1:37" ht="30" customHeight="1">
      <c r="A1069" s="276"/>
      <c r="B1069" s="276"/>
      <c r="C1069" s="12"/>
      <c r="D1069" s="12"/>
      <c r="E1069" s="13"/>
      <c r="F1069" s="14"/>
      <c r="G1069" s="276"/>
      <c r="H1069" s="276"/>
      <c r="I1069" s="13"/>
      <c r="J1069" s="13"/>
      <c r="K1069" s="13"/>
      <c r="L1069" s="13"/>
      <c r="M1069" s="13"/>
      <c r="N1069" s="276"/>
      <c r="O1069" s="13"/>
      <c r="P1069" s="276"/>
      <c r="Q1069" s="276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</row>
    <row r="1070" spans="1:37" ht="30" customHeight="1">
      <c r="A1070" s="276"/>
      <c r="B1070" s="276"/>
      <c r="C1070" s="12"/>
      <c r="D1070" s="12"/>
      <c r="E1070" s="13"/>
      <c r="F1070" s="14"/>
      <c r="G1070" s="276"/>
      <c r="H1070" s="276"/>
      <c r="I1070" s="13"/>
      <c r="J1070" s="13"/>
      <c r="K1070" s="13"/>
      <c r="L1070" s="13"/>
      <c r="M1070" s="13"/>
      <c r="N1070" s="276"/>
      <c r="O1070" s="13"/>
      <c r="P1070" s="276"/>
      <c r="Q1070" s="276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</row>
    <row r="1071" spans="1:37" ht="30" customHeight="1">
      <c r="A1071" s="276"/>
      <c r="B1071" s="276"/>
      <c r="C1071" s="12"/>
      <c r="D1071" s="12"/>
      <c r="E1071" s="13"/>
      <c r="F1071" s="14"/>
      <c r="G1071" s="276"/>
      <c r="H1071" s="276"/>
      <c r="I1071" s="13"/>
      <c r="J1071" s="13"/>
      <c r="K1071" s="13"/>
      <c r="L1071" s="13"/>
      <c r="M1071" s="13"/>
      <c r="N1071" s="276"/>
      <c r="O1071" s="13"/>
      <c r="P1071" s="276"/>
      <c r="Q1071" s="276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</row>
    <row r="1072" spans="1:37" ht="30" customHeight="1">
      <c r="A1072" s="276"/>
      <c r="B1072" s="276"/>
      <c r="C1072" s="12"/>
      <c r="D1072" s="12"/>
      <c r="E1072" s="13"/>
      <c r="F1072" s="14"/>
      <c r="G1072" s="276"/>
      <c r="H1072" s="276"/>
      <c r="I1072" s="13"/>
      <c r="J1072" s="13"/>
      <c r="K1072" s="13"/>
      <c r="L1072" s="13"/>
      <c r="M1072" s="13"/>
      <c r="N1072" s="276"/>
      <c r="O1072" s="13"/>
      <c r="P1072" s="276"/>
      <c r="Q1072" s="276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</row>
    <row r="1073" spans="1:37" ht="30" customHeight="1">
      <c r="A1073" s="276"/>
      <c r="B1073" s="276"/>
      <c r="C1073" s="12"/>
      <c r="D1073" s="12"/>
      <c r="E1073" s="13"/>
      <c r="F1073" s="14"/>
      <c r="G1073" s="276"/>
      <c r="H1073" s="276"/>
      <c r="I1073" s="13"/>
      <c r="J1073" s="13"/>
      <c r="K1073" s="13"/>
      <c r="L1073" s="13"/>
      <c r="M1073" s="13"/>
      <c r="N1073" s="276"/>
      <c r="O1073" s="13"/>
      <c r="P1073" s="276"/>
      <c r="Q1073" s="276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</row>
    <row r="1074" spans="1:37" ht="30" customHeight="1">
      <c r="A1074" s="276"/>
      <c r="B1074" s="276"/>
      <c r="C1074" s="12"/>
      <c r="D1074" s="12"/>
      <c r="E1074" s="13"/>
      <c r="F1074" s="14"/>
      <c r="G1074" s="276"/>
      <c r="H1074" s="276"/>
      <c r="I1074" s="13"/>
      <c r="J1074" s="13"/>
      <c r="K1074" s="13"/>
      <c r="L1074" s="13"/>
      <c r="M1074" s="13"/>
      <c r="N1074" s="276"/>
      <c r="O1074" s="13"/>
      <c r="P1074" s="276"/>
      <c r="Q1074" s="276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</row>
    <row r="1075" spans="1:37" ht="30" customHeight="1">
      <c r="A1075" s="276"/>
      <c r="B1075" s="276"/>
      <c r="C1075" s="12"/>
      <c r="D1075" s="12"/>
      <c r="E1075" s="13"/>
      <c r="F1075" s="14"/>
      <c r="G1075" s="276"/>
      <c r="H1075" s="276"/>
      <c r="I1075" s="13"/>
      <c r="J1075" s="13"/>
      <c r="K1075" s="13"/>
      <c r="L1075" s="13"/>
      <c r="M1075" s="13"/>
      <c r="N1075" s="276"/>
      <c r="O1075" s="13"/>
      <c r="P1075" s="276"/>
      <c r="Q1075" s="276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</row>
    <row r="1076" spans="1:37" ht="30" customHeight="1">
      <c r="A1076" s="276"/>
      <c r="B1076" s="276"/>
      <c r="C1076" s="12"/>
      <c r="D1076" s="12"/>
      <c r="E1076" s="13"/>
      <c r="F1076" s="14"/>
      <c r="G1076" s="276"/>
      <c r="H1076" s="276"/>
      <c r="I1076" s="13"/>
      <c r="J1076" s="13"/>
      <c r="K1076" s="13"/>
      <c r="L1076" s="13"/>
      <c r="M1076" s="13"/>
      <c r="N1076" s="276"/>
      <c r="O1076" s="13"/>
      <c r="P1076" s="276"/>
      <c r="Q1076" s="276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</row>
    <row r="1077" spans="1:37" ht="30" customHeight="1">
      <c r="A1077" s="276"/>
      <c r="B1077" s="276"/>
      <c r="C1077" s="12"/>
      <c r="D1077" s="12"/>
      <c r="E1077" s="13"/>
      <c r="F1077" s="14"/>
      <c r="G1077" s="276"/>
      <c r="H1077" s="276"/>
      <c r="I1077" s="13"/>
      <c r="J1077" s="13"/>
      <c r="K1077" s="13"/>
      <c r="L1077" s="13"/>
      <c r="M1077" s="13"/>
      <c r="N1077" s="276"/>
      <c r="O1077" s="13"/>
      <c r="P1077" s="276"/>
      <c r="Q1077" s="276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</row>
    <row r="1078" spans="1:37" ht="30" customHeight="1">
      <c r="A1078" s="276"/>
      <c r="B1078" s="276"/>
      <c r="C1078" s="12"/>
      <c r="D1078" s="12"/>
      <c r="E1078" s="13"/>
      <c r="F1078" s="14"/>
      <c r="G1078" s="276"/>
      <c r="H1078" s="276"/>
      <c r="I1078" s="13"/>
      <c r="J1078" s="13"/>
      <c r="K1078" s="13"/>
      <c r="L1078" s="13"/>
      <c r="M1078" s="13"/>
      <c r="N1078" s="276"/>
      <c r="O1078" s="13"/>
      <c r="P1078" s="276"/>
      <c r="Q1078" s="276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</row>
    <row r="1079" spans="1:37" ht="30" customHeight="1">
      <c r="A1079" s="276"/>
      <c r="B1079" s="276"/>
      <c r="C1079" s="12"/>
      <c r="D1079" s="12"/>
      <c r="E1079" s="13"/>
      <c r="F1079" s="14"/>
      <c r="G1079" s="276"/>
      <c r="H1079" s="276"/>
      <c r="I1079" s="13"/>
      <c r="J1079" s="13"/>
      <c r="K1079" s="13"/>
      <c r="L1079" s="13"/>
      <c r="M1079" s="13"/>
      <c r="N1079" s="276"/>
      <c r="O1079" s="13"/>
      <c r="P1079" s="276"/>
      <c r="Q1079" s="276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</row>
    <row r="1080" spans="1:37" ht="30" customHeight="1">
      <c r="A1080" s="276"/>
      <c r="B1080" s="276"/>
      <c r="C1080" s="12"/>
      <c r="D1080" s="12"/>
      <c r="E1080" s="13"/>
      <c r="F1080" s="14"/>
      <c r="G1080" s="276"/>
      <c r="H1080" s="276"/>
      <c r="I1080" s="13"/>
      <c r="J1080" s="13"/>
      <c r="K1080" s="13"/>
      <c r="L1080" s="13"/>
      <c r="M1080" s="13"/>
      <c r="N1080" s="276"/>
      <c r="O1080" s="13"/>
      <c r="P1080" s="276"/>
      <c r="Q1080" s="276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</row>
    <row r="1081" spans="1:37" ht="30" customHeight="1">
      <c r="A1081" s="276"/>
      <c r="B1081" s="276"/>
      <c r="C1081" s="12"/>
      <c r="D1081" s="12"/>
      <c r="E1081" s="13"/>
      <c r="F1081" s="14"/>
      <c r="G1081" s="276"/>
      <c r="H1081" s="276"/>
      <c r="I1081" s="13"/>
      <c r="J1081" s="13"/>
      <c r="K1081" s="13"/>
      <c r="L1081" s="13"/>
      <c r="M1081" s="13"/>
      <c r="N1081" s="276"/>
      <c r="O1081" s="13"/>
      <c r="P1081" s="276"/>
      <c r="Q1081" s="276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</row>
    <row r="1082" spans="1:37" ht="30" customHeight="1">
      <c r="A1082" s="276"/>
      <c r="B1082" s="276"/>
      <c r="C1082" s="12"/>
      <c r="D1082" s="12"/>
      <c r="E1082" s="13"/>
      <c r="F1082" s="14"/>
      <c r="G1082" s="276"/>
      <c r="H1082" s="276"/>
      <c r="I1082" s="13"/>
      <c r="J1082" s="13"/>
      <c r="K1082" s="13"/>
      <c r="L1082" s="13"/>
      <c r="M1082" s="13"/>
      <c r="N1082" s="276"/>
      <c r="O1082" s="13"/>
      <c r="P1082" s="276"/>
      <c r="Q1082" s="276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</row>
    <row r="1083" spans="1:37" ht="30" customHeight="1">
      <c r="A1083" s="276"/>
      <c r="B1083" s="276"/>
      <c r="C1083" s="12"/>
      <c r="D1083" s="12"/>
      <c r="E1083" s="13"/>
      <c r="F1083" s="14"/>
      <c r="G1083" s="276"/>
      <c r="H1083" s="276"/>
      <c r="I1083" s="13"/>
      <c r="J1083" s="13"/>
      <c r="K1083" s="13"/>
      <c r="L1083" s="13"/>
      <c r="M1083" s="13"/>
      <c r="N1083" s="276"/>
      <c r="O1083" s="13"/>
      <c r="P1083" s="276"/>
      <c r="Q1083" s="276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</row>
    <row r="1084" spans="1:37" ht="30" customHeight="1">
      <c r="A1084" s="276"/>
      <c r="B1084" s="276"/>
      <c r="C1084" s="12"/>
      <c r="D1084" s="12"/>
      <c r="E1084" s="13"/>
      <c r="F1084" s="14"/>
      <c r="G1084" s="276"/>
      <c r="H1084" s="276"/>
      <c r="I1084" s="13"/>
      <c r="J1084" s="13"/>
      <c r="K1084" s="13"/>
      <c r="L1084" s="13"/>
      <c r="M1084" s="13"/>
      <c r="N1084" s="276"/>
      <c r="O1084" s="13"/>
      <c r="P1084" s="276"/>
      <c r="Q1084" s="276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</row>
    <row r="1085" spans="1:37" ht="30" customHeight="1">
      <c r="A1085" s="276"/>
      <c r="B1085" s="276"/>
      <c r="C1085" s="12"/>
      <c r="D1085" s="12"/>
      <c r="E1085" s="13"/>
      <c r="F1085" s="14"/>
      <c r="G1085" s="276"/>
      <c r="H1085" s="276"/>
      <c r="I1085" s="13"/>
      <c r="J1085" s="13"/>
      <c r="K1085" s="13"/>
      <c r="L1085" s="13"/>
      <c r="M1085" s="13"/>
      <c r="N1085" s="276"/>
      <c r="O1085" s="13"/>
      <c r="P1085" s="276"/>
      <c r="Q1085" s="276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</row>
    <row r="1086" spans="1:37" ht="30" customHeight="1">
      <c r="A1086" s="276"/>
      <c r="B1086" s="276"/>
      <c r="C1086" s="12"/>
      <c r="D1086" s="12"/>
      <c r="E1086" s="13"/>
      <c r="F1086" s="14"/>
      <c r="G1086" s="276"/>
      <c r="H1086" s="276"/>
      <c r="I1086" s="13"/>
      <c r="J1086" s="13"/>
      <c r="K1086" s="13"/>
      <c r="L1086" s="13"/>
      <c r="M1086" s="13"/>
      <c r="N1086" s="276"/>
      <c r="O1086" s="13"/>
      <c r="P1086" s="276"/>
      <c r="Q1086" s="276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</row>
    <row r="1087" spans="1:37" ht="30" customHeight="1">
      <c r="A1087" s="276"/>
      <c r="B1087" s="276"/>
      <c r="C1087" s="12"/>
      <c r="D1087" s="12"/>
      <c r="E1087" s="13"/>
      <c r="F1087" s="14"/>
      <c r="G1087" s="276"/>
      <c r="H1087" s="276"/>
      <c r="I1087" s="13"/>
      <c r="J1087" s="13"/>
      <c r="K1087" s="13"/>
      <c r="L1087" s="13"/>
      <c r="M1087" s="13"/>
      <c r="N1087" s="276"/>
      <c r="O1087" s="13"/>
      <c r="P1087" s="276"/>
      <c r="Q1087" s="276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</row>
    <row r="1088" spans="1:37" ht="30" customHeight="1">
      <c r="A1088" s="276"/>
      <c r="B1088" s="276"/>
      <c r="C1088" s="12"/>
      <c r="D1088" s="12"/>
      <c r="E1088" s="13"/>
      <c r="F1088" s="14"/>
      <c r="G1088" s="276"/>
      <c r="H1088" s="276"/>
      <c r="I1088" s="13"/>
      <c r="J1088" s="13"/>
      <c r="K1088" s="13"/>
      <c r="L1088" s="13"/>
      <c r="M1088" s="13"/>
      <c r="N1088" s="276"/>
      <c r="O1088" s="13"/>
      <c r="P1088" s="276"/>
      <c r="Q1088" s="276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</row>
    <row r="1089" spans="1:37" ht="30" customHeight="1">
      <c r="A1089" s="276"/>
      <c r="B1089" s="276"/>
      <c r="C1089" s="12"/>
      <c r="D1089" s="12"/>
      <c r="E1089" s="13"/>
      <c r="F1089" s="14"/>
      <c r="G1089" s="276"/>
      <c r="H1089" s="276"/>
      <c r="I1089" s="13"/>
      <c r="J1089" s="13"/>
      <c r="K1089" s="13"/>
      <c r="L1089" s="13"/>
      <c r="M1089" s="13"/>
      <c r="N1089" s="276"/>
      <c r="O1089" s="13"/>
      <c r="P1089" s="276"/>
      <c r="Q1089" s="276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</row>
    <row r="1090" spans="1:37" ht="30" customHeight="1">
      <c r="A1090" s="276"/>
      <c r="B1090" s="276"/>
      <c r="C1090" s="12"/>
      <c r="D1090" s="12"/>
      <c r="E1090" s="13"/>
      <c r="F1090" s="14"/>
      <c r="G1090" s="276"/>
      <c r="H1090" s="276"/>
      <c r="I1090" s="13"/>
      <c r="J1090" s="13"/>
      <c r="K1090" s="13"/>
      <c r="L1090" s="13"/>
      <c r="M1090" s="13"/>
      <c r="N1090" s="276"/>
      <c r="O1090" s="13"/>
      <c r="P1090" s="276"/>
      <c r="Q1090" s="276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</row>
    <row r="1091" spans="1:37" ht="30" customHeight="1">
      <c r="A1091" s="276"/>
      <c r="B1091" s="276"/>
      <c r="C1091" s="12"/>
      <c r="D1091" s="12"/>
      <c r="E1091" s="13"/>
      <c r="F1091" s="14"/>
      <c r="G1091" s="276"/>
      <c r="H1091" s="276"/>
      <c r="I1091" s="13"/>
      <c r="J1091" s="13"/>
      <c r="K1091" s="13"/>
      <c r="L1091" s="13"/>
      <c r="M1091" s="13"/>
      <c r="N1091" s="276"/>
      <c r="O1091" s="13"/>
      <c r="P1091" s="276"/>
      <c r="Q1091" s="276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</row>
    <row r="1092" spans="1:37" ht="30" customHeight="1">
      <c r="A1092" s="276"/>
      <c r="B1092" s="276"/>
      <c r="C1092" s="12"/>
      <c r="D1092" s="12"/>
      <c r="E1092" s="13"/>
      <c r="F1092" s="14"/>
      <c r="G1092" s="276"/>
      <c r="H1092" s="276"/>
      <c r="I1092" s="13"/>
      <c r="J1092" s="13"/>
      <c r="K1092" s="13"/>
      <c r="L1092" s="13"/>
      <c r="M1092" s="13"/>
      <c r="N1092" s="276"/>
      <c r="O1092" s="13"/>
      <c r="P1092" s="276"/>
      <c r="Q1092" s="276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</row>
    <row r="1093" spans="1:37" ht="30" customHeight="1">
      <c r="A1093" s="276"/>
      <c r="B1093" s="276"/>
      <c r="C1093" s="12"/>
      <c r="D1093" s="12"/>
      <c r="E1093" s="13"/>
      <c r="F1093" s="14"/>
      <c r="G1093" s="276"/>
      <c r="H1093" s="276"/>
      <c r="I1093" s="13"/>
      <c r="J1093" s="13"/>
      <c r="K1093" s="13"/>
      <c r="L1093" s="13"/>
      <c r="M1093" s="13"/>
      <c r="N1093" s="276"/>
      <c r="O1093" s="13"/>
      <c r="P1093" s="276"/>
      <c r="Q1093" s="276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</row>
    <row r="1094" spans="1:37" ht="30" customHeight="1">
      <c r="A1094" s="276"/>
      <c r="B1094" s="276"/>
      <c r="C1094" s="12"/>
      <c r="D1094" s="12"/>
      <c r="E1094" s="13"/>
      <c r="F1094" s="14"/>
      <c r="G1094" s="276"/>
      <c r="H1094" s="276"/>
      <c r="I1094" s="13"/>
      <c r="J1094" s="13"/>
      <c r="K1094" s="13"/>
      <c r="L1094" s="13"/>
      <c r="M1094" s="13"/>
      <c r="N1094" s="276"/>
      <c r="O1094" s="13"/>
      <c r="P1094" s="276"/>
      <c r="Q1094" s="276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</row>
    <row r="1095" spans="1:37" ht="30" customHeight="1">
      <c r="A1095" s="276"/>
      <c r="B1095" s="276"/>
      <c r="C1095" s="12"/>
      <c r="D1095" s="12"/>
      <c r="E1095" s="13"/>
      <c r="F1095" s="14"/>
      <c r="G1095" s="276"/>
      <c r="H1095" s="276"/>
      <c r="I1095" s="13"/>
      <c r="J1095" s="13"/>
      <c r="K1095" s="13"/>
      <c r="L1095" s="13"/>
      <c r="M1095" s="13"/>
      <c r="N1095" s="276"/>
      <c r="O1095" s="13"/>
      <c r="P1095" s="276"/>
      <c r="Q1095" s="276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</row>
    <row r="1096" spans="1:37" ht="30" customHeight="1">
      <c r="A1096" s="276"/>
      <c r="B1096" s="276"/>
      <c r="C1096" s="12"/>
      <c r="D1096" s="12"/>
      <c r="E1096" s="13"/>
      <c r="F1096" s="14"/>
      <c r="G1096" s="276"/>
      <c r="H1096" s="276"/>
      <c r="I1096" s="13"/>
      <c r="J1096" s="13"/>
      <c r="K1096" s="13"/>
      <c r="L1096" s="13"/>
      <c r="M1096" s="13"/>
      <c r="N1096" s="276"/>
      <c r="O1096" s="13"/>
      <c r="P1096" s="276"/>
      <c r="Q1096" s="276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</row>
    <row r="1097" spans="1:37" ht="30" customHeight="1">
      <c r="A1097" s="276"/>
      <c r="B1097" s="276"/>
      <c r="C1097" s="12"/>
      <c r="D1097" s="12"/>
      <c r="E1097" s="13"/>
      <c r="F1097" s="14"/>
      <c r="G1097" s="276"/>
      <c r="H1097" s="276"/>
      <c r="I1097" s="13"/>
      <c r="J1097" s="13"/>
      <c r="K1097" s="13"/>
      <c r="L1097" s="13"/>
      <c r="M1097" s="13"/>
      <c r="N1097" s="276"/>
      <c r="O1097" s="13"/>
      <c r="P1097" s="276"/>
      <c r="Q1097" s="276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</row>
    <row r="1098" spans="1:37" ht="30" customHeight="1">
      <c r="A1098" s="276"/>
      <c r="B1098" s="276"/>
      <c r="C1098" s="12"/>
      <c r="D1098" s="12"/>
      <c r="E1098" s="13"/>
      <c r="F1098" s="14"/>
      <c r="G1098" s="276"/>
      <c r="H1098" s="276"/>
      <c r="I1098" s="13"/>
      <c r="J1098" s="13"/>
      <c r="K1098" s="13"/>
      <c r="L1098" s="13"/>
      <c r="M1098" s="13"/>
      <c r="N1098" s="276"/>
      <c r="O1098" s="13"/>
      <c r="P1098" s="276"/>
      <c r="Q1098" s="276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</row>
    <row r="1099" spans="1:37" ht="30" customHeight="1">
      <c r="A1099" s="276"/>
      <c r="B1099" s="276"/>
      <c r="C1099" s="12"/>
      <c r="D1099" s="12"/>
      <c r="E1099" s="13"/>
      <c r="F1099" s="14"/>
      <c r="G1099" s="276"/>
      <c r="H1099" s="276"/>
      <c r="I1099" s="13"/>
      <c r="J1099" s="13"/>
      <c r="K1099" s="13"/>
      <c r="L1099" s="13"/>
      <c r="M1099" s="13"/>
      <c r="N1099" s="276"/>
      <c r="O1099" s="13"/>
      <c r="P1099" s="276"/>
      <c r="Q1099" s="276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</row>
    <row r="1100" spans="1:37" ht="30" customHeight="1">
      <c r="A1100" s="276"/>
      <c r="B1100" s="276"/>
      <c r="C1100" s="12"/>
      <c r="D1100" s="12"/>
      <c r="E1100" s="13"/>
      <c r="F1100" s="14"/>
      <c r="G1100" s="276"/>
      <c r="H1100" s="276"/>
      <c r="I1100" s="13"/>
      <c r="J1100" s="13"/>
      <c r="K1100" s="13"/>
      <c r="L1100" s="13"/>
      <c r="M1100" s="13"/>
      <c r="N1100" s="276"/>
      <c r="O1100" s="13"/>
      <c r="P1100" s="276"/>
      <c r="Q1100" s="276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</row>
    <row r="1101" spans="1:37" ht="30" customHeight="1">
      <c r="A1101" s="276"/>
      <c r="B1101" s="276"/>
      <c r="C1101" s="12"/>
      <c r="D1101" s="12"/>
      <c r="E1101" s="13"/>
      <c r="F1101" s="14"/>
      <c r="G1101" s="276"/>
      <c r="H1101" s="276"/>
      <c r="I1101" s="13"/>
      <c r="J1101" s="13"/>
      <c r="K1101" s="13"/>
      <c r="L1101" s="13"/>
      <c r="M1101" s="13"/>
      <c r="N1101" s="276"/>
      <c r="O1101" s="13"/>
      <c r="P1101" s="276"/>
      <c r="Q1101" s="276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</row>
    <row r="1102" spans="1:37" ht="30" customHeight="1">
      <c r="A1102" s="276"/>
      <c r="B1102" s="276"/>
      <c r="C1102" s="12"/>
      <c r="D1102" s="12"/>
      <c r="E1102" s="13"/>
      <c r="F1102" s="14"/>
      <c r="G1102" s="276"/>
      <c r="H1102" s="276"/>
      <c r="I1102" s="13"/>
      <c r="J1102" s="13"/>
      <c r="K1102" s="13"/>
      <c r="L1102" s="13"/>
      <c r="M1102" s="13"/>
      <c r="N1102" s="276"/>
      <c r="O1102" s="13"/>
      <c r="P1102" s="276"/>
      <c r="Q1102" s="276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</row>
    <row r="1103" spans="1:37" ht="30" customHeight="1">
      <c r="A1103" s="276"/>
      <c r="B1103" s="276"/>
      <c r="C1103" s="12"/>
      <c r="D1103" s="12"/>
      <c r="E1103" s="13"/>
      <c r="F1103" s="14"/>
      <c r="G1103" s="276"/>
      <c r="H1103" s="276"/>
      <c r="I1103" s="13"/>
      <c r="J1103" s="13"/>
      <c r="K1103" s="13"/>
      <c r="L1103" s="13"/>
      <c r="M1103" s="13"/>
      <c r="N1103" s="276"/>
      <c r="O1103" s="13"/>
      <c r="P1103" s="276"/>
      <c r="Q1103" s="276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</row>
    <row r="1104" spans="1:37" ht="30" customHeight="1">
      <c r="A1104" s="276"/>
      <c r="B1104" s="276"/>
      <c r="C1104" s="12"/>
      <c r="D1104" s="12"/>
      <c r="E1104" s="13"/>
      <c r="F1104" s="14"/>
      <c r="G1104" s="276"/>
      <c r="H1104" s="276"/>
      <c r="I1104" s="13"/>
      <c r="J1104" s="13"/>
      <c r="K1104" s="13"/>
      <c r="L1104" s="13"/>
      <c r="M1104" s="13"/>
      <c r="N1104" s="276"/>
      <c r="O1104" s="13"/>
      <c r="P1104" s="276"/>
      <c r="Q1104" s="276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</row>
    <row r="1105" spans="1:37" ht="30" customHeight="1">
      <c r="A1105" s="276"/>
      <c r="B1105" s="276"/>
      <c r="C1105" s="12"/>
      <c r="D1105" s="12"/>
      <c r="E1105" s="13"/>
      <c r="F1105" s="14"/>
      <c r="G1105" s="276"/>
      <c r="H1105" s="276"/>
      <c r="I1105" s="13"/>
      <c r="J1105" s="13"/>
      <c r="K1105" s="13"/>
      <c r="L1105" s="13"/>
      <c r="M1105" s="13"/>
      <c r="N1105" s="276"/>
      <c r="O1105" s="13"/>
      <c r="P1105" s="276"/>
      <c r="Q1105" s="276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</row>
    <row r="1106" spans="1:37" ht="30" customHeight="1">
      <c r="A1106" s="276"/>
      <c r="B1106" s="276"/>
      <c r="C1106" s="12"/>
      <c r="D1106" s="12"/>
      <c r="E1106" s="13"/>
      <c r="F1106" s="14"/>
      <c r="G1106" s="276"/>
      <c r="H1106" s="276"/>
      <c r="I1106" s="13"/>
      <c r="J1106" s="13"/>
      <c r="K1106" s="13"/>
      <c r="L1106" s="13"/>
      <c r="M1106" s="13"/>
      <c r="N1106" s="276"/>
      <c r="O1106" s="13"/>
      <c r="P1106" s="276"/>
      <c r="Q1106" s="276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</row>
    <row r="1107" spans="1:37" ht="30" customHeight="1">
      <c r="A1107" s="276"/>
      <c r="B1107" s="276"/>
      <c r="C1107" s="12"/>
      <c r="D1107" s="12"/>
      <c r="E1107" s="13"/>
      <c r="F1107" s="14"/>
      <c r="G1107" s="276"/>
      <c r="H1107" s="276"/>
      <c r="I1107" s="13"/>
      <c r="J1107" s="13"/>
      <c r="K1107" s="13"/>
      <c r="L1107" s="13"/>
      <c r="M1107" s="13"/>
      <c r="N1107" s="276"/>
      <c r="O1107" s="13"/>
      <c r="P1107" s="276"/>
      <c r="Q1107" s="276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</row>
    <row r="1108" spans="1:37" ht="30" customHeight="1">
      <c r="A1108" s="276"/>
      <c r="B1108" s="276"/>
      <c r="C1108" s="12"/>
      <c r="D1108" s="12"/>
      <c r="E1108" s="13"/>
      <c r="F1108" s="14"/>
      <c r="G1108" s="276"/>
      <c r="H1108" s="276"/>
      <c r="I1108" s="13"/>
      <c r="J1108" s="13"/>
      <c r="K1108" s="13"/>
      <c r="L1108" s="13"/>
      <c r="M1108" s="13"/>
      <c r="N1108" s="276"/>
      <c r="O1108" s="13"/>
      <c r="P1108" s="276"/>
      <c r="Q1108" s="276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</row>
    <row r="1109" spans="1:37" ht="30" customHeight="1">
      <c r="A1109" s="276"/>
      <c r="B1109" s="276"/>
      <c r="C1109" s="12"/>
      <c r="D1109" s="12"/>
      <c r="E1109" s="13"/>
      <c r="F1109" s="14"/>
      <c r="G1109" s="276"/>
      <c r="H1109" s="276"/>
      <c r="I1109" s="13"/>
      <c r="J1109" s="13"/>
      <c r="K1109" s="13"/>
      <c r="L1109" s="13"/>
      <c r="M1109" s="13"/>
      <c r="N1109" s="276"/>
      <c r="O1109" s="13"/>
      <c r="P1109" s="276"/>
      <c r="Q1109" s="276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</row>
    <row r="1110" spans="1:37" ht="30" customHeight="1">
      <c r="A1110" s="276"/>
      <c r="B1110" s="276"/>
      <c r="C1110" s="12"/>
      <c r="D1110" s="12"/>
      <c r="E1110" s="13"/>
      <c r="F1110" s="14"/>
      <c r="G1110" s="276"/>
      <c r="H1110" s="276"/>
      <c r="I1110" s="13"/>
      <c r="J1110" s="13"/>
      <c r="K1110" s="13"/>
      <c r="L1110" s="13"/>
      <c r="M1110" s="13"/>
      <c r="N1110" s="276"/>
      <c r="O1110" s="13"/>
      <c r="P1110" s="276"/>
      <c r="Q1110" s="276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</row>
    <row r="1111" spans="1:37" ht="30" customHeight="1">
      <c r="A1111" s="276"/>
      <c r="B1111" s="276"/>
      <c r="C1111" s="12"/>
      <c r="D1111" s="12"/>
      <c r="E1111" s="13"/>
      <c r="F1111" s="14"/>
      <c r="G1111" s="276"/>
      <c r="H1111" s="276"/>
      <c r="I1111" s="13"/>
      <c r="J1111" s="13"/>
      <c r="K1111" s="13"/>
      <c r="L1111" s="13"/>
      <c r="M1111" s="13"/>
      <c r="N1111" s="276"/>
      <c r="O1111" s="13"/>
      <c r="P1111" s="276"/>
      <c r="Q1111" s="276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</row>
    <row r="1112" spans="1:37" ht="30" customHeight="1">
      <c r="A1112" s="276"/>
      <c r="B1112" s="276"/>
      <c r="C1112" s="12"/>
      <c r="D1112" s="12"/>
      <c r="E1112" s="13"/>
      <c r="F1112" s="14"/>
      <c r="G1112" s="276"/>
      <c r="H1112" s="276"/>
      <c r="I1112" s="13"/>
      <c r="J1112" s="13"/>
      <c r="K1112" s="13"/>
      <c r="L1112" s="13"/>
      <c r="M1112" s="13"/>
      <c r="N1112" s="276"/>
      <c r="O1112" s="13"/>
      <c r="P1112" s="276"/>
      <c r="Q1112" s="276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</row>
    <row r="1113" spans="1:37" ht="30" customHeight="1">
      <c r="A1113" s="276"/>
      <c r="B1113" s="276"/>
      <c r="C1113" s="12"/>
      <c r="D1113" s="12"/>
      <c r="E1113" s="13"/>
      <c r="F1113" s="14"/>
      <c r="G1113" s="276"/>
      <c r="H1113" s="276"/>
      <c r="I1113" s="13"/>
      <c r="J1113" s="13"/>
      <c r="K1113" s="13"/>
      <c r="L1113" s="13"/>
      <c r="M1113" s="13"/>
      <c r="N1113" s="276"/>
      <c r="O1113" s="13"/>
      <c r="P1113" s="276"/>
      <c r="Q1113" s="276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</row>
    <row r="1114" spans="1:37" ht="30" customHeight="1">
      <c r="A1114" s="276"/>
      <c r="B1114" s="276"/>
      <c r="C1114" s="12"/>
      <c r="D1114" s="12"/>
      <c r="E1114" s="13"/>
      <c r="F1114" s="14"/>
      <c r="G1114" s="276"/>
      <c r="H1114" s="276"/>
      <c r="I1114" s="13"/>
      <c r="J1114" s="13"/>
      <c r="K1114" s="13"/>
      <c r="L1114" s="13"/>
      <c r="M1114" s="13"/>
      <c r="N1114" s="276"/>
      <c r="O1114" s="13"/>
      <c r="P1114" s="276"/>
      <c r="Q1114" s="276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</row>
    <row r="1115" spans="1:37" ht="30" customHeight="1">
      <c r="A1115" s="276"/>
      <c r="B1115" s="276"/>
      <c r="C1115" s="12"/>
      <c r="D1115" s="12"/>
      <c r="E1115" s="13"/>
      <c r="F1115" s="14"/>
      <c r="G1115" s="276"/>
      <c r="H1115" s="276"/>
      <c r="I1115" s="13"/>
      <c r="J1115" s="13"/>
      <c r="K1115" s="13"/>
      <c r="L1115" s="13"/>
      <c r="M1115" s="13"/>
      <c r="N1115" s="276"/>
      <c r="O1115" s="13"/>
      <c r="P1115" s="276"/>
      <c r="Q1115" s="276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</row>
    <row r="1116" spans="1:37" ht="30" customHeight="1">
      <c r="A1116" s="276"/>
      <c r="B1116" s="276"/>
      <c r="C1116" s="12"/>
      <c r="D1116" s="12"/>
      <c r="E1116" s="13"/>
      <c r="F1116" s="14"/>
      <c r="G1116" s="276"/>
      <c r="H1116" s="276"/>
      <c r="I1116" s="13"/>
      <c r="J1116" s="13"/>
      <c r="K1116" s="13"/>
      <c r="L1116" s="13"/>
      <c r="M1116" s="13"/>
      <c r="N1116" s="276"/>
      <c r="O1116" s="13"/>
      <c r="P1116" s="276"/>
      <c r="Q1116" s="276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</row>
    <row r="1117" spans="1:37" ht="30" customHeight="1">
      <c r="A1117" s="276"/>
      <c r="B1117" s="276"/>
      <c r="C1117" s="12"/>
      <c r="D1117" s="12"/>
      <c r="E1117" s="13"/>
      <c r="F1117" s="14"/>
      <c r="G1117" s="276"/>
      <c r="H1117" s="276"/>
      <c r="I1117" s="13"/>
      <c r="J1117" s="13"/>
      <c r="K1117" s="13"/>
      <c r="L1117" s="13"/>
      <c r="M1117" s="13"/>
      <c r="N1117" s="276"/>
      <c r="O1117" s="13"/>
      <c r="P1117" s="276"/>
      <c r="Q1117" s="276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</row>
    <row r="1118" spans="1:37" ht="30" customHeight="1">
      <c r="A1118" s="276"/>
      <c r="B1118" s="276"/>
      <c r="C1118" s="12"/>
      <c r="D1118" s="12"/>
      <c r="E1118" s="13"/>
      <c r="F1118" s="14"/>
      <c r="G1118" s="276"/>
      <c r="H1118" s="276"/>
      <c r="I1118" s="13"/>
      <c r="J1118" s="13"/>
      <c r="K1118" s="13"/>
      <c r="L1118" s="13"/>
      <c r="M1118" s="13"/>
      <c r="N1118" s="276"/>
      <c r="O1118" s="13"/>
      <c r="P1118" s="276"/>
      <c r="Q1118" s="276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</row>
    <row r="1119" spans="1:37" ht="30" customHeight="1">
      <c r="A1119" s="276"/>
      <c r="B1119" s="276"/>
      <c r="C1119" s="12"/>
      <c r="D1119" s="12"/>
      <c r="E1119" s="13"/>
      <c r="F1119" s="14"/>
      <c r="G1119" s="276"/>
      <c r="H1119" s="276"/>
      <c r="I1119" s="13"/>
      <c r="J1119" s="13"/>
      <c r="K1119" s="13"/>
      <c r="L1119" s="13"/>
      <c r="M1119" s="13"/>
      <c r="N1119" s="276"/>
      <c r="O1119" s="13"/>
      <c r="P1119" s="276"/>
      <c r="Q1119" s="276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</row>
    <row r="1120" spans="1:37" ht="30" customHeight="1">
      <c r="A1120" s="276"/>
      <c r="B1120" s="276"/>
      <c r="C1120" s="12"/>
      <c r="D1120" s="12"/>
      <c r="E1120" s="13"/>
      <c r="F1120" s="14"/>
      <c r="G1120" s="276"/>
      <c r="H1120" s="276"/>
      <c r="I1120" s="13"/>
      <c r="J1120" s="13"/>
      <c r="K1120" s="13"/>
      <c r="L1120" s="13"/>
      <c r="M1120" s="13"/>
      <c r="N1120" s="276"/>
      <c r="O1120" s="13"/>
      <c r="P1120" s="276"/>
      <c r="Q1120" s="276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</row>
    <row r="1121" spans="1:37" ht="30" customHeight="1">
      <c r="A1121" s="276"/>
      <c r="B1121" s="276"/>
      <c r="C1121" s="12"/>
      <c r="D1121" s="12"/>
      <c r="E1121" s="13"/>
      <c r="F1121" s="14"/>
      <c r="G1121" s="276"/>
      <c r="H1121" s="276"/>
      <c r="I1121" s="13"/>
      <c r="J1121" s="13"/>
      <c r="K1121" s="13"/>
      <c r="L1121" s="13"/>
      <c r="M1121" s="13"/>
      <c r="N1121" s="276"/>
      <c r="O1121" s="13"/>
      <c r="P1121" s="276"/>
      <c r="Q1121" s="276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</row>
    <row r="1122" spans="1:37" ht="30" customHeight="1">
      <c r="A1122" s="276"/>
      <c r="B1122" s="276"/>
      <c r="C1122" s="12"/>
      <c r="D1122" s="12"/>
      <c r="E1122" s="13"/>
      <c r="F1122" s="14"/>
      <c r="G1122" s="276"/>
      <c r="H1122" s="276"/>
      <c r="I1122" s="13"/>
      <c r="J1122" s="13"/>
      <c r="K1122" s="13"/>
      <c r="L1122" s="13"/>
      <c r="M1122" s="13"/>
      <c r="N1122" s="276"/>
      <c r="O1122" s="13"/>
      <c r="P1122" s="276"/>
      <c r="Q1122" s="276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</row>
    <row r="1123" spans="1:37" ht="30" customHeight="1">
      <c r="A1123" s="276"/>
      <c r="B1123" s="276"/>
      <c r="C1123" s="12"/>
      <c r="D1123" s="12"/>
      <c r="E1123" s="13"/>
      <c r="F1123" s="14"/>
      <c r="G1123" s="276"/>
      <c r="H1123" s="276"/>
      <c r="I1123" s="13"/>
      <c r="J1123" s="13"/>
      <c r="K1123" s="13"/>
      <c r="L1123" s="13"/>
      <c r="M1123" s="13"/>
      <c r="N1123" s="276"/>
      <c r="O1123" s="13"/>
      <c r="P1123" s="276"/>
      <c r="Q1123" s="276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</row>
    <row r="1124" spans="1:37" ht="30" customHeight="1">
      <c r="A1124" s="276"/>
      <c r="B1124" s="276"/>
      <c r="C1124" s="12"/>
      <c r="D1124" s="12"/>
      <c r="E1124" s="13"/>
      <c r="F1124" s="14"/>
      <c r="G1124" s="276"/>
      <c r="H1124" s="276"/>
      <c r="I1124" s="13"/>
      <c r="J1124" s="13"/>
      <c r="K1124" s="13"/>
      <c r="L1124" s="13"/>
      <c r="M1124" s="13"/>
      <c r="N1124" s="276"/>
      <c r="O1124" s="13"/>
      <c r="P1124" s="276"/>
      <c r="Q1124" s="276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</row>
    <row r="1125" spans="1:37" ht="30" customHeight="1">
      <c r="A1125" s="276"/>
      <c r="B1125" s="276"/>
      <c r="C1125" s="12"/>
      <c r="D1125" s="12"/>
      <c r="E1125" s="13"/>
      <c r="F1125" s="14"/>
      <c r="G1125" s="276"/>
      <c r="H1125" s="276"/>
      <c r="I1125" s="13"/>
      <c r="J1125" s="13"/>
      <c r="K1125" s="13"/>
      <c r="L1125" s="13"/>
      <c r="M1125" s="13"/>
      <c r="N1125" s="276"/>
      <c r="O1125" s="13"/>
      <c r="P1125" s="276"/>
      <c r="Q1125" s="276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</row>
    <row r="1126" spans="1:37" ht="30" customHeight="1">
      <c r="A1126" s="276"/>
      <c r="B1126" s="276"/>
      <c r="C1126" s="12"/>
      <c r="D1126" s="12"/>
      <c r="E1126" s="13"/>
      <c r="F1126" s="14"/>
      <c r="G1126" s="276"/>
      <c r="H1126" s="276"/>
      <c r="I1126" s="13"/>
      <c r="J1126" s="13"/>
      <c r="K1126" s="13"/>
      <c r="L1126" s="13"/>
      <c r="M1126" s="13"/>
      <c r="N1126" s="276"/>
      <c r="O1126" s="13"/>
      <c r="P1126" s="276"/>
      <c r="Q1126" s="276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</row>
    <row r="1127" spans="1:37" ht="30" customHeight="1">
      <c r="A1127" s="276"/>
      <c r="B1127" s="276"/>
      <c r="C1127" s="12"/>
      <c r="D1127" s="12"/>
      <c r="E1127" s="13"/>
      <c r="F1127" s="14"/>
      <c r="G1127" s="276"/>
      <c r="H1127" s="276"/>
      <c r="I1127" s="13"/>
      <c r="J1127" s="13"/>
      <c r="K1127" s="13"/>
      <c r="L1127" s="13"/>
      <c r="M1127" s="13"/>
      <c r="N1127" s="276"/>
      <c r="O1127" s="13"/>
      <c r="P1127" s="276"/>
      <c r="Q1127" s="276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</row>
    <row r="1128" spans="1:37" ht="30" customHeight="1">
      <c r="A1128" s="276"/>
      <c r="B1128" s="276"/>
      <c r="C1128" s="12"/>
      <c r="D1128" s="12"/>
      <c r="E1128" s="13"/>
      <c r="F1128" s="14"/>
      <c r="G1128" s="276"/>
      <c r="H1128" s="276"/>
      <c r="I1128" s="13"/>
      <c r="J1128" s="13"/>
      <c r="K1128" s="13"/>
      <c r="L1128" s="13"/>
      <c r="M1128" s="13"/>
      <c r="N1128" s="276"/>
      <c r="O1128" s="13"/>
      <c r="P1128" s="276"/>
      <c r="Q1128" s="276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</row>
    <row r="1129" spans="1:37" ht="30" customHeight="1">
      <c r="A1129" s="276"/>
      <c r="B1129" s="276"/>
      <c r="C1129" s="12"/>
      <c r="D1129" s="12"/>
      <c r="E1129" s="13"/>
      <c r="F1129" s="14"/>
      <c r="G1129" s="276"/>
      <c r="H1129" s="276"/>
      <c r="I1129" s="13"/>
      <c r="J1129" s="13"/>
      <c r="K1129" s="13"/>
      <c r="L1129" s="13"/>
      <c r="M1129" s="13"/>
      <c r="N1129" s="276"/>
      <c r="O1129" s="13"/>
      <c r="P1129" s="276"/>
      <c r="Q1129" s="276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</row>
    <row r="1130" spans="1:37" ht="30" customHeight="1">
      <c r="A1130" s="276"/>
      <c r="B1130" s="276"/>
      <c r="C1130" s="12"/>
      <c r="D1130" s="12"/>
      <c r="E1130" s="13"/>
      <c r="F1130" s="14"/>
      <c r="G1130" s="276"/>
      <c r="H1130" s="276"/>
      <c r="I1130" s="13"/>
      <c r="J1130" s="13"/>
      <c r="K1130" s="13"/>
      <c r="L1130" s="13"/>
      <c r="M1130" s="13"/>
      <c r="N1130" s="276"/>
      <c r="O1130" s="13"/>
      <c r="P1130" s="276"/>
      <c r="Q1130" s="276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</row>
    <row r="1131" spans="1:37" ht="30" customHeight="1">
      <c r="A1131" s="276"/>
      <c r="B1131" s="276"/>
      <c r="C1131" s="12"/>
      <c r="D1131" s="12"/>
      <c r="E1131" s="13"/>
      <c r="F1131" s="14"/>
      <c r="G1131" s="276"/>
      <c r="H1131" s="276"/>
      <c r="I1131" s="13"/>
      <c r="J1131" s="13"/>
      <c r="K1131" s="13"/>
      <c r="L1131" s="13"/>
      <c r="M1131" s="13"/>
      <c r="N1131" s="276"/>
      <c r="O1131" s="13"/>
      <c r="P1131" s="276"/>
      <c r="Q1131" s="276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</row>
    <row r="1132" spans="1:37" ht="30" customHeight="1">
      <c r="A1132" s="276"/>
      <c r="B1132" s="276"/>
      <c r="C1132" s="12"/>
      <c r="D1132" s="12"/>
      <c r="E1132" s="13"/>
      <c r="F1132" s="14"/>
      <c r="G1132" s="276"/>
      <c r="H1132" s="276"/>
      <c r="I1132" s="13"/>
      <c r="J1132" s="13"/>
      <c r="K1132" s="13"/>
      <c r="L1132" s="13"/>
      <c r="M1132" s="13"/>
      <c r="N1132" s="276"/>
      <c r="O1132" s="13"/>
      <c r="P1132" s="276"/>
      <c r="Q1132" s="276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</row>
    <row r="1133" spans="1:37" ht="30" customHeight="1">
      <c r="A1133" s="276"/>
      <c r="B1133" s="276"/>
      <c r="C1133" s="12"/>
      <c r="D1133" s="12"/>
      <c r="E1133" s="13"/>
      <c r="F1133" s="14"/>
      <c r="G1133" s="276"/>
      <c r="H1133" s="276"/>
      <c r="I1133" s="13"/>
      <c r="J1133" s="13"/>
      <c r="K1133" s="13"/>
      <c r="L1133" s="13"/>
      <c r="M1133" s="13"/>
      <c r="N1133" s="276"/>
      <c r="O1133" s="13"/>
      <c r="P1133" s="276"/>
      <c r="Q1133" s="276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</row>
    <row r="1134" spans="1:37" ht="30" customHeight="1">
      <c r="A1134" s="276"/>
      <c r="B1134" s="276"/>
      <c r="C1134" s="12"/>
      <c r="D1134" s="12"/>
      <c r="E1134" s="13"/>
      <c r="F1134" s="14"/>
      <c r="G1134" s="276"/>
      <c r="H1134" s="276"/>
      <c r="I1134" s="13"/>
      <c r="J1134" s="13"/>
      <c r="K1134" s="13"/>
      <c r="L1134" s="13"/>
      <c r="M1134" s="13"/>
      <c r="N1134" s="276"/>
      <c r="O1134" s="13"/>
      <c r="P1134" s="276"/>
      <c r="Q1134" s="276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</row>
    <row r="1135" spans="1:37" ht="30" customHeight="1">
      <c r="A1135" s="276"/>
      <c r="B1135" s="276"/>
      <c r="C1135" s="12"/>
      <c r="D1135" s="12"/>
      <c r="E1135" s="13"/>
      <c r="F1135" s="14"/>
      <c r="G1135" s="276"/>
      <c r="H1135" s="276"/>
      <c r="I1135" s="13"/>
      <c r="J1135" s="13"/>
      <c r="K1135" s="13"/>
      <c r="L1135" s="13"/>
      <c r="M1135" s="13"/>
      <c r="N1135" s="276"/>
      <c r="O1135" s="13"/>
      <c r="P1135" s="276"/>
      <c r="Q1135" s="276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</row>
    <row r="1136" spans="1:37" ht="30" customHeight="1">
      <c r="A1136" s="276"/>
      <c r="B1136" s="276"/>
      <c r="C1136" s="12"/>
      <c r="D1136" s="12"/>
      <c r="E1136" s="13"/>
      <c r="F1136" s="14"/>
      <c r="G1136" s="276"/>
      <c r="H1136" s="276"/>
      <c r="I1136" s="13"/>
      <c r="J1136" s="13"/>
      <c r="K1136" s="13"/>
      <c r="L1136" s="13"/>
      <c r="M1136" s="13"/>
      <c r="N1136" s="276"/>
      <c r="O1136" s="13"/>
      <c r="P1136" s="276"/>
      <c r="Q1136" s="276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</row>
    <row r="1137" spans="1:37" ht="30" customHeight="1">
      <c r="A1137" s="276"/>
      <c r="B1137" s="276"/>
      <c r="C1137" s="12"/>
      <c r="D1137" s="12"/>
      <c r="E1137" s="13"/>
      <c r="F1137" s="14"/>
      <c r="G1137" s="276"/>
      <c r="H1137" s="276"/>
      <c r="I1137" s="13"/>
      <c r="J1137" s="13"/>
      <c r="K1137" s="13"/>
      <c r="L1137" s="13"/>
      <c r="M1137" s="13"/>
      <c r="N1137" s="276"/>
      <c r="O1137" s="13"/>
      <c r="P1137" s="276"/>
      <c r="Q1137" s="276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</row>
    <row r="1138" spans="1:37" ht="30" customHeight="1">
      <c r="A1138" s="276"/>
      <c r="B1138" s="276"/>
      <c r="C1138" s="12"/>
      <c r="D1138" s="12"/>
      <c r="E1138" s="13"/>
      <c r="F1138" s="14"/>
      <c r="G1138" s="276"/>
      <c r="H1138" s="276"/>
      <c r="I1138" s="13"/>
      <c r="J1138" s="13"/>
      <c r="K1138" s="13"/>
      <c r="L1138" s="13"/>
      <c r="M1138" s="13"/>
      <c r="N1138" s="276"/>
      <c r="O1138" s="13"/>
      <c r="P1138" s="276"/>
      <c r="Q1138" s="276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</row>
    <row r="1139" spans="1:37" ht="30" customHeight="1">
      <c r="A1139" s="276"/>
      <c r="B1139" s="276"/>
      <c r="C1139" s="12"/>
      <c r="D1139" s="12"/>
      <c r="E1139" s="13"/>
      <c r="F1139" s="14"/>
      <c r="G1139" s="276"/>
      <c r="H1139" s="276"/>
      <c r="I1139" s="13"/>
      <c r="J1139" s="13"/>
      <c r="K1139" s="13"/>
      <c r="L1139" s="13"/>
      <c r="M1139" s="13"/>
      <c r="N1139" s="276"/>
      <c r="O1139" s="13"/>
      <c r="P1139" s="276"/>
      <c r="Q1139" s="276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</row>
    <row r="1140" spans="1:37" ht="30" customHeight="1">
      <c r="A1140" s="276"/>
      <c r="B1140" s="276"/>
      <c r="C1140" s="12"/>
      <c r="D1140" s="12"/>
      <c r="E1140" s="13"/>
      <c r="F1140" s="14"/>
      <c r="G1140" s="276"/>
      <c r="H1140" s="276"/>
      <c r="I1140" s="13"/>
      <c r="J1140" s="13"/>
      <c r="K1140" s="13"/>
      <c r="L1140" s="13"/>
      <c r="M1140" s="13"/>
      <c r="N1140" s="276"/>
      <c r="O1140" s="13"/>
      <c r="P1140" s="276"/>
      <c r="Q1140" s="276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</row>
    <row r="1141" spans="1:37" ht="30" customHeight="1">
      <c r="A1141" s="276"/>
      <c r="B1141" s="276"/>
      <c r="C1141" s="12"/>
      <c r="D1141" s="12"/>
      <c r="E1141" s="13"/>
      <c r="F1141" s="14"/>
      <c r="G1141" s="276"/>
      <c r="H1141" s="276"/>
      <c r="I1141" s="13"/>
      <c r="J1141" s="13"/>
      <c r="K1141" s="13"/>
      <c r="L1141" s="13"/>
      <c r="M1141" s="13"/>
      <c r="N1141" s="276"/>
      <c r="O1141" s="13"/>
      <c r="P1141" s="276"/>
      <c r="Q1141" s="276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</row>
    <row r="1142" spans="1:37" ht="30" customHeight="1">
      <c r="A1142" s="276"/>
      <c r="B1142" s="276"/>
      <c r="C1142" s="12"/>
      <c r="D1142" s="12"/>
      <c r="E1142" s="13"/>
      <c r="F1142" s="14"/>
      <c r="G1142" s="276"/>
      <c r="H1142" s="276"/>
      <c r="I1142" s="13"/>
      <c r="J1142" s="13"/>
      <c r="K1142" s="13"/>
      <c r="L1142" s="13"/>
      <c r="M1142" s="13"/>
      <c r="N1142" s="276"/>
      <c r="O1142" s="13"/>
      <c r="P1142" s="276"/>
      <c r="Q1142" s="276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</row>
    <row r="1143" spans="1:37" ht="30" customHeight="1">
      <c r="A1143" s="276"/>
      <c r="B1143" s="276"/>
      <c r="C1143" s="12"/>
      <c r="D1143" s="12"/>
      <c r="E1143" s="13"/>
      <c r="F1143" s="14"/>
      <c r="G1143" s="276"/>
      <c r="H1143" s="276"/>
      <c r="I1143" s="13"/>
      <c r="J1143" s="13"/>
      <c r="K1143" s="13"/>
      <c r="L1143" s="13"/>
      <c r="M1143" s="13"/>
      <c r="N1143" s="276"/>
      <c r="O1143" s="13"/>
      <c r="P1143" s="276"/>
      <c r="Q1143" s="276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</row>
    <row r="1144" spans="1:37" ht="30" customHeight="1">
      <c r="A1144" s="276"/>
      <c r="B1144" s="276"/>
      <c r="C1144" s="12"/>
      <c r="D1144" s="12"/>
      <c r="E1144" s="13"/>
      <c r="F1144" s="14"/>
      <c r="G1144" s="276"/>
      <c r="H1144" s="276"/>
      <c r="I1144" s="13"/>
      <c r="J1144" s="13"/>
      <c r="K1144" s="13"/>
      <c r="L1144" s="13"/>
      <c r="M1144" s="13"/>
      <c r="N1144" s="276"/>
      <c r="O1144" s="13"/>
      <c r="P1144" s="276"/>
      <c r="Q1144" s="276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</row>
    <row r="1145" spans="1:37" ht="30" customHeight="1">
      <c r="A1145" s="276"/>
      <c r="B1145" s="276"/>
      <c r="C1145" s="12"/>
      <c r="D1145" s="12"/>
      <c r="E1145" s="13"/>
      <c r="F1145" s="14"/>
      <c r="G1145" s="276"/>
      <c r="H1145" s="276"/>
      <c r="I1145" s="13"/>
      <c r="J1145" s="13"/>
      <c r="K1145" s="13"/>
      <c r="L1145" s="13"/>
      <c r="M1145" s="13"/>
      <c r="N1145" s="276"/>
      <c r="O1145" s="13"/>
      <c r="P1145" s="276"/>
      <c r="Q1145" s="276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</row>
    <row r="1146" spans="1:37" ht="30" customHeight="1">
      <c r="A1146" s="276"/>
      <c r="B1146" s="276"/>
      <c r="C1146" s="12"/>
      <c r="D1146" s="12"/>
      <c r="E1146" s="13"/>
      <c r="F1146" s="14"/>
      <c r="G1146" s="276"/>
      <c r="H1146" s="276"/>
      <c r="I1146" s="13"/>
      <c r="J1146" s="13"/>
      <c r="K1146" s="13"/>
      <c r="L1146" s="13"/>
      <c r="M1146" s="13"/>
      <c r="N1146" s="276"/>
      <c r="O1146" s="13"/>
      <c r="P1146" s="276"/>
      <c r="Q1146" s="276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</row>
    <row r="1147" spans="1:37" ht="30" customHeight="1">
      <c r="A1147" s="276"/>
      <c r="B1147" s="276"/>
      <c r="C1147" s="12"/>
      <c r="D1147" s="12"/>
      <c r="E1147" s="13"/>
      <c r="F1147" s="14"/>
      <c r="G1147" s="276"/>
      <c r="H1147" s="276"/>
      <c r="I1147" s="13"/>
      <c r="J1147" s="13"/>
      <c r="K1147" s="13"/>
      <c r="L1147" s="13"/>
      <c r="M1147" s="13"/>
      <c r="N1147" s="276"/>
      <c r="O1147" s="13"/>
      <c r="P1147" s="276"/>
      <c r="Q1147" s="276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</row>
    <row r="1148" spans="1:37" ht="30" customHeight="1">
      <c r="A1148" s="276"/>
      <c r="B1148" s="276"/>
      <c r="C1148" s="12"/>
      <c r="D1148" s="12"/>
      <c r="E1148" s="13"/>
      <c r="F1148" s="14"/>
      <c r="G1148" s="276"/>
      <c r="H1148" s="276"/>
      <c r="I1148" s="13"/>
      <c r="J1148" s="13"/>
      <c r="K1148" s="13"/>
      <c r="L1148" s="13"/>
      <c r="M1148" s="13"/>
      <c r="N1148" s="276"/>
      <c r="O1148" s="13"/>
      <c r="P1148" s="276"/>
      <c r="Q1148" s="276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</row>
    <row r="1149" spans="1:37" ht="30" customHeight="1">
      <c r="A1149" s="276"/>
      <c r="B1149" s="276"/>
      <c r="C1149" s="12"/>
      <c r="D1149" s="12"/>
      <c r="E1149" s="13"/>
      <c r="F1149" s="14"/>
      <c r="G1149" s="276"/>
      <c r="H1149" s="276"/>
      <c r="I1149" s="13"/>
      <c r="J1149" s="13"/>
      <c r="K1149" s="13"/>
      <c r="L1149" s="13"/>
      <c r="M1149" s="13"/>
      <c r="N1149" s="276"/>
      <c r="O1149" s="13"/>
      <c r="P1149" s="276"/>
      <c r="Q1149" s="276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</row>
    <row r="1150" spans="1:37" ht="30" customHeight="1">
      <c r="A1150" s="276"/>
      <c r="B1150" s="276"/>
      <c r="C1150" s="12"/>
      <c r="D1150" s="12"/>
      <c r="E1150" s="13"/>
      <c r="F1150" s="14"/>
      <c r="G1150" s="276"/>
      <c r="H1150" s="276"/>
      <c r="I1150" s="13"/>
      <c r="J1150" s="13"/>
      <c r="K1150" s="13"/>
      <c r="L1150" s="13"/>
      <c r="M1150" s="13"/>
      <c r="N1150" s="276"/>
      <c r="O1150" s="13"/>
      <c r="P1150" s="276"/>
      <c r="Q1150" s="276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</row>
    <row r="1151" spans="1:37" ht="30" customHeight="1">
      <c r="A1151" s="276"/>
      <c r="B1151" s="276"/>
      <c r="C1151" s="12"/>
      <c r="D1151" s="12"/>
      <c r="E1151" s="13"/>
      <c r="F1151" s="14"/>
      <c r="G1151" s="276"/>
      <c r="H1151" s="276"/>
      <c r="I1151" s="13"/>
      <c r="J1151" s="13"/>
      <c r="K1151" s="13"/>
      <c r="L1151" s="13"/>
      <c r="M1151" s="13"/>
      <c r="N1151" s="276"/>
      <c r="O1151" s="13"/>
      <c r="P1151" s="276"/>
      <c r="Q1151" s="276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</row>
    <row r="1152" spans="1:37" ht="30" customHeight="1">
      <c r="A1152" s="276"/>
      <c r="B1152" s="276"/>
      <c r="C1152" s="12"/>
      <c r="D1152" s="12"/>
      <c r="E1152" s="13"/>
      <c r="F1152" s="14"/>
      <c r="G1152" s="276"/>
      <c r="H1152" s="276"/>
      <c r="I1152" s="13"/>
      <c r="J1152" s="13"/>
      <c r="K1152" s="13"/>
      <c r="L1152" s="13"/>
      <c r="M1152" s="13"/>
      <c r="N1152" s="276"/>
      <c r="O1152" s="13"/>
      <c r="P1152" s="276"/>
      <c r="Q1152" s="276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</row>
    <row r="1153" spans="1:37" ht="30" customHeight="1">
      <c r="A1153" s="276"/>
      <c r="B1153" s="276"/>
      <c r="C1153" s="12"/>
      <c r="D1153" s="12"/>
      <c r="E1153" s="13"/>
      <c r="F1153" s="14"/>
      <c r="G1153" s="276"/>
      <c r="H1153" s="276"/>
      <c r="I1153" s="13"/>
      <c r="J1153" s="13"/>
      <c r="K1153" s="13"/>
      <c r="L1153" s="13"/>
      <c r="M1153" s="13"/>
      <c r="N1153" s="276"/>
      <c r="O1153" s="13"/>
      <c r="P1153" s="276"/>
      <c r="Q1153" s="276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</row>
    <row r="1154" spans="1:37" ht="30" customHeight="1">
      <c r="A1154" s="276"/>
      <c r="B1154" s="276"/>
      <c r="C1154" s="12"/>
      <c r="D1154" s="12"/>
      <c r="E1154" s="13"/>
      <c r="F1154" s="14"/>
      <c r="G1154" s="276"/>
      <c r="H1154" s="276"/>
      <c r="I1154" s="13"/>
      <c r="J1154" s="13"/>
      <c r="K1154" s="13"/>
      <c r="L1154" s="13"/>
      <c r="M1154" s="13"/>
      <c r="N1154" s="276"/>
      <c r="O1154" s="13"/>
      <c r="P1154" s="276"/>
      <c r="Q1154" s="276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</row>
    <row r="1155" spans="1:37" ht="30" customHeight="1">
      <c r="A1155" s="276"/>
      <c r="B1155" s="276"/>
      <c r="C1155" s="12"/>
      <c r="D1155" s="12"/>
      <c r="E1155" s="13"/>
      <c r="F1155" s="14"/>
      <c r="G1155" s="276"/>
      <c r="H1155" s="276"/>
      <c r="I1155" s="13"/>
      <c r="J1155" s="13"/>
      <c r="K1155" s="13"/>
      <c r="L1155" s="13"/>
      <c r="M1155" s="13"/>
      <c r="N1155" s="276"/>
      <c r="O1155" s="13"/>
      <c r="P1155" s="276"/>
      <c r="Q1155" s="276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</row>
    <row r="1156" spans="1:37" ht="30" customHeight="1">
      <c r="A1156" s="276"/>
      <c r="B1156" s="276"/>
      <c r="C1156" s="12"/>
      <c r="D1156" s="12"/>
      <c r="E1156" s="13"/>
      <c r="F1156" s="14"/>
      <c r="G1156" s="276"/>
      <c r="H1156" s="276"/>
      <c r="I1156" s="13"/>
      <c r="J1156" s="13"/>
      <c r="K1156" s="13"/>
      <c r="L1156" s="13"/>
      <c r="M1156" s="13"/>
      <c r="N1156" s="276"/>
      <c r="O1156" s="13"/>
      <c r="P1156" s="276"/>
      <c r="Q1156" s="276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</row>
    <row r="1157" spans="1:37" ht="30" customHeight="1">
      <c r="A1157" s="276"/>
      <c r="B1157" s="276"/>
      <c r="C1157" s="12"/>
      <c r="D1157" s="12"/>
      <c r="E1157" s="13"/>
      <c r="F1157" s="14"/>
      <c r="G1157" s="276"/>
      <c r="H1157" s="276"/>
      <c r="I1157" s="13"/>
      <c r="J1157" s="13"/>
      <c r="K1157" s="13"/>
      <c r="L1157" s="13"/>
      <c r="M1157" s="13"/>
      <c r="N1157" s="276"/>
      <c r="O1157" s="13"/>
      <c r="P1157" s="276"/>
      <c r="Q1157" s="276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</row>
    <row r="1158" spans="1:37" ht="30" customHeight="1">
      <c r="A1158" s="276"/>
      <c r="B1158" s="276"/>
      <c r="C1158" s="12"/>
      <c r="D1158" s="12"/>
      <c r="E1158" s="13"/>
      <c r="F1158" s="14"/>
      <c r="G1158" s="276"/>
      <c r="H1158" s="276"/>
      <c r="I1158" s="13"/>
      <c r="J1158" s="13"/>
      <c r="K1158" s="13"/>
      <c r="L1158" s="13"/>
      <c r="M1158" s="13"/>
      <c r="N1158" s="276"/>
      <c r="O1158" s="13"/>
      <c r="P1158" s="276"/>
      <c r="Q1158" s="276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</row>
    <row r="1159" spans="1:37" ht="30" customHeight="1">
      <c r="A1159" s="276"/>
      <c r="B1159" s="276"/>
      <c r="C1159" s="12"/>
      <c r="D1159" s="12"/>
      <c r="E1159" s="13"/>
      <c r="F1159" s="14"/>
      <c r="G1159" s="276"/>
      <c r="H1159" s="276"/>
      <c r="I1159" s="13"/>
      <c r="J1159" s="13"/>
      <c r="K1159" s="13"/>
      <c r="L1159" s="13"/>
      <c r="M1159" s="13"/>
      <c r="N1159" s="276"/>
      <c r="O1159" s="13"/>
      <c r="P1159" s="276"/>
      <c r="Q1159" s="276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</row>
    <row r="1160" spans="1:37" ht="30" customHeight="1">
      <c r="A1160" s="276"/>
      <c r="B1160" s="276"/>
      <c r="C1160" s="12"/>
      <c r="D1160" s="12"/>
      <c r="E1160" s="13"/>
      <c r="F1160" s="14"/>
      <c r="G1160" s="276"/>
      <c r="H1160" s="276"/>
      <c r="I1160" s="13"/>
      <c r="J1160" s="13"/>
      <c r="K1160" s="13"/>
      <c r="L1160" s="13"/>
      <c r="M1160" s="13"/>
      <c r="N1160" s="276"/>
      <c r="O1160" s="13"/>
      <c r="P1160" s="276"/>
      <c r="Q1160" s="276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</row>
    <row r="1161" spans="1:37" ht="30" customHeight="1">
      <c r="A1161" s="276"/>
      <c r="B1161" s="276"/>
      <c r="C1161" s="12"/>
      <c r="D1161" s="12"/>
      <c r="E1161" s="13"/>
      <c r="F1161" s="14"/>
      <c r="G1161" s="276"/>
      <c r="H1161" s="276"/>
      <c r="I1161" s="13"/>
      <c r="J1161" s="13"/>
      <c r="K1161" s="13"/>
      <c r="L1161" s="13"/>
      <c r="M1161" s="13"/>
      <c r="N1161" s="276"/>
      <c r="O1161" s="13"/>
      <c r="P1161" s="276"/>
      <c r="Q1161" s="276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</row>
    <row r="1162" spans="1:37" ht="30" customHeight="1">
      <c r="A1162" s="276"/>
      <c r="B1162" s="276"/>
      <c r="C1162" s="12"/>
      <c r="D1162" s="12"/>
      <c r="E1162" s="13"/>
      <c r="F1162" s="14"/>
      <c r="G1162" s="276"/>
      <c r="H1162" s="276"/>
      <c r="I1162" s="13"/>
      <c r="J1162" s="13"/>
      <c r="K1162" s="13"/>
      <c r="L1162" s="13"/>
      <c r="M1162" s="13"/>
      <c r="N1162" s="276"/>
      <c r="O1162" s="13"/>
      <c r="P1162" s="276"/>
      <c r="Q1162" s="276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</row>
    <row r="1163" spans="1:37" ht="30" customHeight="1">
      <c r="A1163" s="276"/>
      <c r="B1163" s="276"/>
      <c r="C1163" s="12"/>
      <c r="D1163" s="12"/>
      <c r="E1163" s="13"/>
      <c r="F1163" s="14"/>
      <c r="G1163" s="276"/>
      <c r="H1163" s="276"/>
      <c r="I1163" s="13"/>
      <c r="J1163" s="13"/>
      <c r="K1163" s="13"/>
      <c r="L1163" s="13"/>
      <c r="M1163" s="13"/>
      <c r="N1163" s="276"/>
      <c r="O1163" s="13"/>
      <c r="P1163" s="276"/>
      <c r="Q1163" s="276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</row>
    <row r="1164" spans="1:37" ht="30" customHeight="1">
      <c r="A1164" s="276"/>
      <c r="B1164" s="276"/>
      <c r="C1164" s="12"/>
      <c r="D1164" s="12"/>
      <c r="E1164" s="13"/>
      <c r="F1164" s="14"/>
      <c r="G1164" s="276"/>
      <c r="H1164" s="276"/>
      <c r="I1164" s="13"/>
      <c r="J1164" s="13"/>
      <c r="K1164" s="13"/>
      <c r="L1164" s="13"/>
      <c r="M1164" s="13"/>
      <c r="N1164" s="276"/>
      <c r="O1164" s="13"/>
      <c r="P1164" s="276"/>
      <c r="Q1164" s="276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</row>
    <row r="1165" spans="1:37" ht="30" customHeight="1">
      <c r="A1165" s="276"/>
      <c r="B1165" s="276"/>
      <c r="C1165" s="12"/>
      <c r="D1165" s="12"/>
      <c r="E1165" s="13"/>
      <c r="F1165" s="14"/>
      <c r="G1165" s="276"/>
      <c r="H1165" s="276"/>
      <c r="I1165" s="13"/>
      <c r="J1165" s="13"/>
      <c r="K1165" s="13"/>
      <c r="L1165" s="13"/>
      <c r="M1165" s="13"/>
      <c r="N1165" s="276"/>
      <c r="O1165" s="13"/>
      <c r="P1165" s="276"/>
      <c r="Q1165" s="276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</row>
    <row r="1166" spans="1:37" ht="30" customHeight="1">
      <c r="A1166" s="276"/>
      <c r="B1166" s="276"/>
      <c r="C1166" s="12"/>
      <c r="D1166" s="12"/>
      <c r="E1166" s="13"/>
      <c r="F1166" s="14"/>
      <c r="G1166" s="276"/>
      <c r="H1166" s="276"/>
      <c r="I1166" s="13"/>
      <c r="J1166" s="13"/>
      <c r="K1166" s="13"/>
      <c r="L1166" s="13"/>
      <c r="M1166" s="13"/>
      <c r="N1166" s="276"/>
      <c r="O1166" s="13"/>
      <c r="P1166" s="276"/>
      <c r="Q1166" s="276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</row>
    <row r="1167" spans="1:37" ht="30" customHeight="1">
      <c r="A1167" s="276"/>
      <c r="B1167" s="276"/>
      <c r="C1167" s="12"/>
      <c r="D1167" s="12"/>
      <c r="E1167" s="13"/>
      <c r="F1167" s="14"/>
      <c r="G1167" s="276"/>
      <c r="H1167" s="276"/>
      <c r="I1167" s="13"/>
      <c r="J1167" s="13"/>
      <c r="K1167" s="13"/>
      <c r="L1167" s="13"/>
      <c r="M1167" s="13"/>
      <c r="N1167" s="276"/>
      <c r="O1167" s="13"/>
      <c r="P1167" s="276"/>
      <c r="Q1167" s="276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</row>
    <row r="1168" spans="1:37" ht="30" customHeight="1">
      <c r="A1168" s="276"/>
      <c r="B1168" s="276"/>
      <c r="C1168" s="12"/>
      <c r="D1168" s="12"/>
      <c r="E1168" s="13"/>
      <c r="F1168" s="14"/>
      <c r="G1168" s="276"/>
      <c r="H1168" s="276"/>
      <c r="I1168" s="13"/>
      <c r="J1168" s="13"/>
      <c r="K1168" s="13"/>
      <c r="L1168" s="13"/>
      <c r="M1168" s="13"/>
      <c r="N1168" s="276"/>
      <c r="O1168" s="13"/>
      <c r="P1168" s="276"/>
      <c r="Q1168" s="276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</row>
    <row r="1169" spans="1:37" ht="30" customHeight="1">
      <c r="A1169" s="276"/>
      <c r="B1169" s="276"/>
      <c r="C1169" s="12"/>
      <c r="D1169" s="12"/>
      <c r="E1169" s="13"/>
      <c r="F1169" s="14"/>
      <c r="G1169" s="276"/>
      <c r="H1169" s="276"/>
      <c r="I1169" s="13"/>
      <c r="J1169" s="13"/>
      <c r="K1169" s="13"/>
      <c r="L1169" s="13"/>
      <c r="M1169" s="13"/>
      <c r="N1169" s="276"/>
      <c r="O1169" s="13"/>
      <c r="P1169" s="276"/>
      <c r="Q1169" s="276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</row>
    <row r="1170" spans="1:37" ht="30" customHeight="1">
      <c r="A1170" s="276"/>
      <c r="B1170" s="276"/>
      <c r="C1170" s="12"/>
      <c r="D1170" s="12"/>
      <c r="E1170" s="13"/>
      <c r="F1170" s="14"/>
      <c r="G1170" s="276"/>
      <c r="H1170" s="276"/>
      <c r="I1170" s="13"/>
      <c r="J1170" s="13"/>
      <c r="K1170" s="13"/>
      <c r="L1170" s="13"/>
      <c r="M1170" s="13"/>
      <c r="N1170" s="276"/>
      <c r="O1170" s="13"/>
      <c r="P1170" s="276"/>
      <c r="Q1170" s="276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</row>
    <row r="1171" spans="1:37" ht="30" customHeight="1">
      <c r="A1171" s="276"/>
      <c r="B1171" s="276"/>
      <c r="C1171" s="12"/>
      <c r="D1171" s="12"/>
      <c r="E1171" s="13"/>
      <c r="F1171" s="14"/>
      <c r="G1171" s="276"/>
      <c r="H1171" s="276"/>
      <c r="I1171" s="13"/>
      <c r="J1171" s="13"/>
      <c r="K1171" s="13"/>
      <c r="L1171" s="13"/>
      <c r="M1171" s="13"/>
      <c r="N1171" s="276"/>
      <c r="O1171" s="13"/>
      <c r="P1171" s="276"/>
      <c r="Q1171" s="276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</row>
    <row r="1172" spans="1:37" ht="30" customHeight="1">
      <c r="A1172" s="276"/>
      <c r="B1172" s="276"/>
      <c r="C1172" s="12"/>
      <c r="D1172" s="12"/>
      <c r="E1172" s="13"/>
      <c r="F1172" s="14"/>
      <c r="G1172" s="276"/>
      <c r="H1172" s="276"/>
      <c r="I1172" s="13"/>
      <c r="J1172" s="13"/>
      <c r="K1172" s="13"/>
      <c r="L1172" s="13"/>
      <c r="M1172" s="13"/>
      <c r="N1172" s="276"/>
      <c r="O1172" s="13"/>
      <c r="P1172" s="276"/>
      <c r="Q1172" s="276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</row>
    <row r="1173" spans="1:37" ht="30" customHeight="1">
      <c r="A1173" s="276"/>
      <c r="B1173" s="276"/>
      <c r="C1173" s="12"/>
      <c r="D1173" s="12"/>
      <c r="E1173" s="13"/>
      <c r="F1173" s="14"/>
      <c r="G1173" s="276"/>
      <c r="H1173" s="276"/>
      <c r="I1173" s="13"/>
      <c r="J1173" s="13"/>
      <c r="K1173" s="13"/>
      <c r="L1173" s="13"/>
      <c r="M1173" s="13"/>
      <c r="N1173" s="276"/>
      <c r="O1173" s="13"/>
      <c r="P1173" s="276"/>
      <c r="Q1173" s="276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</row>
    <row r="1174" spans="1:37" ht="30" customHeight="1">
      <c r="A1174" s="276"/>
      <c r="B1174" s="276"/>
      <c r="C1174" s="12"/>
      <c r="D1174" s="12"/>
      <c r="E1174" s="13"/>
      <c r="F1174" s="14"/>
      <c r="G1174" s="276"/>
      <c r="H1174" s="276"/>
      <c r="I1174" s="13"/>
      <c r="J1174" s="13"/>
      <c r="K1174" s="13"/>
      <c r="L1174" s="13"/>
      <c r="M1174" s="13"/>
      <c r="N1174" s="276"/>
      <c r="O1174" s="13"/>
      <c r="P1174" s="276"/>
      <c r="Q1174" s="276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</row>
    <row r="1175" spans="1:37" ht="30" customHeight="1">
      <c r="A1175" s="276"/>
      <c r="B1175" s="276"/>
      <c r="C1175" s="12"/>
      <c r="D1175" s="12"/>
      <c r="E1175" s="13"/>
      <c r="F1175" s="14"/>
      <c r="G1175" s="276"/>
      <c r="H1175" s="276"/>
      <c r="I1175" s="13"/>
      <c r="J1175" s="13"/>
      <c r="K1175" s="13"/>
      <c r="L1175" s="13"/>
      <c r="M1175" s="13"/>
      <c r="N1175" s="276"/>
      <c r="O1175" s="13"/>
      <c r="P1175" s="276"/>
      <c r="Q1175" s="276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</row>
    <row r="1176" spans="1:37" ht="30" customHeight="1">
      <c r="A1176" s="276"/>
      <c r="B1176" s="276"/>
      <c r="C1176" s="12"/>
      <c r="D1176" s="12"/>
      <c r="E1176" s="13"/>
      <c r="F1176" s="14"/>
      <c r="G1176" s="276"/>
      <c r="H1176" s="276"/>
      <c r="I1176" s="13"/>
      <c r="J1176" s="13"/>
      <c r="K1176" s="13"/>
      <c r="L1176" s="13"/>
      <c r="M1176" s="13"/>
      <c r="N1176" s="276"/>
      <c r="O1176" s="13"/>
      <c r="P1176" s="276"/>
      <c r="Q1176" s="276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</row>
    <row r="1177" spans="1:37" ht="30" customHeight="1">
      <c r="A1177" s="276"/>
      <c r="B1177" s="276"/>
      <c r="C1177" s="12"/>
      <c r="D1177" s="12"/>
      <c r="E1177" s="13"/>
      <c r="F1177" s="14"/>
      <c r="G1177" s="276"/>
      <c r="H1177" s="276"/>
      <c r="I1177" s="13"/>
      <c r="J1177" s="13"/>
      <c r="K1177" s="13"/>
      <c r="L1177" s="13"/>
      <c r="M1177" s="13"/>
      <c r="N1177" s="276"/>
      <c r="O1177" s="13"/>
      <c r="P1177" s="276"/>
      <c r="Q1177" s="276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</row>
    <row r="1178" spans="1:37" ht="30" customHeight="1">
      <c r="A1178" s="276"/>
      <c r="B1178" s="276"/>
      <c r="C1178" s="12"/>
      <c r="D1178" s="12"/>
      <c r="E1178" s="13"/>
      <c r="F1178" s="14"/>
      <c r="G1178" s="276"/>
      <c r="H1178" s="276"/>
      <c r="I1178" s="13"/>
      <c r="J1178" s="13"/>
      <c r="K1178" s="13"/>
      <c r="L1178" s="13"/>
      <c r="M1178" s="13"/>
      <c r="N1178" s="276"/>
      <c r="O1178" s="13"/>
      <c r="P1178" s="276"/>
      <c r="Q1178" s="276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</row>
    <row r="1179" spans="1:37" ht="30" customHeight="1">
      <c r="A1179" s="276"/>
      <c r="B1179" s="276"/>
      <c r="C1179" s="12"/>
      <c r="D1179" s="12"/>
      <c r="E1179" s="13"/>
      <c r="F1179" s="14"/>
      <c r="G1179" s="276"/>
      <c r="H1179" s="276"/>
      <c r="I1179" s="13"/>
      <c r="J1179" s="13"/>
      <c r="K1179" s="13"/>
      <c r="L1179" s="13"/>
      <c r="M1179" s="13"/>
      <c r="N1179" s="276"/>
      <c r="O1179" s="13"/>
      <c r="P1179" s="276"/>
      <c r="Q1179" s="276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</row>
    <row r="1180" spans="1:37" ht="30" customHeight="1">
      <c r="A1180" s="276"/>
      <c r="B1180" s="276"/>
      <c r="C1180" s="12"/>
      <c r="D1180" s="12"/>
      <c r="E1180" s="13"/>
      <c r="F1180" s="14"/>
      <c r="G1180" s="276"/>
      <c r="H1180" s="276"/>
      <c r="I1180" s="13"/>
      <c r="J1180" s="13"/>
      <c r="K1180" s="13"/>
      <c r="L1180" s="13"/>
      <c r="M1180" s="13"/>
      <c r="N1180" s="276"/>
      <c r="O1180" s="13"/>
      <c r="P1180" s="276"/>
      <c r="Q1180" s="276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</row>
    <row r="1181" spans="1:37" ht="30" customHeight="1">
      <c r="A1181" s="276"/>
      <c r="B1181" s="276"/>
      <c r="C1181" s="12"/>
      <c r="D1181" s="12"/>
      <c r="E1181" s="13"/>
      <c r="F1181" s="14"/>
      <c r="G1181" s="276"/>
      <c r="H1181" s="276"/>
      <c r="I1181" s="13"/>
      <c r="J1181" s="13"/>
      <c r="K1181" s="13"/>
      <c r="L1181" s="13"/>
      <c r="M1181" s="13"/>
      <c r="N1181" s="276"/>
      <c r="O1181" s="13"/>
      <c r="P1181" s="276"/>
      <c r="Q1181" s="276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</row>
    <row r="1182" spans="1:37" ht="30" customHeight="1">
      <c r="A1182" s="276"/>
      <c r="B1182" s="276"/>
      <c r="C1182" s="12"/>
      <c r="D1182" s="12"/>
      <c r="E1182" s="13"/>
      <c r="F1182" s="14"/>
      <c r="G1182" s="276"/>
      <c r="H1182" s="276"/>
      <c r="I1182" s="13"/>
      <c r="J1182" s="13"/>
      <c r="K1182" s="13"/>
      <c r="L1182" s="13"/>
      <c r="M1182" s="13"/>
      <c r="N1182" s="276"/>
      <c r="O1182" s="13"/>
      <c r="P1182" s="276"/>
      <c r="Q1182" s="276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</row>
    <row r="1183" spans="1:37" ht="30" customHeight="1">
      <c r="A1183" s="276"/>
      <c r="B1183" s="276"/>
      <c r="C1183" s="12"/>
      <c r="D1183" s="12"/>
      <c r="E1183" s="13"/>
      <c r="F1183" s="14"/>
      <c r="G1183" s="276"/>
      <c r="H1183" s="276"/>
      <c r="I1183" s="13"/>
      <c r="J1183" s="13"/>
      <c r="K1183" s="13"/>
      <c r="L1183" s="13"/>
      <c r="M1183" s="13"/>
      <c r="N1183" s="276"/>
      <c r="O1183" s="13"/>
      <c r="P1183" s="276"/>
      <c r="Q1183" s="276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</row>
    <row r="1184" spans="1:37" ht="30" customHeight="1">
      <c r="A1184" s="276"/>
      <c r="B1184" s="276"/>
      <c r="C1184" s="12"/>
      <c r="D1184" s="12"/>
      <c r="E1184" s="13"/>
      <c r="F1184" s="14"/>
      <c r="G1184" s="276"/>
      <c r="H1184" s="276"/>
      <c r="I1184" s="13"/>
      <c r="J1184" s="13"/>
      <c r="K1184" s="13"/>
      <c r="L1184" s="13"/>
      <c r="M1184" s="13"/>
      <c r="N1184" s="276"/>
      <c r="O1184" s="13"/>
      <c r="P1184" s="276"/>
      <c r="Q1184" s="276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</row>
    <row r="1185" spans="1:37" ht="30" customHeight="1">
      <c r="A1185" s="276"/>
      <c r="B1185" s="276"/>
      <c r="C1185" s="12"/>
      <c r="D1185" s="12"/>
      <c r="E1185" s="13"/>
      <c r="F1185" s="14"/>
      <c r="G1185" s="276"/>
      <c r="H1185" s="276"/>
      <c r="I1185" s="13"/>
      <c r="J1185" s="13"/>
      <c r="K1185" s="13"/>
      <c r="L1185" s="13"/>
      <c r="M1185" s="13"/>
      <c r="N1185" s="276"/>
      <c r="O1185" s="13"/>
      <c r="P1185" s="276"/>
      <c r="Q1185" s="276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</row>
    <row r="1186" spans="1:37" ht="30" customHeight="1">
      <c r="A1186" s="276"/>
      <c r="B1186" s="276"/>
      <c r="C1186" s="12"/>
      <c r="D1186" s="12"/>
      <c r="E1186" s="13"/>
      <c r="F1186" s="14"/>
      <c r="G1186" s="276"/>
      <c r="H1186" s="276"/>
      <c r="I1186" s="13"/>
      <c r="J1186" s="13"/>
      <c r="K1186" s="13"/>
      <c r="L1186" s="13"/>
      <c r="M1186" s="13"/>
      <c r="N1186" s="276"/>
      <c r="O1186" s="13"/>
      <c r="P1186" s="276"/>
      <c r="Q1186" s="276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</row>
    <row r="1187" spans="1:37" ht="30" customHeight="1">
      <c r="A1187" s="276"/>
      <c r="B1187" s="276"/>
      <c r="C1187" s="12"/>
      <c r="D1187" s="12"/>
      <c r="E1187" s="13"/>
      <c r="F1187" s="14"/>
      <c r="G1187" s="276"/>
      <c r="H1187" s="276"/>
      <c r="I1187" s="13"/>
      <c r="J1187" s="13"/>
      <c r="K1187" s="13"/>
      <c r="L1187" s="13"/>
      <c r="M1187" s="13"/>
      <c r="N1187" s="276"/>
      <c r="O1187" s="13"/>
      <c r="P1187" s="276"/>
      <c r="Q1187" s="276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</row>
    <row r="1188" spans="1:37" ht="30" customHeight="1">
      <c r="A1188" s="276"/>
      <c r="B1188" s="276"/>
      <c r="C1188" s="12"/>
      <c r="D1188" s="12"/>
      <c r="E1188" s="13"/>
      <c r="F1188" s="14"/>
      <c r="G1188" s="276"/>
      <c r="H1188" s="276"/>
      <c r="I1188" s="13"/>
      <c r="J1188" s="13"/>
      <c r="K1188" s="13"/>
      <c r="L1188" s="13"/>
      <c r="M1188" s="13"/>
      <c r="N1188" s="276"/>
      <c r="O1188" s="13"/>
      <c r="P1188" s="276"/>
      <c r="Q1188" s="276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</row>
    <row r="1189" spans="1:37" ht="30" customHeight="1">
      <c r="A1189" s="276"/>
      <c r="B1189" s="276"/>
      <c r="C1189" s="12"/>
      <c r="D1189" s="12"/>
      <c r="E1189" s="13"/>
      <c r="F1189" s="14"/>
      <c r="G1189" s="276"/>
      <c r="H1189" s="276"/>
      <c r="I1189" s="13"/>
      <c r="J1189" s="13"/>
      <c r="K1189" s="13"/>
      <c r="L1189" s="13"/>
      <c r="M1189" s="13"/>
      <c r="N1189" s="276"/>
      <c r="O1189" s="13"/>
      <c r="P1189" s="276"/>
      <c r="Q1189" s="276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</row>
    <row r="1190" spans="1:37" ht="30" customHeight="1">
      <c r="A1190" s="276"/>
      <c r="B1190" s="276"/>
      <c r="C1190" s="12"/>
      <c r="D1190" s="12"/>
      <c r="E1190" s="13"/>
      <c r="F1190" s="14"/>
      <c r="G1190" s="276"/>
      <c r="H1190" s="276"/>
      <c r="I1190" s="13"/>
      <c r="J1190" s="13"/>
      <c r="K1190" s="13"/>
      <c r="L1190" s="13"/>
      <c r="M1190" s="13"/>
      <c r="N1190" s="276"/>
      <c r="O1190" s="13"/>
      <c r="P1190" s="276"/>
      <c r="Q1190" s="276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</row>
    <row r="1191" spans="1:37" ht="30" customHeight="1">
      <c r="A1191" s="276"/>
      <c r="B1191" s="276"/>
      <c r="C1191" s="12"/>
      <c r="D1191" s="12"/>
      <c r="E1191" s="13"/>
      <c r="F1191" s="14"/>
      <c r="G1191" s="276"/>
      <c r="H1191" s="276"/>
      <c r="I1191" s="13"/>
      <c r="J1191" s="13"/>
      <c r="K1191" s="13"/>
      <c r="L1191" s="13"/>
      <c r="M1191" s="13"/>
      <c r="N1191" s="276"/>
      <c r="O1191" s="13"/>
      <c r="P1191" s="276"/>
      <c r="Q1191" s="276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</row>
    <row r="1192" spans="1:37" ht="30" customHeight="1">
      <c r="A1192" s="276"/>
      <c r="B1192" s="276"/>
      <c r="C1192" s="12"/>
      <c r="D1192" s="12"/>
      <c r="E1192" s="13"/>
      <c r="F1192" s="14"/>
      <c r="G1192" s="276"/>
      <c r="H1192" s="276"/>
      <c r="I1192" s="13"/>
      <c r="J1192" s="13"/>
      <c r="K1192" s="13"/>
      <c r="L1192" s="13"/>
      <c r="M1192" s="13"/>
      <c r="N1192" s="276"/>
      <c r="O1192" s="13"/>
      <c r="P1192" s="276"/>
      <c r="Q1192" s="276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</row>
    <row r="1193" spans="1:37" ht="30" customHeight="1">
      <c r="A1193" s="276"/>
      <c r="B1193" s="276"/>
      <c r="C1193" s="12"/>
      <c r="D1193" s="12"/>
      <c r="E1193" s="13"/>
      <c r="F1193" s="14"/>
      <c r="G1193" s="276"/>
      <c r="H1193" s="276"/>
      <c r="I1193" s="13"/>
      <c r="J1193" s="13"/>
      <c r="K1193" s="13"/>
      <c r="L1193" s="13"/>
      <c r="M1193" s="13"/>
      <c r="N1193" s="276"/>
      <c r="O1193" s="13"/>
      <c r="P1193" s="276"/>
      <c r="Q1193" s="276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</row>
    <row r="1194" spans="1:37" ht="30" customHeight="1">
      <c r="A1194" s="276"/>
      <c r="B1194" s="276"/>
      <c r="C1194" s="12"/>
      <c r="D1194" s="12"/>
      <c r="E1194" s="13"/>
      <c r="F1194" s="14"/>
      <c r="G1194" s="276"/>
      <c r="H1194" s="276"/>
      <c r="I1194" s="13"/>
      <c r="J1194" s="13"/>
      <c r="K1194" s="13"/>
      <c r="L1194" s="13"/>
      <c r="M1194" s="13"/>
      <c r="N1194" s="276"/>
      <c r="O1194" s="13"/>
      <c r="P1194" s="276"/>
      <c r="Q1194" s="276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</row>
    <row r="1195" spans="1:37" ht="30" customHeight="1">
      <c r="A1195" s="276"/>
      <c r="B1195" s="276"/>
      <c r="C1195" s="12"/>
      <c r="D1195" s="12"/>
      <c r="E1195" s="13"/>
      <c r="F1195" s="14"/>
      <c r="G1195" s="276"/>
      <c r="H1195" s="276"/>
      <c r="I1195" s="13"/>
      <c r="J1195" s="13"/>
      <c r="K1195" s="13"/>
      <c r="L1195" s="13"/>
      <c r="M1195" s="13"/>
      <c r="N1195" s="276"/>
      <c r="O1195" s="13"/>
      <c r="P1195" s="276"/>
      <c r="Q1195" s="276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</row>
    <row r="1196" spans="1:37" ht="30" customHeight="1">
      <c r="A1196" s="276"/>
      <c r="B1196" s="276"/>
      <c r="C1196" s="12"/>
      <c r="D1196" s="12"/>
      <c r="E1196" s="13"/>
      <c r="F1196" s="14"/>
      <c r="G1196" s="276"/>
      <c r="H1196" s="276"/>
      <c r="I1196" s="13"/>
      <c r="J1196" s="13"/>
      <c r="K1196" s="13"/>
      <c r="L1196" s="13"/>
      <c r="M1196" s="13"/>
      <c r="N1196" s="276"/>
      <c r="O1196" s="13"/>
      <c r="P1196" s="276"/>
      <c r="Q1196" s="276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</row>
    <row r="1197" spans="1:37" ht="30" customHeight="1">
      <c r="A1197" s="276"/>
      <c r="B1197" s="276"/>
      <c r="C1197" s="12"/>
      <c r="D1197" s="12"/>
      <c r="E1197" s="13"/>
      <c r="F1197" s="14"/>
      <c r="G1197" s="276"/>
      <c r="H1197" s="276"/>
      <c r="I1197" s="13"/>
      <c r="J1197" s="13"/>
      <c r="K1197" s="13"/>
      <c r="L1197" s="13"/>
      <c r="M1197" s="13"/>
      <c r="N1197" s="276"/>
      <c r="O1197" s="13"/>
      <c r="P1197" s="276"/>
      <c r="Q1197" s="276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</row>
    <row r="1198" spans="1:37" ht="30" customHeight="1">
      <c r="A1198" s="276"/>
      <c r="B1198" s="276"/>
      <c r="C1198" s="12"/>
      <c r="D1198" s="12"/>
      <c r="E1198" s="13"/>
      <c r="F1198" s="14"/>
      <c r="G1198" s="276"/>
      <c r="H1198" s="276"/>
      <c r="I1198" s="13"/>
      <c r="J1198" s="13"/>
      <c r="K1198" s="13"/>
      <c r="L1198" s="13"/>
      <c r="M1198" s="13"/>
      <c r="N1198" s="276"/>
      <c r="O1198" s="13"/>
      <c r="P1198" s="276"/>
      <c r="Q1198" s="276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</row>
    <row r="1199" spans="1:37" ht="30" customHeight="1">
      <c r="A1199" s="276"/>
      <c r="B1199" s="276"/>
      <c r="C1199" s="12"/>
      <c r="D1199" s="12"/>
      <c r="E1199" s="13"/>
      <c r="F1199" s="14"/>
      <c r="G1199" s="276"/>
      <c r="H1199" s="276"/>
      <c r="I1199" s="13"/>
      <c r="J1199" s="13"/>
      <c r="K1199" s="13"/>
      <c r="L1199" s="13"/>
      <c r="M1199" s="13"/>
      <c r="N1199" s="276"/>
      <c r="O1199" s="13"/>
      <c r="P1199" s="276"/>
      <c r="Q1199" s="276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</row>
    <row r="1200" spans="1:37" ht="30" customHeight="1">
      <c r="A1200" s="276"/>
      <c r="B1200" s="276"/>
      <c r="C1200" s="12"/>
      <c r="D1200" s="12"/>
      <c r="E1200" s="13"/>
      <c r="F1200" s="14"/>
      <c r="G1200" s="276"/>
      <c r="H1200" s="276"/>
      <c r="I1200" s="13"/>
      <c r="J1200" s="13"/>
      <c r="K1200" s="13"/>
      <c r="L1200" s="13"/>
      <c r="M1200" s="13"/>
      <c r="N1200" s="276"/>
      <c r="O1200" s="13"/>
      <c r="P1200" s="276"/>
      <c r="Q1200" s="276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</row>
    <row r="1201" spans="1:37" ht="30" customHeight="1">
      <c r="A1201" s="276"/>
      <c r="B1201" s="276"/>
      <c r="C1201" s="12"/>
      <c r="D1201" s="12"/>
      <c r="E1201" s="13"/>
      <c r="F1201" s="14"/>
      <c r="G1201" s="276"/>
      <c r="H1201" s="276"/>
      <c r="I1201" s="13"/>
      <c r="J1201" s="13"/>
      <c r="K1201" s="13"/>
      <c r="L1201" s="13"/>
      <c r="M1201" s="13"/>
      <c r="N1201" s="276"/>
      <c r="O1201" s="13"/>
      <c r="P1201" s="276"/>
      <c r="Q1201" s="276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</row>
    <row r="1202" spans="1:37" ht="30" customHeight="1">
      <c r="A1202" s="276"/>
      <c r="B1202" s="276"/>
      <c r="C1202" s="12"/>
      <c r="D1202" s="12"/>
      <c r="E1202" s="13"/>
      <c r="F1202" s="14"/>
      <c r="G1202" s="276"/>
      <c r="H1202" s="276"/>
      <c r="I1202" s="13"/>
      <c r="J1202" s="13"/>
      <c r="K1202" s="13"/>
      <c r="L1202" s="13"/>
      <c r="M1202" s="13"/>
      <c r="N1202" s="276"/>
      <c r="O1202" s="13"/>
      <c r="P1202" s="276"/>
      <c r="Q1202" s="276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  <c r="AK1202" s="13"/>
    </row>
    <row r="1203" spans="1:37" ht="30" customHeight="1">
      <c r="A1203" s="276"/>
      <c r="B1203" s="276"/>
      <c r="C1203" s="12"/>
      <c r="D1203" s="12"/>
      <c r="E1203" s="13"/>
      <c r="F1203" s="14"/>
      <c r="G1203" s="276"/>
      <c r="H1203" s="276"/>
      <c r="I1203" s="13"/>
      <c r="J1203" s="13"/>
      <c r="K1203" s="13"/>
      <c r="L1203" s="13"/>
      <c r="M1203" s="13"/>
      <c r="N1203" s="276"/>
      <c r="O1203" s="13"/>
      <c r="P1203" s="276"/>
      <c r="Q1203" s="276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13"/>
    </row>
    <row r="1204" spans="1:37" ht="30" customHeight="1">
      <c r="A1204" s="276"/>
      <c r="B1204" s="276"/>
      <c r="C1204" s="12"/>
      <c r="D1204" s="12"/>
      <c r="E1204" s="13"/>
      <c r="F1204" s="14"/>
      <c r="G1204" s="276"/>
      <c r="H1204" s="276"/>
      <c r="I1204" s="13"/>
      <c r="J1204" s="13"/>
      <c r="K1204" s="13"/>
      <c r="L1204" s="13"/>
      <c r="M1204" s="13"/>
      <c r="N1204" s="276"/>
      <c r="O1204" s="13"/>
      <c r="P1204" s="276"/>
      <c r="Q1204" s="276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  <c r="AK1204" s="13"/>
    </row>
    <row r="1205" spans="1:37" ht="30" customHeight="1">
      <c r="A1205" s="276"/>
      <c r="B1205" s="276"/>
      <c r="C1205" s="12"/>
      <c r="D1205" s="12"/>
      <c r="E1205" s="13"/>
      <c r="F1205" s="14"/>
      <c r="G1205" s="276"/>
      <c r="H1205" s="276"/>
      <c r="I1205" s="13"/>
      <c r="J1205" s="13"/>
      <c r="K1205" s="13"/>
      <c r="L1205" s="13"/>
      <c r="M1205" s="13"/>
      <c r="N1205" s="276"/>
      <c r="O1205" s="13"/>
      <c r="P1205" s="276"/>
      <c r="Q1205" s="276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  <c r="AK1205" s="13"/>
    </row>
    <row r="1206" spans="1:37" ht="30" customHeight="1">
      <c r="A1206" s="276"/>
      <c r="B1206" s="276"/>
      <c r="C1206" s="12"/>
      <c r="D1206" s="12"/>
      <c r="E1206" s="13"/>
      <c r="F1206" s="14"/>
      <c r="G1206" s="276"/>
      <c r="H1206" s="276"/>
      <c r="I1206" s="13"/>
      <c r="J1206" s="13"/>
      <c r="K1206" s="13"/>
      <c r="L1206" s="13"/>
      <c r="M1206" s="13"/>
      <c r="N1206" s="276"/>
      <c r="O1206" s="13"/>
      <c r="P1206" s="276"/>
      <c r="Q1206" s="276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  <c r="AK1206" s="13"/>
    </row>
    <row r="1207" spans="1:37" ht="30" customHeight="1">
      <c r="A1207" s="276"/>
      <c r="B1207" s="276"/>
      <c r="C1207" s="12"/>
      <c r="D1207" s="12"/>
      <c r="E1207" s="13"/>
      <c r="F1207" s="14"/>
      <c r="G1207" s="276"/>
      <c r="H1207" s="276"/>
      <c r="I1207" s="13"/>
      <c r="J1207" s="13"/>
      <c r="K1207" s="13"/>
      <c r="L1207" s="13"/>
      <c r="M1207" s="13"/>
      <c r="N1207" s="276"/>
      <c r="O1207" s="13"/>
      <c r="P1207" s="276"/>
      <c r="Q1207" s="276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  <c r="AK1207" s="13"/>
    </row>
    <row r="1208" spans="1:37" ht="30" customHeight="1">
      <c r="A1208" s="276"/>
      <c r="B1208" s="276"/>
      <c r="C1208" s="12"/>
      <c r="D1208" s="12"/>
      <c r="E1208" s="13"/>
      <c r="F1208" s="14"/>
      <c r="G1208" s="276"/>
      <c r="H1208" s="276"/>
      <c r="I1208" s="13"/>
      <c r="J1208" s="13"/>
      <c r="K1208" s="13"/>
      <c r="L1208" s="13"/>
      <c r="M1208" s="13"/>
      <c r="N1208" s="276"/>
      <c r="O1208" s="13"/>
      <c r="P1208" s="276"/>
      <c r="Q1208" s="276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</row>
    <row r="1209" spans="1:37" ht="30" customHeight="1">
      <c r="A1209" s="276"/>
      <c r="B1209" s="276"/>
      <c r="C1209" s="12"/>
      <c r="D1209" s="12"/>
      <c r="E1209" s="13"/>
      <c r="F1209" s="14"/>
      <c r="G1209" s="276"/>
      <c r="H1209" s="276"/>
      <c r="I1209" s="13"/>
      <c r="J1209" s="13"/>
      <c r="K1209" s="13"/>
      <c r="L1209" s="13"/>
      <c r="M1209" s="13"/>
      <c r="N1209" s="276"/>
      <c r="O1209" s="13"/>
      <c r="P1209" s="276"/>
      <c r="Q1209" s="276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</row>
    <row r="1210" spans="1:37" ht="30" customHeight="1">
      <c r="A1210" s="276"/>
      <c r="B1210" s="276"/>
      <c r="C1210" s="12"/>
      <c r="D1210" s="12"/>
      <c r="E1210" s="13"/>
      <c r="F1210" s="14"/>
      <c r="G1210" s="276"/>
      <c r="H1210" s="276"/>
      <c r="I1210" s="13"/>
      <c r="J1210" s="13"/>
      <c r="K1210" s="13"/>
      <c r="L1210" s="13"/>
      <c r="M1210" s="13"/>
      <c r="N1210" s="276"/>
      <c r="O1210" s="13"/>
      <c r="P1210" s="276"/>
      <c r="Q1210" s="276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13"/>
    </row>
    <row r="1211" spans="1:37" ht="30" customHeight="1">
      <c r="A1211" s="276"/>
      <c r="B1211" s="276"/>
      <c r="C1211" s="12"/>
      <c r="D1211" s="12"/>
      <c r="E1211" s="13"/>
      <c r="F1211" s="14"/>
      <c r="G1211" s="276"/>
      <c r="H1211" s="276"/>
      <c r="I1211" s="13"/>
      <c r="J1211" s="13"/>
      <c r="K1211" s="13"/>
      <c r="L1211" s="13"/>
      <c r="M1211" s="13"/>
      <c r="N1211" s="276"/>
      <c r="O1211" s="13"/>
      <c r="P1211" s="276"/>
      <c r="Q1211" s="276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/>
    </row>
    <row r="1212" spans="1:37" ht="30" customHeight="1">
      <c r="A1212" s="276"/>
      <c r="B1212" s="276"/>
      <c r="C1212" s="12"/>
      <c r="D1212" s="12"/>
      <c r="E1212" s="13"/>
      <c r="F1212" s="14"/>
      <c r="G1212" s="276"/>
      <c r="H1212" s="276"/>
      <c r="I1212" s="13"/>
      <c r="J1212" s="13"/>
      <c r="K1212" s="13"/>
      <c r="L1212" s="13"/>
      <c r="M1212" s="13"/>
      <c r="N1212" s="276"/>
      <c r="O1212" s="13"/>
      <c r="P1212" s="276"/>
      <c r="Q1212" s="276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  <c r="AK1212" s="13"/>
    </row>
    <row r="1213" spans="1:37" ht="30" customHeight="1">
      <c r="A1213" s="276"/>
      <c r="B1213" s="276"/>
      <c r="C1213" s="12"/>
      <c r="D1213" s="12"/>
      <c r="E1213" s="13"/>
      <c r="F1213" s="14"/>
      <c r="G1213" s="276"/>
      <c r="H1213" s="276"/>
      <c r="I1213" s="13"/>
      <c r="J1213" s="13"/>
      <c r="K1213" s="13"/>
      <c r="L1213" s="13"/>
      <c r="M1213" s="13"/>
      <c r="N1213" s="276"/>
      <c r="O1213" s="13"/>
      <c r="P1213" s="276"/>
      <c r="Q1213" s="276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13"/>
    </row>
    <row r="1214" spans="1:37" ht="30" customHeight="1">
      <c r="A1214" s="276"/>
      <c r="B1214" s="276"/>
      <c r="C1214" s="12"/>
      <c r="D1214" s="12"/>
      <c r="E1214" s="13"/>
      <c r="F1214" s="14"/>
      <c r="G1214" s="276"/>
      <c r="H1214" s="276"/>
      <c r="I1214" s="13"/>
      <c r="J1214" s="13"/>
      <c r="K1214" s="13"/>
      <c r="L1214" s="13"/>
      <c r="M1214" s="13"/>
      <c r="N1214" s="276"/>
      <c r="O1214" s="13"/>
      <c r="P1214" s="276"/>
      <c r="Q1214" s="276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  <c r="AK1214" s="13"/>
    </row>
    <row r="1215" spans="1:37" ht="30" customHeight="1">
      <c r="A1215" s="276"/>
      <c r="B1215" s="276"/>
      <c r="C1215" s="12"/>
      <c r="D1215" s="12"/>
      <c r="E1215" s="13"/>
      <c r="F1215" s="14"/>
      <c r="G1215" s="276"/>
      <c r="H1215" s="276"/>
      <c r="I1215" s="13"/>
      <c r="J1215" s="13"/>
      <c r="K1215" s="13"/>
      <c r="L1215" s="13"/>
      <c r="M1215" s="13"/>
      <c r="N1215" s="276"/>
      <c r="O1215" s="13"/>
      <c r="P1215" s="276"/>
      <c r="Q1215" s="276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13"/>
    </row>
    <row r="1216" spans="1:37" ht="30" customHeight="1">
      <c r="A1216" s="276"/>
      <c r="B1216" s="276"/>
      <c r="C1216" s="12"/>
      <c r="D1216" s="12"/>
      <c r="E1216" s="13"/>
      <c r="F1216" s="14"/>
      <c r="G1216" s="276"/>
      <c r="H1216" s="276"/>
      <c r="I1216" s="13"/>
      <c r="J1216" s="13"/>
      <c r="K1216" s="13"/>
      <c r="L1216" s="13"/>
      <c r="M1216" s="13"/>
      <c r="N1216" s="276"/>
      <c r="O1216" s="13"/>
      <c r="P1216" s="276"/>
      <c r="Q1216" s="276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13"/>
    </row>
    <row r="1217" spans="1:37" ht="30" customHeight="1">
      <c r="A1217" s="276"/>
      <c r="B1217" s="276"/>
      <c r="C1217" s="12"/>
      <c r="D1217" s="12"/>
      <c r="E1217" s="13"/>
      <c r="F1217" s="14"/>
      <c r="G1217" s="276"/>
      <c r="H1217" s="276"/>
      <c r="I1217" s="13"/>
      <c r="J1217" s="13"/>
      <c r="K1217" s="13"/>
      <c r="L1217" s="13"/>
      <c r="M1217" s="13"/>
      <c r="N1217" s="276"/>
      <c r="O1217" s="13"/>
      <c r="P1217" s="276"/>
      <c r="Q1217" s="276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</row>
    <row r="1218" spans="1:37" ht="30" customHeight="1">
      <c r="A1218" s="276"/>
      <c r="B1218" s="276"/>
      <c r="C1218" s="12"/>
      <c r="D1218" s="12"/>
      <c r="E1218" s="13"/>
      <c r="F1218" s="14"/>
      <c r="G1218" s="276"/>
      <c r="H1218" s="276"/>
      <c r="I1218" s="13"/>
      <c r="J1218" s="13"/>
      <c r="K1218" s="13"/>
      <c r="L1218" s="13"/>
      <c r="M1218" s="13"/>
      <c r="N1218" s="276"/>
      <c r="O1218" s="13"/>
      <c r="P1218" s="276"/>
      <c r="Q1218" s="276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</row>
    <row r="1219" spans="1:37" ht="30" customHeight="1">
      <c r="A1219" s="276"/>
      <c r="B1219" s="276"/>
      <c r="C1219" s="12"/>
      <c r="D1219" s="12"/>
      <c r="E1219" s="13"/>
      <c r="F1219" s="14"/>
      <c r="G1219" s="276"/>
      <c r="H1219" s="276"/>
      <c r="I1219" s="13"/>
      <c r="J1219" s="13"/>
      <c r="K1219" s="13"/>
      <c r="L1219" s="13"/>
      <c r="M1219" s="13"/>
      <c r="N1219" s="276"/>
      <c r="O1219" s="13"/>
      <c r="P1219" s="276"/>
      <c r="Q1219" s="276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13"/>
    </row>
    <row r="1220" spans="1:37" ht="30" customHeight="1">
      <c r="A1220" s="276"/>
      <c r="B1220" s="276"/>
      <c r="C1220" s="12"/>
      <c r="D1220" s="12"/>
      <c r="E1220" s="13"/>
      <c r="F1220" s="14"/>
      <c r="G1220" s="276"/>
      <c r="H1220" s="276"/>
      <c r="I1220" s="13"/>
      <c r="J1220" s="13"/>
      <c r="K1220" s="13"/>
      <c r="L1220" s="13"/>
      <c r="M1220" s="13"/>
      <c r="N1220" s="276"/>
      <c r="O1220" s="13"/>
      <c r="P1220" s="276"/>
      <c r="Q1220" s="276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13"/>
    </row>
    <row r="1221" spans="1:37" ht="30" customHeight="1">
      <c r="A1221" s="276"/>
      <c r="B1221" s="276"/>
      <c r="C1221" s="12"/>
      <c r="D1221" s="12"/>
      <c r="E1221" s="13"/>
      <c r="F1221" s="14"/>
      <c r="G1221" s="276"/>
      <c r="H1221" s="276"/>
      <c r="I1221" s="13"/>
      <c r="J1221" s="13"/>
      <c r="K1221" s="13"/>
      <c r="L1221" s="13"/>
      <c r="M1221" s="13"/>
      <c r="N1221" s="276"/>
      <c r="O1221" s="13"/>
      <c r="P1221" s="276"/>
      <c r="Q1221" s="276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</row>
    <row r="1222" spans="1:37" ht="30" customHeight="1">
      <c r="A1222" s="276"/>
      <c r="B1222" s="276"/>
      <c r="C1222" s="12"/>
      <c r="D1222" s="12"/>
      <c r="E1222" s="13"/>
      <c r="F1222" s="14"/>
      <c r="G1222" s="276"/>
      <c r="H1222" s="276"/>
      <c r="I1222" s="13"/>
      <c r="J1222" s="13"/>
      <c r="K1222" s="13"/>
      <c r="L1222" s="13"/>
      <c r="M1222" s="13"/>
      <c r="N1222" s="276"/>
      <c r="O1222" s="13"/>
      <c r="P1222" s="276"/>
      <c r="Q1222" s="276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</row>
    <row r="1223" spans="1:37" ht="30" customHeight="1">
      <c r="A1223" s="276"/>
      <c r="B1223" s="276"/>
      <c r="C1223" s="12"/>
      <c r="D1223" s="12"/>
      <c r="E1223" s="13"/>
      <c r="F1223" s="14"/>
      <c r="G1223" s="276"/>
      <c r="H1223" s="276"/>
      <c r="I1223" s="13"/>
      <c r="J1223" s="13"/>
      <c r="K1223" s="13"/>
      <c r="L1223" s="13"/>
      <c r="M1223" s="13"/>
      <c r="N1223" s="276"/>
      <c r="O1223" s="13"/>
      <c r="P1223" s="276"/>
      <c r="Q1223" s="276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</row>
    <row r="1224" spans="1:37" ht="30" customHeight="1">
      <c r="A1224" s="276"/>
      <c r="B1224" s="276"/>
      <c r="C1224" s="12"/>
      <c r="D1224" s="12"/>
      <c r="E1224" s="13"/>
      <c r="F1224" s="14"/>
      <c r="G1224" s="276"/>
      <c r="H1224" s="276"/>
      <c r="I1224" s="13"/>
      <c r="J1224" s="13"/>
      <c r="K1224" s="13"/>
      <c r="L1224" s="13"/>
      <c r="M1224" s="13"/>
      <c r="N1224" s="276"/>
      <c r="O1224" s="13"/>
      <c r="P1224" s="276"/>
      <c r="Q1224" s="276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</row>
    <row r="1225" spans="1:37" ht="30" customHeight="1">
      <c r="A1225" s="276"/>
      <c r="B1225" s="276"/>
      <c r="C1225" s="12"/>
      <c r="D1225" s="12"/>
      <c r="E1225" s="13"/>
      <c r="F1225" s="14"/>
      <c r="G1225" s="276"/>
      <c r="H1225" s="276"/>
      <c r="I1225" s="13"/>
      <c r="J1225" s="13"/>
      <c r="K1225" s="13"/>
      <c r="L1225" s="13"/>
      <c r="M1225" s="13"/>
      <c r="N1225" s="276"/>
      <c r="O1225" s="13"/>
      <c r="P1225" s="276"/>
      <c r="Q1225" s="276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</row>
    <row r="1226" spans="1:37" ht="30" customHeight="1">
      <c r="A1226" s="276"/>
      <c r="B1226" s="276"/>
      <c r="C1226" s="12"/>
      <c r="D1226" s="12"/>
      <c r="E1226" s="13"/>
      <c r="F1226" s="14"/>
      <c r="G1226" s="276"/>
      <c r="H1226" s="276"/>
      <c r="I1226" s="13"/>
      <c r="J1226" s="13"/>
      <c r="K1226" s="13"/>
      <c r="L1226" s="13"/>
      <c r="M1226" s="13"/>
      <c r="N1226" s="276"/>
      <c r="O1226" s="13"/>
      <c r="P1226" s="276"/>
      <c r="Q1226" s="276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/>
    </row>
    <row r="1227" spans="1:37" ht="30" customHeight="1">
      <c r="A1227" s="276"/>
      <c r="B1227" s="276"/>
      <c r="C1227" s="12"/>
      <c r="D1227" s="12"/>
      <c r="E1227" s="13"/>
      <c r="F1227" s="14"/>
      <c r="G1227" s="276"/>
      <c r="H1227" s="276"/>
      <c r="I1227" s="13"/>
      <c r="J1227" s="13"/>
      <c r="K1227" s="13"/>
      <c r="L1227" s="13"/>
      <c r="M1227" s="13"/>
      <c r="N1227" s="276"/>
      <c r="O1227" s="13"/>
      <c r="P1227" s="276"/>
      <c r="Q1227" s="276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</row>
    <row r="1228" spans="1:37" ht="30" customHeight="1">
      <c r="A1228" s="276"/>
      <c r="B1228" s="276"/>
      <c r="C1228" s="12"/>
      <c r="D1228" s="12"/>
      <c r="E1228" s="13"/>
      <c r="F1228" s="14"/>
      <c r="G1228" s="276"/>
      <c r="H1228" s="276"/>
      <c r="I1228" s="13"/>
      <c r="J1228" s="13"/>
      <c r="K1228" s="13"/>
      <c r="L1228" s="13"/>
      <c r="M1228" s="13"/>
      <c r="N1228" s="276"/>
      <c r="O1228" s="13"/>
      <c r="P1228" s="276"/>
      <c r="Q1228" s="276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</row>
    <row r="1229" spans="1:37" ht="30" customHeight="1">
      <c r="A1229" s="276"/>
      <c r="B1229" s="276"/>
      <c r="C1229" s="12"/>
      <c r="D1229" s="12"/>
      <c r="E1229" s="13"/>
      <c r="F1229" s="14"/>
      <c r="G1229" s="276"/>
      <c r="H1229" s="276"/>
      <c r="I1229" s="13"/>
      <c r="J1229" s="13"/>
      <c r="K1229" s="13"/>
      <c r="L1229" s="13"/>
      <c r="M1229" s="13"/>
      <c r="N1229" s="276"/>
      <c r="O1229" s="13"/>
      <c r="P1229" s="276"/>
      <c r="Q1229" s="276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</row>
    <row r="1230" spans="1:37" ht="30" customHeight="1">
      <c r="A1230" s="276"/>
      <c r="B1230" s="276"/>
      <c r="C1230" s="12"/>
      <c r="D1230" s="12"/>
      <c r="E1230" s="13"/>
      <c r="F1230" s="14"/>
      <c r="G1230" s="276"/>
      <c r="H1230" s="276"/>
      <c r="I1230" s="13"/>
      <c r="J1230" s="13"/>
      <c r="K1230" s="13"/>
      <c r="L1230" s="13"/>
      <c r="M1230" s="13"/>
      <c r="N1230" s="276"/>
      <c r="O1230" s="13"/>
      <c r="P1230" s="276"/>
      <c r="Q1230" s="276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  <c r="AK1230" s="13"/>
    </row>
    <row r="1231" spans="1:37" ht="30" customHeight="1">
      <c r="A1231" s="276"/>
      <c r="B1231" s="276"/>
      <c r="C1231" s="12"/>
      <c r="D1231" s="12"/>
      <c r="E1231" s="13"/>
      <c r="F1231" s="14"/>
      <c r="G1231" s="276"/>
      <c r="H1231" s="276"/>
      <c r="I1231" s="13"/>
      <c r="J1231" s="13"/>
      <c r="K1231" s="13"/>
      <c r="L1231" s="13"/>
      <c r="M1231" s="13"/>
      <c r="N1231" s="276"/>
      <c r="O1231" s="13"/>
      <c r="P1231" s="276"/>
      <c r="Q1231" s="276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</row>
    <row r="1232" spans="1:37" ht="30" customHeight="1">
      <c r="A1232" s="276"/>
      <c r="B1232" s="276"/>
      <c r="C1232" s="12"/>
      <c r="D1232" s="12"/>
      <c r="E1232" s="13"/>
      <c r="F1232" s="14"/>
      <c r="G1232" s="276"/>
      <c r="H1232" s="276"/>
      <c r="I1232" s="13"/>
      <c r="J1232" s="13"/>
      <c r="K1232" s="13"/>
      <c r="L1232" s="13"/>
      <c r="M1232" s="13"/>
      <c r="N1232" s="276"/>
      <c r="O1232" s="13"/>
      <c r="P1232" s="276"/>
      <c r="Q1232" s="276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</row>
    <row r="1233" spans="1:37" ht="30" customHeight="1">
      <c r="A1233" s="276"/>
      <c r="B1233" s="276"/>
      <c r="C1233" s="12"/>
      <c r="D1233" s="12"/>
      <c r="E1233" s="13"/>
      <c r="F1233" s="14"/>
      <c r="G1233" s="276"/>
      <c r="H1233" s="276"/>
      <c r="I1233" s="13"/>
      <c r="J1233" s="13"/>
      <c r="K1233" s="13"/>
      <c r="L1233" s="13"/>
      <c r="M1233" s="13"/>
      <c r="N1233" s="276"/>
      <c r="O1233" s="13"/>
      <c r="P1233" s="276"/>
      <c r="Q1233" s="276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13"/>
    </row>
    <row r="1234" spans="1:37" ht="30" customHeight="1">
      <c r="A1234" s="276"/>
      <c r="B1234" s="276"/>
      <c r="C1234" s="12"/>
      <c r="D1234" s="12"/>
      <c r="E1234" s="13"/>
      <c r="F1234" s="14"/>
      <c r="G1234" s="276"/>
      <c r="H1234" s="276"/>
      <c r="I1234" s="13"/>
      <c r="J1234" s="13"/>
      <c r="K1234" s="13"/>
      <c r="L1234" s="13"/>
      <c r="M1234" s="13"/>
      <c r="N1234" s="276"/>
      <c r="O1234" s="13"/>
      <c r="P1234" s="276"/>
      <c r="Q1234" s="276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  <c r="AK1234" s="13"/>
    </row>
    <row r="1235" spans="1:37" ht="30" customHeight="1">
      <c r="A1235" s="276"/>
      <c r="B1235" s="276"/>
      <c r="C1235" s="12"/>
      <c r="D1235" s="12"/>
      <c r="E1235" s="13"/>
      <c r="F1235" s="14"/>
      <c r="G1235" s="276"/>
      <c r="H1235" s="276"/>
      <c r="I1235" s="13"/>
      <c r="J1235" s="13"/>
      <c r="K1235" s="13"/>
      <c r="L1235" s="13"/>
      <c r="M1235" s="13"/>
      <c r="N1235" s="276"/>
      <c r="O1235" s="13"/>
      <c r="P1235" s="276"/>
      <c r="Q1235" s="276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13"/>
    </row>
    <row r="1236" spans="1:37" ht="30" customHeight="1">
      <c r="A1236" s="276"/>
      <c r="B1236" s="276"/>
      <c r="C1236" s="12"/>
      <c r="D1236" s="12"/>
      <c r="E1236" s="13"/>
      <c r="F1236" s="14"/>
      <c r="G1236" s="276"/>
      <c r="H1236" s="276"/>
      <c r="I1236" s="13"/>
      <c r="J1236" s="13"/>
      <c r="K1236" s="13"/>
      <c r="L1236" s="13"/>
      <c r="M1236" s="13"/>
      <c r="N1236" s="276"/>
      <c r="O1236" s="13"/>
      <c r="P1236" s="276"/>
      <c r="Q1236" s="276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  <c r="AK1236" s="13"/>
    </row>
    <row r="1237" spans="1:37" ht="30" customHeight="1">
      <c r="A1237" s="276"/>
      <c r="B1237" s="276"/>
      <c r="C1237" s="12"/>
      <c r="D1237" s="12"/>
      <c r="E1237" s="13"/>
      <c r="F1237" s="14"/>
      <c r="G1237" s="276"/>
      <c r="H1237" s="276"/>
      <c r="I1237" s="13"/>
      <c r="J1237" s="13"/>
      <c r="K1237" s="13"/>
      <c r="L1237" s="13"/>
      <c r="M1237" s="13"/>
      <c r="N1237" s="276"/>
      <c r="O1237" s="13"/>
      <c r="P1237" s="276"/>
      <c r="Q1237" s="276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</row>
    <row r="1238" spans="1:37" ht="30" customHeight="1">
      <c r="A1238" s="276"/>
      <c r="B1238" s="276"/>
      <c r="C1238" s="12"/>
      <c r="D1238" s="12"/>
      <c r="E1238" s="13"/>
      <c r="F1238" s="14"/>
      <c r="G1238" s="276"/>
      <c r="H1238" s="276"/>
      <c r="I1238" s="13"/>
      <c r="J1238" s="13"/>
      <c r="K1238" s="13"/>
      <c r="L1238" s="13"/>
      <c r="M1238" s="13"/>
      <c r="N1238" s="276"/>
      <c r="O1238" s="13"/>
      <c r="P1238" s="276"/>
      <c r="Q1238" s="276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13"/>
    </row>
    <row r="1239" spans="1:37" ht="30" customHeight="1">
      <c r="A1239" s="276"/>
      <c r="B1239" s="276"/>
      <c r="C1239" s="12"/>
      <c r="D1239" s="12"/>
      <c r="E1239" s="13"/>
      <c r="F1239" s="14"/>
      <c r="G1239" s="276"/>
      <c r="H1239" s="276"/>
      <c r="I1239" s="13"/>
      <c r="J1239" s="13"/>
      <c r="K1239" s="13"/>
      <c r="L1239" s="13"/>
      <c r="M1239" s="13"/>
      <c r="N1239" s="276"/>
      <c r="O1239" s="13"/>
      <c r="P1239" s="276"/>
      <c r="Q1239" s="276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13"/>
    </row>
    <row r="1240" spans="1:37" ht="30" customHeight="1">
      <c r="A1240" s="276"/>
      <c r="B1240" s="276"/>
      <c r="C1240" s="12"/>
      <c r="D1240" s="12"/>
      <c r="E1240" s="13"/>
      <c r="F1240" s="14"/>
      <c r="G1240" s="276"/>
      <c r="H1240" s="276"/>
      <c r="I1240" s="13"/>
      <c r="J1240" s="13"/>
      <c r="K1240" s="13"/>
      <c r="L1240" s="13"/>
      <c r="M1240" s="13"/>
      <c r="N1240" s="276"/>
      <c r="O1240" s="13"/>
      <c r="P1240" s="276"/>
      <c r="Q1240" s="276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13"/>
    </row>
    <row r="1241" spans="1:37" ht="30" customHeight="1">
      <c r="A1241" s="276"/>
      <c r="B1241" s="276"/>
      <c r="C1241" s="12"/>
      <c r="D1241" s="12"/>
      <c r="E1241" s="13"/>
      <c r="F1241" s="14"/>
      <c r="G1241" s="276"/>
      <c r="H1241" s="276"/>
      <c r="I1241" s="13"/>
      <c r="J1241" s="13"/>
      <c r="K1241" s="13"/>
      <c r="L1241" s="13"/>
      <c r="M1241" s="13"/>
      <c r="N1241" s="276"/>
      <c r="O1241" s="13"/>
      <c r="P1241" s="276"/>
      <c r="Q1241" s="276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13"/>
    </row>
    <row r="1242" spans="1:37" ht="30" customHeight="1">
      <c r="A1242" s="276"/>
      <c r="B1242" s="276"/>
      <c r="C1242" s="12"/>
      <c r="D1242" s="12"/>
      <c r="E1242" s="13"/>
      <c r="F1242" s="14"/>
      <c r="G1242" s="276"/>
      <c r="H1242" s="276"/>
      <c r="I1242" s="13"/>
      <c r="J1242" s="13"/>
      <c r="K1242" s="13"/>
      <c r="L1242" s="13"/>
      <c r="M1242" s="13"/>
      <c r="N1242" s="276"/>
      <c r="O1242" s="13"/>
      <c r="P1242" s="276"/>
      <c r="Q1242" s="276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13"/>
    </row>
    <row r="1243" spans="1:37" ht="30" customHeight="1">
      <c r="A1243" s="276"/>
      <c r="B1243" s="276"/>
      <c r="C1243" s="12"/>
      <c r="D1243" s="12"/>
      <c r="E1243" s="13"/>
      <c r="F1243" s="14"/>
      <c r="G1243" s="276"/>
      <c r="H1243" s="276"/>
      <c r="I1243" s="13"/>
      <c r="J1243" s="13"/>
      <c r="K1243" s="13"/>
      <c r="L1243" s="13"/>
      <c r="M1243" s="13"/>
      <c r="N1243" s="276"/>
      <c r="O1243" s="13"/>
      <c r="P1243" s="276"/>
      <c r="Q1243" s="276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</row>
    <row r="1244" spans="1:37" ht="30" customHeight="1">
      <c r="A1244" s="276"/>
      <c r="B1244" s="276"/>
      <c r="C1244" s="12"/>
      <c r="D1244" s="12"/>
      <c r="E1244" s="13"/>
      <c r="F1244" s="14"/>
      <c r="G1244" s="276"/>
      <c r="H1244" s="276"/>
      <c r="I1244" s="13"/>
      <c r="J1244" s="13"/>
      <c r="K1244" s="13"/>
      <c r="L1244" s="13"/>
      <c r="M1244" s="13"/>
      <c r="N1244" s="276"/>
      <c r="O1244" s="13"/>
      <c r="P1244" s="276"/>
      <c r="Q1244" s="276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  <c r="AK1244" s="13"/>
    </row>
    <row r="1245" spans="1:37" ht="30" customHeight="1">
      <c r="A1245" s="276"/>
      <c r="B1245" s="276"/>
      <c r="C1245" s="12"/>
      <c r="D1245" s="12"/>
      <c r="E1245" s="13"/>
      <c r="F1245" s="14"/>
      <c r="G1245" s="276"/>
      <c r="H1245" s="276"/>
      <c r="I1245" s="13"/>
      <c r="J1245" s="13"/>
      <c r="K1245" s="13"/>
      <c r="L1245" s="13"/>
      <c r="M1245" s="13"/>
      <c r="N1245" s="276"/>
      <c r="O1245" s="13"/>
      <c r="P1245" s="276"/>
      <c r="Q1245" s="276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/>
    </row>
    <row r="1246" spans="1:37" ht="30" customHeight="1">
      <c r="A1246" s="276"/>
      <c r="B1246" s="276"/>
      <c r="C1246" s="12"/>
      <c r="D1246" s="12"/>
      <c r="E1246" s="13"/>
      <c r="F1246" s="14"/>
      <c r="G1246" s="276"/>
      <c r="H1246" s="276"/>
      <c r="I1246" s="13"/>
      <c r="J1246" s="13"/>
      <c r="K1246" s="13"/>
      <c r="L1246" s="13"/>
      <c r="M1246" s="13"/>
      <c r="N1246" s="276"/>
      <c r="O1246" s="13"/>
      <c r="P1246" s="276"/>
      <c r="Q1246" s="276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  <c r="AK1246" s="13"/>
    </row>
    <row r="1247" spans="1:37" ht="30" customHeight="1">
      <c r="A1247" s="276"/>
      <c r="B1247" s="276"/>
      <c r="C1247" s="12"/>
      <c r="D1247" s="12"/>
      <c r="E1247" s="13"/>
      <c r="F1247" s="14"/>
      <c r="G1247" s="276"/>
      <c r="H1247" s="276"/>
      <c r="I1247" s="13"/>
      <c r="J1247" s="13"/>
      <c r="K1247" s="13"/>
      <c r="L1247" s="13"/>
      <c r="M1247" s="13"/>
      <c r="N1247" s="276"/>
      <c r="O1247" s="13"/>
      <c r="P1247" s="276"/>
      <c r="Q1247" s="276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13"/>
    </row>
    <row r="1248" spans="1:37" ht="30" customHeight="1">
      <c r="A1248" s="276"/>
      <c r="B1248" s="276"/>
      <c r="C1248" s="12"/>
      <c r="D1248" s="12"/>
      <c r="E1248" s="13"/>
      <c r="F1248" s="14"/>
      <c r="G1248" s="276"/>
      <c r="H1248" s="276"/>
      <c r="I1248" s="13"/>
      <c r="J1248" s="13"/>
      <c r="K1248" s="13"/>
      <c r="L1248" s="13"/>
      <c r="M1248" s="13"/>
      <c r="N1248" s="276"/>
      <c r="O1248" s="13"/>
      <c r="P1248" s="276"/>
      <c r="Q1248" s="276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</row>
    <row r="1249" spans="1:37" ht="30" customHeight="1">
      <c r="A1249" s="276"/>
      <c r="B1249" s="276"/>
      <c r="C1249" s="12"/>
      <c r="D1249" s="12"/>
      <c r="E1249" s="13"/>
      <c r="F1249" s="14"/>
      <c r="G1249" s="276"/>
      <c r="H1249" s="276"/>
      <c r="I1249" s="13"/>
      <c r="J1249" s="13"/>
      <c r="K1249" s="13"/>
      <c r="L1249" s="13"/>
      <c r="M1249" s="13"/>
      <c r="N1249" s="276"/>
      <c r="O1249" s="13"/>
      <c r="P1249" s="276"/>
      <c r="Q1249" s="276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</row>
    <row r="1250" spans="1:37" ht="30" customHeight="1">
      <c r="A1250" s="276"/>
      <c r="B1250" s="276"/>
      <c r="C1250" s="12"/>
      <c r="D1250" s="12"/>
      <c r="E1250" s="13"/>
      <c r="F1250" s="14"/>
      <c r="G1250" s="276"/>
      <c r="H1250" s="276"/>
      <c r="I1250" s="13"/>
      <c r="J1250" s="13"/>
      <c r="K1250" s="13"/>
      <c r="L1250" s="13"/>
      <c r="M1250" s="13"/>
      <c r="N1250" s="276"/>
      <c r="O1250" s="13"/>
      <c r="P1250" s="276"/>
      <c r="Q1250" s="276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/>
    </row>
    <row r="1251" spans="1:37" ht="30" customHeight="1">
      <c r="A1251" s="276"/>
      <c r="B1251" s="276"/>
      <c r="C1251" s="12"/>
      <c r="D1251" s="12"/>
      <c r="E1251" s="13"/>
      <c r="F1251" s="14"/>
      <c r="G1251" s="276"/>
      <c r="H1251" s="276"/>
      <c r="I1251" s="13"/>
      <c r="J1251" s="13"/>
      <c r="K1251" s="13"/>
      <c r="L1251" s="13"/>
      <c r="M1251" s="13"/>
      <c r="N1251" s="276"/>
      <c r="O1251" s="13"/>
      <c r="P1251" s="276"/>
      <c r="Q1251" s="276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</row>
    <row r="1252" spans="1:37" ht="30" customHeight="1">
      <c r="A1252" s="276"/>
      <c r="B1252" s="276"/>
      <c r="C1252" s="12"/>
      <c r="D1252" s="12"/>
      <c r="E1252" s="13"/>
      <c r="F1252" s="14"/>
      <c r="G1252" s="276"/>
      <c r="H1252" s="276"/>
      <c r="I1252" s="13"/>
      <c r="J1252" s="13"/>
      <c r="K1252" s="13"/>
      <c r="L1252" s="13"/>
      <c r="M1252" s="13"/>
      <c r="N1252" s="276"/>
      <c r="O1252" s="13"/>
      <c r="P1252" s="276"/>
      <c r="Q1252" s="276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  <c r="AK1252" s="13"/>
    </row>
    <row r="1253" spans="1:37" ht="30" customHeight="1">
      <c r="A1253" s="276"/>
      <c r="B1253" s="276"/>
      <c r="C1253" s="12"/>
      <c r="D1253" s="12"/>
      <c r="E1253" s="13"/>
      <c r="F1253" s="14"/>
      <c r="G1253" s="276"/>
      <c r="H1253" s="276"/>
      <c r="I1253" s="13"/>
      <c r="J1253" s="13"/>
      <c r="K1253" s="13"/>
      <c r="L1253" s="13"/>
      <c r="M1253" s="13"/>
      <c r="N1253" s="276"/>
      <c r="O1253" s="13"/>
      <c r="P1253" s="276"/>
      <c r="Q1253" s="276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</row>
    <row r="1254" spans="1:37" ht="30" customHeight="1">
      <c r="A1254" s="276"/>
      <c r="B1254" s="276"/>
      <c r="C1254" s="12"/>
      <c r="D1254" s="12"/>
      <c r="E1254" s="13"/>
      <c r="F1254" s="14"/>
      <c r="G1254" s="276"/>
      <c r="H1254" s="276"/>
      <c r="I1254" s="13"/>
      <c r="J1254" s="13"/>
      <c r="K1254" s="13"/>
      <c r="L1254" s="13"/>
      <c r="M1254" s="13"/>
      <c r="N1254" s="276"/>
      <c r="O1254" s="13"/>
      <c r="P1254" s="276"/>
      <c r="Q1254" s="276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  <c r="AK1254" s="13"/>
    </row>
    <row r="1255" spans="1:37" ht="30" customHeight="1">
      <c r="A1255" s="276"/>
      <c r="B1255" s="276"/>
      <c r="C1255" s="12"/>
      <c r="D1255" s="12"/>
      <c r="E1255" s="13"/>
      <c r="F1255" s="14"/>
      <c r="G1255" s="276"/>
      <c r="H1255" s="276"/>
      <c r="I1255" s="13"/>
      <c r="J1255" s="13"/>
      <c r="K1255" s="13"/>
      <c r="L1255" s="13"/>
      <c r="M1255" s="13"/>
      <c r="N1255" s="276"/>
      <c r="O1255" s="13"/>
      <c r="P1255" s="276"/>
      <c r="Q1255" s="276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</row>
    <row r="1256" spans="1:37" ht="30" customHeight="1">
      <c r="A1256" s="276"/>
      <c r="B1256" s="276"/>
      <c r="C1256" s="12"/>
      <c r="D1256" s="12"/>
      <c r="E1256" s="13"/>
      <c r="F1256" s="14"/>
      <c r="G1256" s="276"/>
      <c r="H1256" s="276"/>
      <c r="I1256" s="13"/>
      <c r="J1256" s="13"/>
      <c r="K1256" s="13"/>
      <c r="L1256" s="13"/>
      <c r="M1256" s="13"/>
      <c r="N1256" s="276"/>
      <c r="O1256" s="13"/>
      <c r="P1256" s="276"/>
      <c r="Q1256" s="276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</row>
    <row r="1257" spans="1:37" ht="30" customHeight="1">
      <c r="A1257" s="276"/>
      <c r="B1257" s="276"/>
      <c r="C1257" s="12"/>
      <c r="D1257" s="12"/>
      <c r="E1257" s="13"/>
      <c r="F1257" s="14"/>
      <c r="G1257" s="276"/>
      <c r="H1257" s="276"/>
      <c r="I1257" s="13"/>
      <c r="J1257" s="13"/>
      <c r="K1257" s="13"/>
      <c r="L1257" s="13"/>
      <c r="M1257" s="13"/>
      <c r="N1257" s="276"/>
      <c r="O1257" s="13"/>
      <c r="P1257" s="276"/>
      <c r="Q1257" s="276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  <c r="AK1257" s="13"/>
    </row>
    <row r="1258" spans="1:37" ht="30" customHeight="1">
      <c r="A1258" s="276"/>
      <c r="B1258" s="276"/>
      <c r="C1258" s="12"/>
      <c r="D1258" s="12"/>
      <c r="E1258" s="13"/>
      <c r="F1258" s="14"/>
      <c r="G1258" s="276"/>
      <c r="H1258" s="276"/>
      <c r="I1258" s="13"/>
      <c r="J1258" s="13"/>
      <c r="K1258" s="13"/>
      <c r="L1258" s="13"/>
      <c r="M1258" s="13"/>
      <c r="N1258" s="276"/>
      <c r="O1258" s="13"/>
      <c r="P1258" s="276"/>
      <c r="Q1258" s="276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  <c r="AK1258" s="13"/>
    </row>
    <row r="1259" spans="1:37" ht="30" customHeight="1">
      <c r="A1259" s="276"/>
      <c r="B1259" s="276"/>
      <c r="C1259" s="12"/>
      <c r="D1259" s="12"/>
      <c r="E1259" s="13"/>
      <c r="F1259" s="14"/>
      <c r="G1259" s="276"/>
      <c r="H1259" s="276"/>
      <c r="I1259" s="13"/>
      <c r="J1259" s="13"/>
      <c r="K1259" s="13"/>
      <c r="L1259" s="13"/>
      <c r="M1259" s="13"/>
      <c r="N1259" s="276"/>
      <c r="O1259" s="13"/>
      <c r="P1259" s="276"/>
      <c r="Q1259" s="276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</row>
    <row r="1260" spans="1:37" ht="30" customHeight="1">
      <c r="A1260" s="276"/>
      <c r="B1260" s="276"/>
      <c r="C1260" s="12"/>
      <c r="D1260" s="12"/>
      <c r="E1260" s="13"/>
      <c r="F1260" s="14"/>
      <c r="G1260" s="276"/>
      <c r="H1260" s="276"/>
      <c r="I1260" s="13"/>
      <c r="J1260" s="13"/>
      <c r="K1260" s="13"/>
      <c r="L1260" s="13"/>
      <c r="M1260" s="13"/>
      <c r="N1260" s="276"/>
      <c r="O1260" s="13"/>
      <c r="P1260" s="276"/>
      <c r="Q1260" s="276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13"/>
    </row>
    <row r="1261" spans="1:37" ht="30" customHeight="1">
      <c r="A1261" s="276"/>
      <c r="B1261" s="276"/>
      <c r="C1261" s="12"/>
      <c r="D1261" s="12"/>
      <c r="E1261" s="13"/>
      <c r="F1261" s="14"/>
      <c r="G1261" s="276"/>
      <c r="H1261" s="276"/>
      <c r="I1261" s="13"/>
      <c r="J1261" s="13"/>
      <c r="K1261" s="13"/>
      <c r="L1261" s="13"/>
      <c r="M1261" s="13"/>
      <c r="N1261" s="276"/>
      <c r="O1261" s="13"/>
      <c r="P1261" s="276"/>
      <c r="Q1261" s="276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  <c r="AK1261" s="13"/>
    </row>
    <row r="1262" spans="1:37" ht="30" customHeight="1">
      <c r="A1262" s="276"/>
      <c r="B1262" s="276"/>
      <c r="C1262" s="12"/>
      <c r="D1262" s="12"/>
      <c r="E1262" s="13"/>
      <c r="F1262" s="14"/>
      <c r="G1262" s="276"/>
      <c r="H1262" s="276"/>
      <c r="I1262" s="13"/>
      <c r="J1262" s="13"/>
      <c r="K1262" s="13"/>
      <c r="L1262" s="13"/>
      <c r="M1262" s="13"/>
      <c r="N1262" s="276"/>
      <c r="O1262" s="13"/>
      <c r="P1262" s="276"/>
      <c r="Q1262" s="276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  <c r="AK1262" s="13"/>
    </row>
    <row r="1263" spans="1:37" ht="30" customHeight="1">
      <c r="A1263" s="276"/>
      <c r="B1263" s="276"/>
      <c r="C1263" s="12"/>
      <c r="D1263" s="12"/>
      <c r="E1263" s="13"/>
      <c r="F1263" s="14"/>
      <c r="G1263" s="276"/>
      <c r="H1263" s="276"/>
      <c r="I1263" s="13"/>
      <c r="J1263" s="13"/>
      <c r="K1263" s="13"/>
      <c r="L1263" s="13"/>
      <c r="M1263" s="13"/>
      <c r="N1263" s="276"/>
      <c r="O1263" s="13"/>
      <c r="P1263" s="276"/>
      <c r="Q1263" s="276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</row>
    <row r="1264" spans="1:37" ht="30" customHeight="1">
      <c r="A1264" s="276"/>
      <c r="B1264" s="276"/>
      <c r="C1264" s="12"/>
      <c r="D1264" s="12"/>
      <c r="E1264" s="13"/>
      <c r="F1264" s="14"/>
      <c r="G1264" s="276"/>
      <c r="H1264" s="276"/>
      <c r="I1264" s="13"/>
      <c r="J1264" s="13"/>
      <c r="K1264" s="13"/>
      <c r="L1264" s="13"/>
      <c r="M1264" s="13"/>
      <c r="N1264" s="276"/>
      <c r="O1264" s="13"/>
      <c r="P1264" s="276"/>
      <c r="Q1264" s="276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</row>
    <row r="1265" spans="1:37" ht="30" customHeight="1">
      <c r="A1265" s="276"/>
      <c r="B1265" s="276"/>
      <c r="C1265" s="12"/>
      <c r="D1265" s="12"/>
      <c r="E1265" s="13"/>
      <c r="F1265" s="14"/>
      <c r="G1265" s="276"/>
      <c r="H1265" s="276"/>
      <c r="I1265" s="13"/>
      <c r="J1265" s="13"/>
      <c r="K1265" s="13"/>
      <c r="L1265" s="13"/>
      <c r="M1265" s="13"/>
      <c r="N1265" s="276"/>
      <c r="O1265" s="13"/>
      <c r="P1265" s="276"/>
      <c r="Q1265" s="276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13"/>
    </row>
    <row r="1266" spans="1:37" ht="30" customHeight="1">
      <c r="A1266" s="276"/>
      <c r="B1266" s="276"/>
      <c r="C1266" s="12"/>
      <c r="D1266" s="12"/>
      <c r="E1266" s="13"/>
      <c r="F1266" s="14"/>
      <c r="G1266" s="276"/>
      <c r="H1266" s="276"/>
      <c r="I1266" s="13"/>
      <c r="J1266" s="13"/>
      <c r="K1266" s="13"/>
      <c r="L1266" s="13"/>
      <c r="M1266" s="13"/>
      <c r="N1266" s="276"/>
      <c r="O1266" s="13"/>
      <c r="P1266" s="276"/>
      <c r="Q1266" s="276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13"/>
    </row>
    <row r="1267" spans="1:37" ht="30" customHeight="1">
      <c r="A1267" s="276"/>
      <c r="B1267" s="276"/>
      <c r="C1267" s="12"/>
      <c r="D1267" s="12"/>
      <c r="E1267" s="13"/>
      <c r="F1267" s="14"/>
      <c r="G1267" s="276"/>
      <c r="H1267" s="276"/>
      <c r="I1267" s="13"/>
      <c r="J1267" s="13"/>
      <c r="K1267" s="13"/>
      <c r="L1267" s="13"/>
      <c r="M1267" s="13"/>
      <c r="N1267" s="276"/>
      <c r="O1267" s="13"/>
      <c r="P1267" s="276"/>
      <c r="Q1267" s="276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13"/>
    </row>
    <row r="1268" spans="1:37" ht="30" customHeight="1">
      <c r="A1268" s="276"/>
      <c r="B1268" s="276"/>
      <c r="C1268" s="12"/>
      <c r="D1268" s="12"/>
      <c r="E1268" s="13"/>
      <c r="F1268" s="14"/>
      <c r="G1268" s="276"/>
      <c r="H1268" s="276"/>
      <c r="I1268" s="13"/>
      <c r="J1268" s="13"/>
      <c r="K1268" s="13"/>
      <c r="L1268" s="13"/>
      <c r="M1268" s="13"/>
      <c r="N1268" s="276"/>
      <c r="O1268" s="13"/>
      <c r="P1268" s="276"/>
      <c r="Q1268" s="276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/>
    </row>
    <row r="1269" spans="1:37" ht="30" customHeight="1">
      <c r="A1269" s="276"/>
      <c r="B1269" s="276"/>
      <c r="C1269" s="12"/>
      <c r="D1269" s="12"/>
      <c r="E1269" s="13"/>
      <c r="F1269" s="14"/>
      <c r="G1269" s="276"/>
      <c r="H1269" s="276"/>
      <c r="I1269" s="13"/>
      <c r="J1269" s="13"/>
      <c r="K1269" s="13"/>
      <c r="L1269" s="13"/>
      <c r="M1269" s="13"/>
      <c r="N1269" s="276"/>
      <c r="O1269" s="13"/>
      <c r="P1269" s="276"/>
      <c r="Q1269" s="276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</row>
    <row r="1270" spans="1:37" ht="30" customHeight="1">
      <c r="A1270" s="276"/>
      <c r="B1270" s="276"/>
      <c r="C1270" s="12"/>
      <c r="D1270" s="12"/>
      <c r="E1270" s="13"/>
      <c r="F1270" s="14"/>
      <c r="G1270" s="276"/>
      <c r="H1270" s="276"/>
      <c r="I1270" s="13"/>
      <c r="J1270" s="13"/>
      <c r="K1270" s="13"/>
      <c r="L1270" s="13"/>
      <c r="M1270" s="13"/>
      <c r="N1270" s="276"/>
      <c r="O1270" s="13"/>
      <c r="P1270" s="276"/>
      <c r="Q1270" s="276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13"/>
    </row>
    <row r="1271" spans="1:37" ht="30" customHeight="1">
      <c r="A1271" s="276"/>
      <c r="B1271" s="276"/>
      <c r="C1271" s="12"/>
      <c r="D1271" s="12"/>
      <c r="E1271" s="13"/>
      <c r="F1271" s="14"/>
      <c r="G1271" s="276"/>
      <c r="H1271" s="276"/>
      <c r="I1271" s="13"/>
      <c r="J1271" s="13"/>
      <c r="K1271" s="13"/>
      <c r="L1271" s="13"/>
      <c r="M1271" s="13"/>
      <c r="N1271" s="276"/>
      <c r="O1271" s="13"/>
      <c r="P1271" s="276"/>
      <c r="Q1271" s="276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13"/>
    </row>
    <row r="1272" spans="1:37" ht="30" customHeight="1">
      <c r="A1272" s="276"/>
      <c r="B1272" s="276"/>
      <c r="C1272" s="12"/>
      <c r="D1272" s="12"/>
      <c r="E1272" s="13"/>
      <c r="F1272" s="14"/>
      <c r="G1272" s="276"/>
      <c r="H1272" s="276"/>
      <c r="I1272" s="13"/>
      <c r="J1272" s="13"/>
      <c r="K1272" s="13"/>
      <c r="L1272" s="13"/>
      <c r="M1272" s="13"/>
      <c r="N1272" s="276"/>
      <c r="O1272" s="13"/>
      <c r="P1272" s="276"/>
      <c r="Q1272" s="276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13"/>
    </row>
    <row r="1273" spans="1:37" ht="30" customHeight="1">
      <c r="A1273" s="276"/>
      <c r="B1273" s="276"/>
      <c r="C1273" s="12"/>
      <c r="D1273" s="12"/>
      <c r="E1273" s="13"/>
      <c r="F1273" s="14"/>
      <c r="G1273" s="276"/>
      <c r="H1273" s="276"/>
      <c r="I1273" s="13"/>
      <c r="J1273" s="13"/>
      <c r="K1273" s="13"/>
      <c r="L1273" s="13"/>
      <c r="M1273" s="13"/>
      <c r="N1273" s="276"/>
      <c r="O1273" s="13"/>
      <c r="P1273" s="276"/>
      <c r="Q1273" s="276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13"/>
    </row>
    <row r="1274" spans="1:37" ht="30" customHeight="1">
      <c r="A1274" s="276"/>
      <c r="B1274" s="276"/>
      <c r="C1274" s="12"/>
      <c r="D1274" s="12"/>
      <c r="E1274" s="13"/>
      <c r="F1274" s="14"/>
      <c r="G1274" s="276"/>
      <c r="H1274" s="276"/>
      <c r="I1274" s="13"/>
      <c r="J1274" s="13"/>
      <c r="K1274" s="13"/>
      <c r="L1274" s="13"/>
      <c r="M1274" s="13"/>
      <c r="N1274" s="276"/>
      <c r="O1274" s="13"/>
      <c r="P1274" s="276"/>
      <c r="Q1274" s="276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13"/>
    </row>
    <row r="1275" spans="1:37" ht="30" customHeight="1">
      <c r="A1275" s="276"/>
      <c r="B1275" s="276"/>
      <c r="C1275" s="12"/>
      <c r="D1275" s="12"/>
      <c r="E1275" s="13"/>
      <c r="F1275" s="14"/>
      <c r="G1275" s="276"/>
      <c r="H1275" s="276"/>
      <c r="I1275" s="13"/>
      <c r="J1275" s="13"/>
      <c r="K1275" s="13"/>
      <c r="L1275" s="13"/>
      <c r="M1275" s="13"/>
      <c r="N1275" s="276"/>
      <c r="O1275" s="13"/>
      <c r="P1275" s="276"/>
      <c r="Q1275" s="276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</row>
    <row r="1276" spans="1:37" ht="30" customHeight="1">
      <c r="A1276" s="276"/>
      <c r="B1276" s="276"/>
      <c r="C1276" s="12"/>
      <c r="D1276" s="12"/>
      <c r="E1276" s="13"/>
      <c r="F1276" s="14"/>
      <c r="G1276" s="276"/>
      <c r="H1276" s="276"/>
      <c r="I1276" s="13"/>
      <c r="J1276" s="13"/>
      <c r="K1276" s="13"/>
      <c r="L1276" s="13"/>
      <c r="M1276" s="13"/>
      <c r="N1276" s="276"/>
      <c r="O1276" s="13"/>
      <c r="P1276" s="276"/>
      <c r="Q1276" s="276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  <c r="AK1276" s="13"/>
    </row>
    <row r="1277" spans="1:37" ht="30" customHeight="1">
      <c r="A1277" s="276"/>
      <c r="B1277" s="276"/>
      <c r="C1277" s="12"/>
      <c r="D1277" s="12"/>
      <c r="E1277" s="13"/>
      <c r="F1277" s="14"/>
      <c r="G1277" s="276"/>
      <c r="H1277" s="276"/>
      <c r="I1277" s="13"/>
      <c r="J1277" s="13"/>
      <c r="K1277" s="13"/>
      <c r="L1277" s="13"/>
      <c r="M1277" s="13"/>
      <c r="N1277" s="276"/>
      <c r="O1277" s="13"/>
      <c r="P1277" s="276"/>
      <c r="Q1277" s="276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  <c r="AK1277" s="13"/>
    </row>
    <row r="1278" spans="1:37" ht="30" customHeight="1">
      <c r="A1278" s="276"/>
      <c r="B1278" s="276"/>
      <c r="C1278" s="12"/>
      <c r="D1278" s="12"/>
      <c r="E1278" s="13"/>
      <c r="F1278" s="14"/>
      <c r="G1278" s="276"/>
      <c r="H1278" s="276"/>
      <c r="I1278" s="13"/>
      <c r="J1278" s="13"/>
      <c r="K1278" s="13"/>
      <c r="L1278" s="13"/>
      <c r="M1278" s="13"/>
      <c r="N1278" s="276"/>
      <c r="O1278" s="13"/>
      <c r="P1278" s="276"/>
      <c r="Q1278" s="276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  <c r="AK1278" s="13"/>
    </row>
    <row r="1279" spans="1:37" ht="30" customHeight="1">
      <c r="A1279" s="276"/>
      <c r="B1279" s="276"/>
      <c r="C1279" s="12"/>
      <c r="D1279" s="12"/>
      <c r="E1279" s="13"/>
      <c r="F1279" s="14"/>
      <c r="G1279" s="276"/>
      <c r="H1279" s="276"/>
      <c r="I1279" s="13"/>
      <c r="J1279" s="13"/>
      <c r="K1279" s="13"/>
      <c r="L1279" s="13"/>
      <c r="M1279" s="13"/>
      <c r="N1279" s="276"/>
      <c r="O1279" s="13"/>
      <c r="P1279" s="276"/>
      <c r="Q1279" s="276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  <c r="AK1279" s="13"/>
    </row>
    <row r="1280" spans="1:37" ht="30" customHeight="1">
      <c r="A1280" s="276"/>
      <c r="B1280" s="276"/>
      <c r="C1280" s="12"/>
      <c r="D1280" s="12"/>
      <c r="E1280" s="13"/>
      <c r="F1280" s="14"/>
      <c r="G1280" s="276"/>
      <c r="H1280" s="276"/>
      <c r="I1280" s="13"/>
      <c r="J1280" s="13"/>
      <c r="K1280" s="13"/>
      <c r="L1280" s="13"/>
      <c r="M1280" s="13"/>
      <c r="N1280" s="276"/>
      <c r="O1280" s="13"/>
      <c r="P1280" s="276"/>
      <c r="Q1280" s="276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  <c r="AK1280" s="13"/>
    </row>
    <row r="1281" spans="1:37" ht="30" customHeight="1">
      <c r="A1281" s="276"/>
      <c r="B1281" s="276"/>
      <c r="C1281" s="12"/>
      <c r="D1281" s="12"/>
      <c r="E1281" s="13"/>
      <c r="F1281" s="14"/>
      <c r="G1281" s="276"/>
      <c r="H1281" s="276"/>
      <c r="I1281" s="13"/>
      <c r="J1281" s="13"/>
      <c r="K1281" s="13"/>
      <c r="L1281" s="13"/>
      <c r="M1281" s="13"/>
      <c r="N1281" s="276"/>
      <c r="O1281" s="13"/>
      <c r="P1281" s="276"/>
      <c r="Q1281" s="276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  <c r="AK1281" s="13"/>
    </row>
    <row r="1282" spans="1:37" ht="30" customHeight="1">
      <c r="A1282" s="276"/>
      <c r="B1282" s="276"/>
      <c r="C1282" s="12"/>
      <c r="D1282" s="12"/>
      <c r="E1282" s="13"/>
      <c r="F1282" s="14"/>
      <c r="G1282" s="276"/>
      <c r="H1282" s="276"/>
      <c r="I1282" s="13"/>
      <c r="J1282" s="13"/>
      <c r="K1282" s="13"/>
      <c r="L1282" s="13"/>
      <c r="M1282" s="13"/>
      <c r="N1282" s="276"/>
      <c r="O1282" s="13"/>
      <c r="P1282" s="276"/>
      <c r="Q1282" s="276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  <c r="AK1282" s="13"/>
    </row>
    <row r="1283" spans="1:37" ht="30" customHeight="1">
      <c r="A1283" s="276"/>
      <c r="B1283" s="276"/>
      <c r="C1283" s="12"/>
      <c r="D1283" s="12"/>
      <c r="E1283" s="13"/>
      <c r="F1283" s="14"/>
      <c r="G1283" s="276"/>
      <c r="H1283" s="276"/>
      <c r="I1283" s="13"/>
      <c r="J1283" s="13"/>
      <c r="K1283" s="13"/>
      <c r="L1283" s="13"/>
      <c r="M1283" s="13"/>
      <c r="N1283" s="276"/>
      <c r="O1283" s="13"/>
      <c r="P1283" s="276"/>
      <c r="Q1283" s="276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  <c r="AK1283" s="13"/>
    </row>
    <row r="1284" spans="1:37" ht="30" customHeight="1">
      <c r="A1284" s="276"/>
      <c r="B1284" s="276"/>
      <c r="C1284" s="12"/>
      <c r="D1284" s="12"/>
      <c r="E1284" s="13"/>
      <c r="F1284" s="14"/>
      <c r="G1284" s="276"/>
      <c r="H1284" s="276"/>
      <c r="I1284" s="13"/>
      <c r="J1284" s="13"/>
      <c r="K1284" s="13"/>
      <c r="L1284" s="13"/>
      <c r="M1284" s="13"/>
      <c r="N1284" s="276"/>
      <c r="O1284" s="13"/>
      <c r="P1284" s="276"/>
      <c r="Q1284" s="276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13"/>
    </row>
    <row r="1285" spans="1:37" ht="30" customHeight="1">
      <c r="A1285" s="276"/>
      <c r="B1285" s="276"/>
      <c r="C1285" s="12"/>
      <c r="D1285" s="12"/>
      <c r="E1285" s="13"/>
      <c r="F1285" s="14"/>
      <c r="G1285" s="276"/>
      <c r="H1285" s="276"/>
      <c r="I1285" s="13"/>
      <c r="J1285" s="13"/>
      <c r="K1285" s="13"/>
      <c r="L1285" s="13"/>
      <c r="M1285" s="13"/>
      <c r="N1285" s="276"/>
      <c r="O1285" s="13"/>
      <c r="P1285" s="276"/>
      <c r="Q1285" s="276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</row>
    <row r="1286" spans="1:37" ht="30" customHeight="1">
      <c r="A1286" s="276"/>
      <c r="B1286" s="276"/>
      <c r="C1286" s="12"/>
      <c r="D1286" s="12"/>
      <c r="E1286" s="13"/>
      <c r="F1286" s="14"/>
      <c r="G1286" s="276"/>
      <c r="H1286" s="276"/>
      <c r="I1286" s="13"/>
      <c r="J1286" s="13"/>
      <c r="K1286" s="13"/>
      <c r="L1286" s="13"/>
      <c r="M1286" s="13"/>
      <c r="N1286" s="276"/>
      <c r="O1286" s="13"/>
      <c r="P1286" s="276"/>
      <c r="Q1286" s="276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  <c r="AK1286" s="13"/>
    </row>
    <row r="1287" spans="1:37" ht="30" customHeight="1">
      <c r="A1287" s="276"/>
      <c r="B1287" s="276"/>
      <c r="C1287" s="12"/>
      <c r="D1287" s="12"/>
      <c r="E1287" s="13"/>
      <c r="F1287" s="14"/>
      <c r="G1287" s="276"/>
      <c r="H1287" s="276"/>
      <c r="I1287" s="13"/>
      <c r="J1287" s="13"/>
      <c r="K1287" s="13"/>
      <c r="L1287" s="13"/>
      <c r="M1287" s="13"/>
      <c r="N1287" s="276"/>
      <c r="O1287" s="13"/>
      <c r="P1287" s="276"/>
      <c r="Q1287" s="276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  <c r="AK1287" s="13"/>
    </row>
    <row r="1288" spans="1:37" ht="30" customHeight="1">
      <c r="A1288" s="276"/>
      <c r="B1288" s="276"/>
      <c r="C1288" s="12"/>
      <c r="D1288" s="12"/>
      <c r="E1288" s="13"/>
      <c r="F1288" s="14"/>
      <c r="G1288" s="276"/>
      <c r="H1288" s="276"/>
      <c r="I1288" s="13"/>
      <c r="J1288" s="13"/>
      <c r="K1288" s="13"/>
      <c r="L1288" s="13"/>
      <c r="M1288" s="13"/>
      <c r="N1288" s="276"/>
      <c r="O1288" s="13"/>
      <c r="P1288" s="276"/>
      <c r="Q1288" s="276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  <c r="AK1288" s="13"/>
    </row>
    <row r="1289" spans="1:37" ht="30" customHeight="1">
      <c r="A1289" s="276"/>
      <c r="B1289" s="276"/>
      <c r="C1289" s="12"/>
      <c r="D1289" s="12"/>
      <c r="E1289" s="13"/>
      <c r="F1289" s="14"/>
      <c r="G1289" s="276"/>
      <c r="H1289" s="276"/>
      <c r="I1289" s="13"/>
      <c r="J1289" s="13"/>
      <c r="K1289" s="13"/>
      <c r="L1289" s="13"/>
      <c r="M1289" s="13"/>
      <c r="N1289" s="276"/>
      <c r="O1289" s="13"/>
      <c r="P1289" s="276"/>
      <c r="Q1289" s="276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  <c r="AK1289" s="13"/>
    </row>
    <row r="1290" spans="1:37" ht="30" customHeight="1">
      <c r="A1290" s="276"/>
      <c r="B1290" s="276"/>
      <c r="C1290" s="12"/>
      <c r="D1290" s="12"/>
      <c r="E1290" s="13"/>
      <c r="F1290" s="14"/>
      <c r="G1290" s="276"/>
      <c r="H1290" s="276"/>
      <c r="I1290" s="13"/>
      <c r="J1290" s="13"/>
      <c r="K1290" s="13"/>
      <c r="L1290" s="13"/>
      <c r="M1290" s="13"/>
      <c r="N1290" s="276"/>
      <c r="O1290" s="13"/>
      <c r="P1290" s="276"/>
      <c r="Q1290" s="276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13"/>
    </row>
    <row r="1291" spans="1:37" ht="30" customHeight="1">
      <c r="A1291" s="276"/>
      <c r="B1291" s="276"/>
      <c r="C1291" s="12"/>
      <c r="D1291" s="12"/>
      <c r="E1291" s="13"/>
      <c r="F1291" s="14"/>
      <c r="G1291" s="276"/>
      <c r="H1291" s="276"/>
      <c r="I1291" s="13"/>
      <c r="J1291" s="13"/>
      <c r="K1291" s="13"/>
      <c r="L1291" s="13"/>
      <c r="M1291" s="13"/>
      <c r="N1291" s="276"/>
      <c r="O1291" s="13"/>
      <c r="P1291" s="276"/>
      <c r="Q1291" s="276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  <c r="AK1291" s="13"/>
    </row>
    <row r="1292" spans="1:37" ht="30" customHeight="1">
      <c r="A1292" s="276"/>
      <c r="B1292" s="276"/>
      <c r="C1292" s="12"/>
      <c r="D1292" s="12"/>
      <c r="E1292" s="13"/>
      <c r="F1292" s="14"/>
      <c r="G1292" s="276"/>
      <c r="H1292" s="276"/>
      <c r="I1292" s="13"/>
      <c r="J1292" s="13"/>
      <c r="K1292" s="13"/>
      <c r="L1292" s="13"/>
      <c r="M1292" s="13"/>
      <c r="N1292" s="276"/>
      <c r="O1292" s="13"/>
      <c r="P1292" s="276"/>
      <c r="Q1292" s="276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  <c r="AK1292" s="13"/>
    </row>
    <row r="1293" spans="1:37" ht="30" customHeight="1">
      <c r="A1293" s="276"/>
      <c r="B1293" s="276"/>
      <c r="C1293" s="12"/>
      <c r="D1293" s="12"/>
      <c r="E1293" s="13"/>
      <c r="F1293" s="14"/>
      <c r="G1293" s="276"/>
      <c r="H1293" s="276"/>
      <c r="I1293" s="13"/>
      <c r="J1293" s="13"/>
      <c r="K1293" s="13"/>
      <c r="L1293" s="13"/>
      <c r="M1293" s="13"/>
      <c r="N1293" s="276"/>
      <c r="O1293" s="13"/>
      <c r="P1293" s="276"/>
      <c r="Q1293" s="276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  <c r="AK1293" s="13"/>
    </row>
    <row r="1294" spans="1:37" ht="30" customHeight="1">
      <c r="A1294" s="276"/>
      <c r="B1294" s="276"/>
      <c r="C1294" s="12"/>
      <c r="D1294" s="12"/>
      <c r="E1294" s="13"/>
      <c r="F1294" s="14"/>
      <c r="G1294" s="276"/>
      <c r="H1294" s="276"/>
      <c r="I1294" s="13"/>
      <c r="J1294" s="13"/>
      <c r="K1294" s="13"/>
      <c r="L1294" s="13"/>
      <c r="M1294" s="13"/>
      <c r="N1294" s="276"/>
      <c r="O1294" s="13"/>
      <c r="P1294" s="276"/>
      <c r="Q1294" s="276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  <c r="AK1294" s="13"/>
    </row>
    <row r="1295" spans="1:37" ht="30" customHeight="1">
      <c r="A1295" s="276"/>
      <c r="B1295" s="276"/>
      <c r="C1295" s="12"/>
      <c r="D1295" s="12"/>
      <c r="E1295" s="13"/>
      <c r="F1295" s="14"/>
      <c r="G1295" s="276"/>
      <c r="H1295" s="276"/>
      <c r="I1295" s="13"/>
      <c r="J1295" s="13"/>
      <c r="K1295" s="13"/>
      <c r="L1295" s="13"/>
      <c r="M1295" s="13"/>
      <c r="N1295" s="276"/>
      <c r="O1295" s="13"/>
      <c r="P1295" s="276"/>
      <c r="Q1295" s="276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  <c r="AK1295" s="13"/>
    </row>
    <row r="1296" spans="1:37" ht="30" customHeight="1">
      <c r="A1296" s="276"/>
      <c r="B1296" s="276"/>
      <c r="C1296" s="12"/>
      <c r="D1296" s="12"/>
      <c r="E1296" s="13"/>
      <c r="F1296" s="14"/>
      <c r="G1296" s="276"/>
      <c r="H1296" s="276"/>
      <c r="I1296" s="13"/>
      <c r="J1296" s="13"/>
      <c r="K1296" s="13"/>
      <c r="L1296" s="13"/>
      <c r="M1296" s="13"/>
      <c r="N1296" s="276"/>
      <c r="O1296" s="13"/>
      <c r="P1296" s="276"/>
      <c r="Q1296" s="276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  <c r="AK1296" s="13"/>
    </row>
    <row r="1297" spans="1:37" ht="30" customHeight="1">
      <c r="A1297" s="276"/>
      <c r="B1297" s="276"/>
      <c r="C1297" s="12"/>
      <c r="D1297" s="12"/>
      <c r="E1297" s="13"/>
      <c r="F1297" s="14"/>
      <c r="G1297" s="276"/>
      <c r="H1297" s="276"/>
      <c r="I1297" s="13"/>
      <c r="J1297" s="13"/>
      <c r="K1297" s="13"/>
      <c r="L1297" s="13"/>
      <c r="M1297" s="13"/>
      <c r="N1297" s="276"/>
      <c r="O1297" s="13"/>
      <c r="P1297" s="276"/>
      <c r="Q1297" s="276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  <c r="AK1297" s="13"/>
    </row>
    <row r="1298" spans="1:37" ht="30" customHeight="1">
      <c r="A1298" s="276"/>
      <c r="B1298" s="276"/>
      <c r="C1298" s="12"/>
      <c r="D1298" s="12"/>
      <c r="E1298" s="13"/>
      <c r="F1298" s="14"/>
      <c r="G1298" s="276"/>
      <c r="H1298" s="276"/>
      <c r="I1298" s="13"/>
      <c r="J1298" s="13"/>
      <c r="K1298" s="13"/>
      <c r="L1298" s="13"/>
      <c r="M1298" s="13"/>
      <c r="N1298" s="276"/>
      <c r="O1298" s="13"/>
      <c r="P1298" s="276"/>
      <c r="Q1298" s="276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  <c r="AK1298" s="13"/>
    </row>
    <row r="1299" spans="1:37" ht="30" customHeight="1">
      <c r="A1299" s="276"/>
      <c r="B1299" s="276"/>
      <c r="C1299" s="12"/>
      <c r="D1299" s="12"/>
      <c r="E1299" s="13"/>
      <c r="F1299" s="14"/>
      <c r="G1299" s="276"/>
      <c r="H1299" s="276"/>
      <c r="I1299" s="13"/>
      <c r="J1299" s="13"/>
      <c r="K1299" s="13"/>
      <c r="L1299" s="13"/>
      <c r="M1299" s="13"/>
      <c r="N1299" s="276"/>
      <c r="O1299" s="13"/>
      <c r="P1299" s="276"/>
      <c r="Q1299" s="276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13"/>
    </row>
    <row r="1300" spans="1:37" ht="30" customHeight="1">
      <c r="A1300" s="276"/>
      <c r="B1300" s="276"/>
      <c r="C1300" s="12"/>
      <c r="D1300" s="12"/>
      <c r="E1300" s="13"/>
      <c r="F1300" s="14"/>
      <c r="G1300" s="276"/>
      <c r="H1300" s="276"/>
      <c r="I1300" s="13"/>
      <c r="J1300" s="13"/>
      <c r="K1300" s="13"/>
      <c r="L1300" s="13"/>
      <c r="M1300" s="13"/>
      <c r="N1300" s="276"/>
      <c r="O1300" s="13"/>
      <c r="P1300" s="276"/>
      <c r="Q1300" s="276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/>
    </row>
    <row r="1301" spans="1:37" ht="30" customHeight="1">
      <c r="A1301" s="276"/>
      <c r="B1301" s="276"/>
      <c r="C1301" s="12"/>
      <c r="D1301" s="12"/>
      <c r="E1301" s="13"/>
      <c r="F1301" s="14"/>
      <c r="G1301" s="276"/>
      <c r="H1301" s="276"/>
      <c r="I1301" s="13"/>
      <c r="J1301" s="13"/>
      <c r="K1301" s="13"/>
      <c r="L1301" s="13"/>
      <c r="M1301" s="13"/>
      <c r="N1301" s="276"/>
      <c r="O1301" s="13"/>
      <c r="P1301" s="276"/>
      <c r="Q1301" s="276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  <c r="AK1301" s="13"/>
    </row>
    <row r="1302" spans="1:37" ht="30" customHeight="1">
      <c r="A1302" s="276"/>
      <c r="B1302" s="276"/>
      <c r="C1302" s="12"/>
      <c r="D1302" s="12"/>
      <c r="E1302" s="13"/>
      <c r="F1302" s="14"/>
      <c r="G1302" s="276"/>
      <c r="H1302" s="276"/>
      <c r="I1302" s="13"/>
      <c r="J1302" s="13"/>
      <c r="K1302" s="13"/>
      <c r="L1302" s="13"/>
      <c r="M1302" s="13"/>
      <c r="N1302" s="276"/>
      <c r="O1302" s="13"/>
      <c r="P1302" s="276"/>
      <c r="Q1302" s="276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  <c r="AK1302" s="13"/>
    </row>
    <row r="1303" spans="1:37" ht="30" customHeight="1">
      <c r="A1303" s="276"/>
      <c r="B1303" s="276"/>
      <c r="C1303" s="12"/>
      <c r="D1303" s="12"/>
      <c r="E1303" s="13"/>
      <c r="F1303" s="14"/>
      <c r="G1303" s="276"/>
      <c r="H1303" s="276"/>
      <c r="I1303" s="13"/>
      <c r="J1303" s="13"/>
      <c r="K1303" s="13"/>
      <c r="L1303" s="13"/>
      <c r="M1303" s="13"/>
      <c r="N1303" s="276"/>
      <c r="O1303" s="13"/>
      <c r="P1303" s="276"/>
      <c r="Q1303" s="276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  <c r="AK1303" s="13"/>
    </row>
    <row r="1304" spans="1:37" ht="30" customHeight="1">
      <c r="A1304" s="276"/>
      <c r="B1304" s="276"/>
      <c r="C1304" s="12"/>
      <c r="D1304" s="12"/>
      <c r="E1304" s="13"/>
      <c r="F1304" s="14"/>
      <c r="G1304" s="276"/>
      <c r="H1304" s="276"/>
      <c r="I1304" s="13"/>
      <c r="J1304" s="13"/>
      <c r="K1304" s="13"/>
      <c r="L1304" s="13"/>
      <c r="M1304" s="13"/>
      <c r="N1304" s="276"/>
      <c r="O1304" s="13"/>
      <c r="P1304" s="276"/>
      <c r="Q1304" s="276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  <c r="AK1304" s="13"/>
    </row>
    <row r="1305" spans="1:37" ht="30" customHeight="1">
      <c r="A1305" s="276"/>
      <c r="B1305" s="276"/>
      <c r="C1305" s="12"/>
      <c r="D1305" s="12"/>
      <c r="E1305" s="13"/>
      <c r="F1305" s="14"/>
      <c r="G1305" s="276"/>
      <c r="H1305" s="276"/>
      <c r="I1305" s="13"/>
      <c r="J1305" s="13"/>
      <c r="K1305" s="13"/>
      <c r="L1305" s="13"/>
      <c r="M1305" s="13"/>
      <c r="N1305" s="276"/>
      <c r="O1305" s="13"/>
      <c r="P1305" s="276"/>
      <c r="Q1305" s="276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  <c r="AK1305" s="13"/>
    </row>
    <row r="1306" spans="1:37" ht="30" customHeight="1">
      <c r="A1306" s="276"/>
      <c r="B1306" s="276"/>
      <c r="C1306" s="12"/>
      <c r="D1306" s="12"/>
      <c r="E1306" s="13"/>
      <c r="F1306" s="14"/>
      <c r="G1306" s="276"/>
      <c r="H1306" s="276"/>
      <c r="I1306" s="13"/>
      <c r="J1306" s="13"/>
      <c r="K1306" s="13"/>
      <c r="L1306" s="13"/>
      <c r="M1306" s="13"/>
      <c r="N1306" s="276"/>
      <c r="O1306" s="13"/>
      <c r="P1306" s="276"/>
      <c r="Q1306" s="276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  <c r="AK1306" s="13"/>
    </row>
    <row r="1307" spans="1:37" ht="30" customHeight="1">
      <c r="A1307" s="276"/>
      <c r="B1307" s="276"/>
      <c r="C1307" s="12"/>
      <c r="D1307" s="12"/>
      <c r="E1307" s="13"/>
      <c r="F1307" s="14"/>
      <c r="G1307" s="276"/>
      <c r="H1307" s="276"/>
      <c r="I1307" s="13"/>
      <c r="J1307" s="13"/>
      <c r="K1307" s="13"/>
      <c r="L1307" s="13"/>
      <c r="M1307" s="13"/>
      <c r="N1307" s="276"/>
      <c r="O1307" s="13"/>
      <c r="P1307" s="276"/>
      <c r="Q1307" s="276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  <c r="AK1307" s="13"/>
    </row>
    <row r="1308" spans="1:37" ht="30" customHeight="1">
      <c r="A1308" s="276"/>
      <c r="B1308" s="276"/>
      <c r="C1308" s="12"/>
      <c r="D1308" s="12"/>
      <c r="E1308" s="13"/>
      <c r="F1308" s="14"/>
      <c r="G1308" s="276"/>
      <c r="H1308" s="276"/>
      <c r="I1308" s="13"/>
      <c r="J1308" s="13"/>
      <c r="K1308" s="13"/>
      <c r="L1308" s="13"/>
      <c r="M1308" s="13"/>
      <c r="N1308" s="276"/>
      <c r="O1308" s="13"/>
      <c r="P1308" s="276"/>
      <c r="Q1308" s="276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  <c r="AK1308" s="13"/>
    </row>
    <row r="1309" spans="1:37" ht="30" customHeight="1">
      <c r="A1309" s="276"/>
      <c r="B1309" s="276"/>
      <c r="C1309" s="12"/>
      <c r="D1309" s="12"/>
      <c r="E1309" s="13"/>
      <c r="F1309" s="14"/>
      <c r="G1309" s="276"/>
      <c r="H1309" s="276"/>
      <c r="I1309" s="13"/>
      <c r="J1309" s="13"/>
      <c r="K1309" s="13"/>
      <c r="L1309" s="13"/>
      <c r="M1309" s="13"/>
      <c r="N1309" s="276"/>
      <c r="O1309" s="13"/>
      <c r="P1309" s="276"/>
      <c r="Q1309" s="276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  <c r="AK1309" s="13"/>
    </row>
    <row r="1310" spans="1:37" ht="30" customHeight="1">
      <c r="A1310" s="276"/>
      <c r="B1310" s="276"/>
      <c r="C1310" s="12"/>
      <c r="D1310" s="12"/>
      <c r="E1310" s="13"/>
      <c r="F1310" s="14"/>
      <c r="G1310" s="276"/>
      <c r="H1310" s="276"/>
      <c r="I1310" s="13"/>
      <c r="J1310" s="13"/>
      <c r="K1310" s="13"/>
      <c r="L1310" s="13"/>
      <c r="M1310" s="13"/>
      <c r="N1310" s="276"/>
      <c r="O1310" s="13"/>
      <c r="P1310" s="276"/>
      <c r="Q1310" s="276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13"/>
    </row>
    <row r="1311" spans="1:37" ht="30" customHeight="1">
      <c r="A1311" s="276"/>
      <c r="B1311" s="276"/>
      <c r="C1311" s="12"/>
      <c r="D1311" s="12"/>
      <c r="E1311" s="13"/>
      <c r="F1311" s="14"/>
      <c r="G1311" s="276"/>
      <c r="H1311" s="276"/>
      <c r="I1311" s="13"/>
      <c r="J1311" s="13"/>
      <c r="K1311" s="13"/>
      <c r="L1311" s="13"/>
      <c r="M1311" s="13"/>
      <c r="N1311" s="276"/>
      <c r="O1311" s="13"/>
      <c r="P1311" s="276"/>
      <c r="Q1311" s="276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  <c r="AK1311" s="13"/>
    </row>
    <row r="1312" spans="1:37" ht="30" customHeight="1">
      <c r="A1312" s="276"/>
      <c r="B1312" s="276"/>
      <c r="C1312" s="12"/>
      <c r="D1312" s="12"/>
      <c r="E1312" s="13"/>
      <c r="F1312" s="14"/>
      <c r="G1312" s="276"/>
      <c r="H1312" s="276"/>
      <c r="I1312" s="13"/>
      <c r="J1312" s="13"/>
      <c r="K1312" s="13"/>
      <c r="L1312" s="13"/>
      <c r="M1312" s="13"/>
      <c r="N1312" s="276"/>
      <c r="O1312" s="13"/>
      <c r="P1312" s="276"/>
      <c r="Q1312" s="276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  <c r="AK1312" s="13"/>
    </row>
    <row r="1313" spans="1:37" ht="30" customHeight="1">
      <c r="A1313" s="276"/>
      <c r="B1313" s="276"/>
      <c r="C1313" s="12"/>
      <c r="D1313" s="12"/>
      <c r="E1313" s="13"/>
      <c r="F1313" s="14"/>
      <c r="G1313" s="276"/>
      <c r="H1313" s="276"/>
      <c r="I1313" s="13"/>
      <c r="J1313" s="13"/>
      <c r="K1313" s="13"/>
      <c r="L1313" s="13"/>
      <c r="M1313" s="13"/>
      <c r="N1313" s="276"/>
      <c r="O1313" s="13"/>
      <c r="P1313" s="276"/>
      <c r="Q1313" s="276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  <c r="AK1313" s="13"/>
    </row>
    <row r="1314" spans="1:37" ht="30" customHeight="1">
      <c r="A1314" s="276"/>
      <c r="B1314" s="276"/>
      <c r="C1314" s="12"/>
      <c r="D1314" s="12"/>
      <c r="E1314" s="13"/>
      <c r="F1314" s="14"/>
      <c r="G1314" s="276"/>
      <c r="H1314" s="276"/>
      <c r="I1314" s="13"/>
      <c r="J1314" s="13"/>
      <c r="K1314" s="13"/>
      <c r="L1314" s="13"/>
      <c r="M1314" s="13"/>
      <c r="N1314" s="276"/>
      <c r="O1314" s="13"/>
      <c r="P1314" s="276"/>
      <c r="Q1314" s="276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  <c r="AK1314" s="13"/>
    </row>
    <row r="1315" spans="1:37" ht="30" customHeight="1">
      <c r="A1315" s="276"/>
      <c r="B1315" s="276"/>
      <c r="C1315" s="12"/>
      <c r="D1315" s="12"/>
      <c r="E1315" s="13"/>
      <c r="F1315" s="14"/>
      <c r="G1315" s="276"/>
      <c r="H1315" s="276"/>
      <c r="I1315" s="13"/>
      <c r="J1315" s="13"/>
      <c r="K1315" s="13"/>
      <c r="L1315" s="13"/>
      <c r="M1315" s="13"/>
      <c r="N1315" s="276"/>
      <c r="O1315" s="13"/>
      <c r="P1315" s="276"/>
      <c r="Q1315" s="276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  <c r="AK1315" s="13"/>
    </row>
    <row r="1316" spans="1:37" ht="30" customHeight="1">
      <c r="A1316" s="276"/>
      <c r="B1316" s="276"/>
      <c r="C1316" s="12"/>
      <c r="D1316" s="12"/>
      <c r="E1316" s="13"/>
      <c r="F1316" s="14"/>
      <c r="G1316" s="276"/>
      <c r="H1316" s="276"/>
      <c r="I1316" s="13"/>
      <c r="J1316" s="13"/>
      <c r="K1316" s="13"/>
      <c r="L1316" s="13"/>
      <c r="M1316" s="13"/>
      <c r="N1316" s="276"/>
      <c r="O1316" s="13"/>
      <c r="P1316" s="276"/>
      <c r="Q1316" s="276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  <c r="AK1316" s="13"/>
    </row>
    <row r="1317" spans="1:37" ht="30" customHeight="1">
      <c r="A1317" s="276"/>
      <c r="B1317" s="276"/>
      <c r="C1317" s="12"/>
      <c r="D1317" s="12"/>
      <c r="E1317" s="13"/>
      <c r="F1317" s="14"/>
      <c r="G1317" s="276"/>
      <c r="H1317" s="276"/>
      <c r="I1317" s="13"/>
      <c r="J1317" s="13"/>
      <c r="K1317" s="13"/>
      <c r="L1317" s="13"/>
      <c r="M1317" s="13"/>
      <c r="N1317" s="276"/>
      <c r="O1317" s="13"/>
      <c r="P1317" s="276"/>
      <c r="Q1317" s="276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  <c r="AK1317" s="13"/>
    </row>
    <row r="1318" spans="1:37" ht="30" customHeight="1">
      <c r="A1318" s="276"/>
      <c r="B1318" s="276"/>
      <c r="C1318" s="12"/>
      <c r="D1318" s="12"/>
      <c r="E1318" s="13"/>
      <c r="F1318" s="14"/>
      <c r="G1318" s="276"/>
      <c r="H1318" s="276"/>
      <c r="I1318" s="13"/>
      <c r="J1318" s="13"/>
      <c r="K1318" s="13"/>
      <c r="L1318" s="13"/>
      <c r="M1318" s="13"/>
      <c r="N1318" s="276"/>
      <c r="O1318" s="13"/>
      <c r="P1318" s="276"/>
      <c r="Q1318" s="276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  <c r="AK1318" s="13"/>
    </row>
    <row r="1319" spans="1:37" ht="30" customHeight="1">
      <c r="A1319" s="276"/>
      <c r="B1319" s="276"/>
      <c r="C1319" s="12"/>
      <c r="D1319" s="12"/>
      <c r="E1319" s="13"/>
      <c r="F1319" s="14"/>
      <c r="G1319" s="276"/>
      <c r="H1319" s="276"/>
      <c r="I1319" s="13"/>
      <c r="J1319" s="13"/>
      <c r="K1319" s="13"/>
      <c r="L1319" s="13"/>
      <c r="M1319" s="13"/>
      <c r="N1319" s="276"/>
      <c r="O1319" s="13"/>
      <c r="P1319" s="276"/>
      <c r="Q1319" s="276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  <c r="AK1319" s="13"/>
    </row>
    <row r="1320" spans="1:37" ht="30" customHeight="1">
      <c r="A1320" s="276"/>
      <c r="B1320" s="276"/>
      <c r="C1320" s="12"/>
      <c r="D1320" s="12"/>
      <c r="E1320" s="13"/>
      <c r="F1320" s="14"/>
      <c r="G1320" s="276"/>
      <c r="H1320" s="276"/>
      <c r="I1320" s="13"/>
      <c r="J1320" s="13"/>
      <c r="K1320" s="13"/>
      <c r="L1320" s="13"/>
      <c r="M1320" s="13"/>
      <c r="N1320" s="276"/>
      <c r="O1320" s="13"/>
      <c r="P1320" s="276"/>
      <c r="Q1320" s="276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  <c r="AK1320" s="13"/>
    </row>
    <row r="1321" spans="1:37" ht="30" customHeight="1">
      <c r="A1321" s="276"/>
      <c r="B1321" s="276"/>
      <c r="C1321" s="12"/>
      <c r="D1321" s="12"/>
      <c r="E1321" s="13"/>
      <c r="F1321" s="14"/>
      <c r="G1321" s="276"/>
      <c r="H1321" s="276"/>
      <c r="I1321" s="13"/>
      <c r="J1321" s="13"/>
      <c r="K1321" s="13"/>
      <c r="L1321" s="13"/>
      <c r="M1321" s="13"/>
      <c r="N1321" s="276"/>
      <c r="O1321" s="13"/>
      <c r="P1321" s="276"/>
      <c r="Q1321" s="276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  <c r="AK1321" s="13"/>
    </row>
    <row r="1322" spans="1:37" ht="30" customHeight="1">
      <c r="A1322" s="276"/>
      <c r="B1322" s="276"/>
      <c r="C1322" s="12"/>
      <c r="D1322" s="12"/>
      <c r="E1322" s="13"/>
      <c r="F1322" s="14"/>
      <c r="G1322" s="276"/>
      <c r="H1322" s="276"/>
      <c r="I1322" s="13"/>
      <c r="J1322" s="13"/>
      <c r="K1322" s="13"/>
      <c r="L1322" s="13"/>
      <c r="M1322" s="13"/>
      <c r="N1322" s="276"/>
      <c r="O1322" s="13"/>
      <c r="P1322" s="276"/>
      <c r="Q1322" s="276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  <c r="AK1322" s="13"/>
    </row>
    <row r="1323" spans="1:37" ht="30" customHeight="1">
      <c r="A1323" s="276"/>
      <c r="B1323" s="276"/>
      <c r="C1323" s="12"/>
      <c r="D1323" s="12"/>
      <c r="E1323" s="13"/>
      <c r="F1323" s="14"/>
      <c r="G1323" s="276"/>
      <c r="H1323" s="276"/>
      <c r="I1323" s="13"/>
      <c r="J1323" s="13"/>
      <c r="K1323" s="13"/>
      <c r="L1323" s="13"/>
      <c r="M1323" s="13"/>
      <c r="N1323" s="276"/>
      <c r="O1323" s="13"/>
      <c r="P1323" s="276"/>
      <c r="Q1323" s="276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  <c r="AK1323" s="13"/>
    </row>
    <row r="1324" spans="1:37" ht="30" customHeight="1">
      <c r="A1324" s="276"/>
      <c r="B1324" s="276"/>
      <c r="C1324" s="12"/>
      <c r="D1324" s="12"/>
      <c r="E1324" s="13"/>
      <c r="F1324" s="14"/>
      <c r="G1324" s="276"/>
      <c r="H1324" s="276"/>
      <c r="I1324" s="13"/>
      <c r="J1324" s="13"/>
      <c r="K1324" s="13"/>
      <c r="L1324" s="13"/>
      <c r="M1324" s="13"/>
      <c r="N1324" s="276"/>
      <c r="O1324" s="13"/>
      <c r="P1324" s="276"/>
      <c r="Q1324" s="276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  <c r="AK1324" s="13"/>
    </row>
    <row r="1325" spans="1:37" ht="30" customHeight="1">
      <c r="A1325" s="276"/>
      <c r="B1325" s="276"/>
      <c r="C1325" s="12"/>
      <c r="D1325" s="12"/>
      <c r="E1325" s="13"/>
      <c r="F1325" s="14"/>
      <c r="G1325" s="276"/>
      <c r="H1325" s="276"/>
      <c r="I1325" s="13"/>
      <c r="J1325" s="13"/>
      <c r="K1325" s="13"/>
      <c r="L1325" s="13"/>
      <c r="M1325" s="13"/>
      <c r="N1325" s="276"/>
      <c r="O1325" s="13"/>
      <c r="P1325" s="276"/>
      <c r="Q1325" s="276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  <c r="AK1325" s="13"/>
    </row>
    <row r="1326" spans="1:37" ht="30" customHeight="1">
      <c r="A1326" s="276"/>
      <c r="B1326" s="276"/>
      <c r="C1326" s="12"/>
      <c r="D1326" s="12"/>
      <c r="E1326" s="13"/>
      <c r="F1326" s="14"/>
      <c r="G1326" s="276"/>
      <c r="H1326" s="276"/>
      <c r="I1326" s="13"/>
      <c r="J1326" s="13"/>
      <c r="K1326" s="13"/>
      <c r="L1326" s="13"/>
      <c r="M1326" s="13"/>
      <c r="N1326" s="276"/>
      <c r="O1326" s="13"/>
      <c r="P1326" s="276"/>
      <c r="Q1326" s="276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  <c r="AK1326" s="13"/>
    </row>
    <row r="1327" spans="1:37" ht="30" customHeight="1">
      <c r="A1327" s="276"/>
      <c r="B1327" s="276"/>
      <c r="C1327" s="12"/>
      <c r="D1327" s="12"/>
      <c r="E1327" s="13"/>
      <c r="F1327" s="14"/>
      <c r="G1327" s="276"/>
      <c r="H1327" s="276"/>
      <c r="I1327" s="13"/>
      <c r="J1327" s="13"/>
      <c r="K1327" s="13"/>
      <c r="L1327" s="13"/>
      <c r="M1327" s="13"/>
      <c r="N1327" s="276"/>
      <c r="O1327" s="13"/>
      <c r="P1327" s="276"/>
      <c r="Q1327" s="276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  <c r="AK1327" s="13"/>
    </row>
    <row r="1328" spans="1:37" ht="30" customHeight="1">
      <c r="A1328" s="276"/>
      <c r="B1328" s="276"/>
      <c r="C1328" s="12"/>
      <c r="D1328" s="12"/>
      <c r="E1328" s="13"/>
      <c r="F1328" s="14"/>
      <c r="G1328" s="276"/>
      <c r="H1328" s="276"/>
      <c r="I1328" s="13"/>
      <c r="J1328" s="13"/>
      <c r="K1328" s="13"/>
      <c r="L1328" s="13"/>
      <c r="M1328" s="13"/>
      <c r="N1328" s="276"/>
      <c r="O1328" s="13"/>
      <c r="P1328" s="276"/>
      <c r="Q1328" s="276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  <c r="AK1328" s="13"/>
    </row>
    <row r="1329" spans="1:37" ht="30" customHeight="1">
      <c r="A1329" s="276"/>
      <c r="B1329" s="276"/>
      <c r="C1329" s="12"/>
      <c r="D1329" s="12"/>
      <c r="E1329" s="13"/>
      <c r="F1329" s="14"/>
      <c r="G1329" s="276"/>
      <c r="H1329" s="276"/>
      <c r="I1329" s="13"/>
      <c r="J1329" s="13"/>
      <c r="K1329" s="13"/>
      <c r="L1329" s="13"/>
      <c r="M1329" s="13"/>
      <c r="N1329" s="276"/>
      <c r="O1329" s="13"/>
      <c r="P1329" s="276"/>
      <c r="Q1329" s="276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  <c r="AK1329" s="13"/>
    </row>
    <row r="1330" spans="1:37" ht="30" customHeight="1">
      <c r="A1330" s="276"/>
      <c r="B1330" s="276"/>
      <c r="C1330" s="12"/>
      <c r="D1330" s="12"/>
      <c r="E1330" s="13"/>
      <c r="F1330" s="14"/>
      <c r="G1330" s="276"/>
      <c r="H1330" s="276"/>
      <c r="I1330" s="13"/>
      <c r="J1330" s="13"/>
      <c r="K1330" s="13"/>
      <c r="L1330" s="13"/>
      <c r="M1330" s="13"/>
      <c r="N1330" s="276"/>
      <c r="O1330" s="13"/>
      <c r="P1330" s="276"/>
      <c r="Q1330" s="276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  <c r="AK1330" s="13"/>
    </row>
    <row r="1331" spans="1:37" ht="30" customHeight="1">
      <c r="A1331" s="276"/>
      <c r="B1331" s="276"/>
      <c r="C1331" s="12"/>
      <c r="D1331" s="12"/>
      <c r="E1331" s="13"/>
      <c r="F1331" s="14"/>
      <c r="G1331" s="276"/>
      <c r="H1331" s="276"/>
      <c r="I1331" s="13"/>
      <c r="J1331" s="13"/>
      <c r="K1331" s="13"/>
      <c r="L1331" s="13"/>
      <c r="M1331" s="13"/>
      <c r="N1331" s="276"/>
      <c r="O1331" s="13"/>
      <c r="P1331" s="276"/>
      <c r="Q1331" s="276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  <c r="AK1331" s="13"/>
    </row>
    <row r="1332" spans="1:37" ht="30" customHeight="1">
      <c r="A1332" s="276"/>
      <c r="B1332" s="276"/>
      <c r="C1332" s="12"/>
      <c r="D1332" s="12"/>
      <c r="E1332" s="13"/>
      <c r="F1332" s="14"/>
      <c r="G1332" s="276"/>
      <c r="H1332" s="276"/>
      <c r="I1332" s="13"/>
      <c r="J1332" s="13"/>
      <c r="K1332" s="13"/>
      <c r="L1332" s="13"/>
      <c r="M1332" s="13"/>
      <c r="N1332" s="276"/>
      <c r="O1332" s="13"/>
      <c r="P1332" s="276"/>
      <c r="Q1332" s="276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  <c r="AK1332" s="13"/>
    </row>
    <row r="1333" spans="1:37" ht="30" customHeight="1">
      <c r="A1333" s="276"/>
      <c r="B1333" s="276"/>
      <c r="C1333" s="12"/>
      <c r="D1333" s="12"/>
      <c r="E1333" s="13"/>
      <c r="F1333" s="14"/>
      <c r="G1333" s="276"/>
      <c r="H1333" s="276"/>
      <c r="I1333" s="13"/>
      <c r="J1333" s="13"/>
      <c r="K1333" s="13"/>
      <c r="L1333" s="13"/>
      <c r="M1333" s="13"/>
      <c r="N1333" s="276"/>
      <c r="O1333" s="13"/>
      <c r="P1333" s="276"/>
      <c r="Q1333" s="276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  <c r="AK1333" s="13"/>
    </row>
    <row r="1334" spans="1:37" ht="30" customHeight="1">
      <c r="A1334" s="276"/>
      <c r="B1334" s="276"/>
      <c r="C1334" s="12"/>
      <c r="D1334" s="12"/>
      <c r="E1334" s="13"/>
      <c r="F1334" s="14"/>
      <c r="G1334" s="276"/>
      <c r="H1334" s="276"/>
      <c r="I1334" s="13"/>
      <c r="J1334" s="13"/>
      <c r="K1334" s="13"/>
      <c r="L1334" s="13"/>
      <c r="M1334" s="13"/>
      <c r="N1334" s="276"/>
      <c r="O1334" s="13"/>
      <c r="P1334" s="276"/>
      <c r="Q1334" s="276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  <c r="AK1334" s="13"/>
    </row>
    <row r="1335" spans="1:37" ht="30" customHeight="1">
      <c r="A1335" s="276"/>
      <c r="B1335" s="276"/>
      <c r="C1335" s="12"/>
      <c r="D1335" s="12"/>
      <c r="E1335" s="13"/>
      <c r="F1335" s="14"/>
      <c r="G1335" s="276"/>
      <c r="H1335" s="276"/>
      <c r="I1335" s="13"/>
      <c r="J1335" s="13"/>
      <c r="K1335" s="13"/>
      <c r="L1335" s="13"/>
      <c r="M1335" s="13"/>
      <c r="N1335" s="276"/>
      <c r="O1335" s="13"/>
      <c r="P1335" s="276"/>
      <c r="Q1335" s="276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  <c r="AK1335" s="13"/>
    </row>
    <row r="1336" spans="1:37" ht="30" customHeight="1">
      <c r="A1336" s="276"/>
      <c r="B1336" s="276"/>
      <c r="C1336" s="12"/>
      <c r="D1336" s="12"/>
      <c r="E1336" s="13"/>
      <c r="F1336" s="14"/>
      <c r="G1336" s="276"/>
      <c r="H1336" s="276"/>
      <c r="I1336" s="13"/>
      <c r="J1336" s="13"/>
      <c r="K1336" s="13"/>
      <c r="L1336" s="13"/>
      <c r="M1336" s="13"/>
      <c r="N1336" s="276"/>
      <c r="O1336" s="13"/>
      <c r="P1336" s="276"/>
      <c r="Q1336" s="276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  <c r="AK1336" s="13"/>
    </row>
    <row r="1337" spans="1:37" ht="30" customHeight="1">
      <c r="A1337" s="276"/>
      <c r="B1337" s="276"/>
      <c r="C1337" s="12"/>
      <c r="D1337" s="12"/>
      <c r="E1337" s="13"/>
      <c r="F1337" s="14"/>
      <c r="G1337" s="276"/>
      <c r="H1337" s="276"/>
      <c r="I1337" s="13"/>
      <c r="J1337" s="13"/>
      <c r="K1337" s="13"/>
      <c r="L1337" s="13"/>
      <c r="M1337" s="13"/>
      <c r="N1337" s="276"/>
      <c r="O1337" s="13"/>
      <c r="P1337" s="276"/>
      <c r="Q1337" s="276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  <c r="AK1337" s="13"/>
    </row>
    <row r="1338" spans="1:37" ht="30" customHeight="1">
      <c r="A1338" s="276"/>
      <c r="B1338" s="276"/>
      <c r="C1338" s="12"/>
      <c r="D1338" s="12"/>
      <c r="E1338" s="13"/>
      <c r="F1338" s="14"/>
      <c r="G1338" s="276"/>
      <c r="H1338" s="276"/>
      <c r="I1338" s="13"/>
      <c r="J1338" s="13"/>
      <c r="K1338" s="13"/>
      <c r="L1338" s="13"/>
      <c r="M1338" s="13"/>
      <c r="N1338" s="276"/>
      <c r="O1338" s="13"/>
      <c r="P1338" s="276"/>
      <c r="Q1338" s="276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  <c r="AK1338" s="13"/>
    </row>
    <row r="1339" spans="1:37" ht="30" customHeight="1">
      <c r="A1339" s="276"/>
      <c r="B1339" s="276"/>
      <c r="C1339" s="12"/>
      <c r="D1339" s="12"/>
      <c r="E1339" s="13"/>
      <c r="F1339" s="14"/>
      <c r="G1339" s="276"/>
      <c r="H1339" s="276"/>
      <c r="I1339" s="13"/>
      <c r="J1339" s="13"/>
      <c r="K1339" s="13"/>
      <c r="L1339" s="13"/>
      <c r="M1339" s="13"/>
      <c r="N1339" s="276"/>
      <c r="O1339" s="13"/>
      <c r="P1339" s="276"/>
      <c r="Q1339" s="276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  <c r="AK1339" s="13"/>
    </row>
    <row r="1340" spans="1:37" ht="30" customHeight="1">
      <c r="A1340" s="276"/>
      <c r="B1340" s="276"/>
      <c r="C1340" s="12"/>
      <c r="D1340" s="12"/>
      <c r="E1340" s="13"/>
      <c r="F1340" s="14"/>
      <c r="G1340" s="276"/>
      <c r="H1340" s="276"/>
      <c r="I1340" s="13"/>
      <c r="J1340" s="13"/>
      <c r="K1340" s="13"/>
      <c r="L1340" s="13"/>
      <c r="M1340" s="13"/>
      <c r="N1340" s="276"/>
      <c r="O1340" s="13"/>
      <c r="P1340" s="276"/>
      <c r="Q1340" s="276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  <c r="AK1340" s="13"/>
    </row>
    <row r="1341" spans="1:37" ht="30" customHeight="1">
      <c r="A1341" s="276"/>
      <c r="B1341" s="276"/>
      <c r="C1341" s="12"/>
      <c r="D1341" s="12"/>
      <c r="E1341" s="13"/>
      <c r="F1341" s="14"/>
      <c r="G1341" s="276"/>
      <c r="H1341" s="276"/>
      <c r="I1341" s="13"/>
      <c r="J1341" s="13"/>
      <c r="K1341" s="13"/>
      <c r="L1341" s="13"/>
      <c r="M1341" s="13"/>
      <c r="N1341" s="276"/>
      <c r="O1341" s="13"/>
      <c r="P1341" s="276"/>
      <c r="Q1341" s="276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  <c r="AK1341" s="13"/>
    </row>
    <row r="1342" spans="1:37" ht="30" customHeight="1">
      <c r="A1342" s="276"/>
      <c r="B1342" s="276"/>
      <c r="C1342" s="12"/>
      <c r="D1342" s="12"/>
      <c r="E1342" s="13"/>
      <c r="F1342" s="14"/>
      <c r="G1342" s="276"/>
      <c r="H1342" s="276"/>
      <c r="I1342" s="13"/>
      <c r="J1342" s="13"/>
      <c r="K1342" s="13"/>
      <c r="L1342" s="13"/>
      <c r="M1342" s="13"/>
      <c r="N1342" s="276"/>
      <c r="O1342" s="13"/>
      <c r="P1342" s="276"/>
      <c r="Q1342" s="276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  <c r="AK1342" s="13"/>
    </row>
    <row r="1343" spans="1:37" ht="30" customHeight="1">
      <c r="A1343" s="276"/>
      <c r="B1343" s="276"/>
      <c r="C1343" s="12"/>
      <c r="D1343" s="12"/>
      <c r="E1343" s="13"/>
      <c r="F1343" s="14"/>
      <c r="G1343" s="276"/>
      <c r="H1343" s="276"/>
      <c r="I1343" s="13"/>
      <c r="J1343" s="13"/>
      <c r="K1343" s="13"/>
      <c r="L1343" s="13"/>
      <c r="M1343" s="13"/>
      <c r="N1343" s="276"/>
      <c r="O1343" s="13"/>
      <c r="P1343" s="276"/>
      <c r="Q1343" s="276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13"/>
    </row>
    <row r="1344" spans="1:37" ht="30" customHeight="1">
      <c r="A1344" s="276"/>
      <c r="B1344" s="276"/>
      <c r="C1344" s="12"/>
      <c r="D1344" s="12"/>
      <c r="E1344" s="13"/>
      <c r="F1344" s="14"/>
      <c r="G1344" s="276"/>
      <c r="H1344" s="276"/>
      <c r="I1344" s="13"/>
      <c r="J1344" s="13"/>
      <c r="K1344" s="13"/>
      <c r="L1344" s="13"/>
      <c r="M1344" s="13"/>
      <c r="N1344" s="276"/>
      <c r="O1344" s="13"/>
      <c r="P1344" s="276"/>
      <c r="Q1344" s="276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  <c r="AK1344" s="13"/>
    </row>
    <row r="1345" spans="1:37" ht="30" customHeight="1">
      <c r="A1345" s="276"/>
      <c r="B1345" s="276"/>
      <c r="C1345" s="12"/>
      <c r="D1345" s="12"/>
      <c r="E1345" s="13"/>
      <c r="F1345" s="14"/>
      <c r="G1345" s="276"/>
      <c r="H1345" s="276"/>
      <c r="I1345" s="13"/>
      <c r="J1345" s="13"/>
      <c r="K1345" s="13"/>
      <c r="L1345" s="13"/>
      <c r="M1345" s="13"/>
      <c r="N1345" s="276"/>
      <c r="O1345" s="13"/>
      <c r="P1345" s="276"/>
      <c r="Q1345" s="276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  <c r="AK1345" s="13"/>
    </row>
    <row r="1346" spans="1:37" ht="30" customHeight="1">
      <c r="A1346" s="276"/>
      <c r="B1346" s="276"/>
      <c r="C1346" s="12"/>
      <c r="D1346" s="12"/>
      <c r="E1346" s="13"/>
      <c r="F1346" s="14"/>
      <c r="G1346" s="276"/>
      <c r="H1346" s="276"/>
      <c r="I1346" s="13"/>
      <c r="J1346" s="13"/>
      <c r="K1346" s="13"/>
      <c r="L1346" s="13"/>
      <c r="M1346" s="13"/>
      <c r="N1346" s="276"/>
      <c r="O1346" s="13"/>
      <c r="P1346" s="276"/>
      <c r="Q1346" s="276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  <c r="AK1346" s="13"/>
    </row>
    <row r="1347" spans="1:37" ht="30" customHeight="1">
      <c r="A1347" s="276"/>
      <c r="B1347" s="276"/>
      <c r="C1347" s="12"/>
      <c r="D1347" s="12"/>
      <c r="E1347" s="13"/>
      <c r="F1347" s="14"/>
      <c r="G1347" s="276"/>
      <c r="H1347" s="276"/>
      <c r="I1347" s="13"/>
      <c r="J1347" s="13"/>
      <c r="K1347" s="13"/>
      <c r="L1347" s="13"/>
      <c r="M1347" s="13"/>
      <c r="N1347" s="276"/>
      <c r="O1347" s="13"/>
      <c r="P1347" s="276"/>
      <c r="Q1347" s="276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  <c r="AK1347" s="13"/>
    </row>
    <row r="1348" spans="1:37" ht="30" customHeight="1">
      <c r="A1348" s="276"/>
      <c r="B1348" s="276"/>
      <c r="C1348" s="12"/>
      <c r="D1348" s="12"/>
      <c r="E1348" s="13"/>
      <c r="F1348" s="14"/>
      <c r="G1348" s="276"/>
      <c r="H1348" s="276"/>
      <c r="I1348" s="13"/>
      <c r="J1348" s="13"/>
      <c r="K1348" s="13"/>
      <c r="L1348" s="13"/>
      <c r="M1348" s="13"/>
      <c r="N1348" s="276"/>
      <c r="O1348" s="13"/>
      <c r="P1348" s="276"/>
      <c r="Q1348" s="276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  <c r="AK1348" s="13"/>
    </row>
    <row r="1349" spans="1:37" ht="30" customHeight="1">
      <c r="A1349" s="276"/>
      <c r="B1349" s="276"/>
      <c r="C1349" s="12"/>
      <c r="D1349" s="12"/>
      <c r="E1349" s="13"/>
      <c r="F1349" s="14"/>
      <c r="G1349" s="276"/>
      <c r="H1349" s="276"/>
      <c r="I1349" s="13"/>
      <c r="J1349" s="13"/>
      <c r="K1349" s="13"/>
      <c r="L1349" s="13"/>
      <c r="M1349" s="13"/>
      <c r="N1349" s="276"/>
      <c r="O1349" s="13"/>
      <c r="P1349" s="276"/>
      <c r="Q1349" s="276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  <c r="AK1349" s="13"/>
    </row>
    <row r="1350" spans="1:37" ht="30" customHeight="1">
      <c r="A1350" s="276"/>
      <c r="B1350" s="276"/>
      <c r="C1350" s="12"/>
      <c r="D1350" s="12"/>
      <c r="E1350" s="13"/>
      <c r="F1350" s="14"/>
      <c r="G1350" s="276"/>
      <c r="H1350" s="276"/>
      <c r="I1350" s="13"/>
      <c r="J1350" s="13"/>
      <c r="K1350" s="13"/>
      <c r="L1350" s="13"/>
      <c r="M1350" s="13"/>
      <c r="N1350" s="276"/>
      <c r="O1350" s="13"/>
      <c r="P1350" s="276"/>
      <c r="Q1350" s="276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  <c r="AK1350" s="13"/>
    </row>
    <row r="1351" spans="1:37" ht="30" customHeight="1">
      <c r="A1351" s="276"/>
      <c r="B1351" s="276"/>
      <c r="C1351" s="12"/>
      <c r="D1351" s="12"/>
      <c r="E1351" s="13"/>
      <c r="F1351" s="14"/>
      <c r="G1351" s="276"/>
      <c r="H1351" s="276"/>
      <c r="I1351" s="13"/>
      <c r="J1351" s="13"/>
      <c r="K1351" s="13"/>
      <c r="L1351" s="13"/>
      <c r="M1351" s="13"/>
      <c r="N1351" s="276"/>
      <c r="O1351" s="13"/>
      <c r="P1351" s="276"/>
      <c r="Q1351" s="276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13"/>
    </row>
    <row r="1352" spans="1:37" ht="30" customHeight="1">
      <c r="A1352" s="276"/>
      <c r="B1352" s="276"/>
      <c r="C1352" s="12"/>
      <c r="D1352" s="12"/>
      <c r="E1352" s="13"/>
      <c r="F1352" s="14"/>
      <c r="G1352" s="276"/>
      <c r="H1352" s="276"/>
      <c r="I1352" s="13"/>
      <c r="J1352" s="13"/>
      <c r="K1352" s="13"/>
      <c r="L1352" s="13"/>
      <c r="M1352" s="13"/>
      <c r="N1352" s="276"/>
      <c r="O1352" s="13"/>
      <c r="P1352" s="276"/>
      <c r="Q1352" s="276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13"/>
    </row>
    <row r="1353" spans="1:37" ht="30" customHeight="1">
      <c r="A1353" s="276"/>
      <c r="B1353" s="276"/>
      <c r="C1353" s="12"/>
      <c r="D1353" s="12"/>
      <c r="E1353" s="13"/>
      <c r="F1353" s="14"/>
      <c r="G1353" s="276"/>
      <c r="H1353" s="276"/>
      <c r="I1353" s="13"/>
      <c r="J1353" s="13"/>
      <c r="K1353" s="13"/>
      <c r="L1353" s="13"/>
      <c r="M1353" s="13"/>
      <c r="N1353" s="276"/>
      <c r="O1353" s="13"/>
      <c r="P1353" s="276"/>
      <c r="Q1353" s="276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13"/>
    </row>
    <row r="1354" spans="1:37" ht="30" customHeight="1">
      <c r="A1354" s="276"/>
      <c r="B1354" s="276"/>
      <c r="C1354" s="12"/>
      <c r="D1354" s="12"/>
      <c r="E1354" s="13"/>
      <c r="F1354" s="14"/>
      <c r="G1354" s="276"/>
      <c r="H1354" s="276"/>
      <c r="I1354" s="13"/>
      <c r="J1354" s="13"/>
      <c r="K1354" s="13"/>
      <c r="L1354" s="13"/>
      <c r="M1354" s="13"/>
      <c r="N1354" s="276"/>
      <c r="O1354" s="13"/>
      <c r="P1354" s="276"/>
      <c r="Q1354" s="276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  <c r="AK1354" s="13"/>
    </row>
    <row r="1355" spans="1:37" ht="30" customHeight="1">
      <c r="A1355" s="276"/>
      <c r="B1355" s="276"/>
      <c r="C1355" s="12"/>
      <c r="D1355" s="12"/>
      <c r="E1355" s="13"/>
      <c r="F1355" s="14"/>
      <c r="G1355" s="276"/>
      <c r="H1355" s="276"/>
      <c r="I1355" s="13"/>
      <c r="J1355" s="13"/>
      <c r="K1355" s="13"/>
      <c r="L1355" s="13"/>
      <c r="M1355" s="13"/>
      <c r="N1355" s="276"/>
      <c r="O1355" s="13"/>
      <c r="P1355" s="276"/>
      <c r="Q1355" s="276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  <c r="AK1355" s="13"/>
    </row>
    <row r="1356" spans="1:37" ht="30" customHeight="1">
      <c r="A1356" s="276"/>
      <c r="B1356" s="276"/>
      <c r="C1356" s="12"/>
      <c r="D1356" s="12"/>
      <c r="E1356" s="13"/>
      <c r="F1356" s="14"/>
      <c r="G1356" s="276"/>
      <c r="H1356" s="276"/>
      <c r="I1356" s="13"/>
      <c r="J1356" s="13"/>
      <c r="K1356" s="13"/>
      <c r="L1356" s="13"/>
      <c r="M1356" s="13"/>
      <c r="N1356" s="276"/>
      <c r="O1356" s="13"/>
      <c r="P1356" s="276"/>
      <c r="Q1356" s="276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  <c r="AK1356" s="13"/>
    </row>
    <row r="1357" spans="1:37" ht="30" customHeight="1">
      <c r="A1357" s="276"/>
      <c r="B1357" s="276"/>
      <c r="C1357" s="12"/>
      <c r="D1357" s="12"/>
      <c r="E1357" s="13"/>
      <c r="F1357" s="14"/>
      <c r="G1357" s="276"/>
      <c r="H1357" s="276"/>
      <c r="I1357" s="13"/>
      <c r="J1357" s="13"/>
      <c r="K1357" s="13"/>
      <c r="L1357" s="13"/>
      <c r="M1357" s="13"/>
      <c r="N1357" s="276"/>
      <c r="O1357" s="13"/>
      <c r="P1357" s="276"/>
      <c r="Q1357" s="276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13"/>
    </row>
    <row r="1358" spans="1:37" ht="30" customHeight="1">
      <c r="A1358" s="276"/>
      <c r="B1358" s="276"/>
      <c r="C1358" s="12"/>
      <c r="D1358" s="12"/>
      <c r="E1358" s="13"/>
      <c r="F1358" s="14"/>
      <c r="G1358" s="276"/>
      <c r="H1358" s="276"/>
      <c r="I1358" s="13"/>
      <c r="J1358" s="13"/>
      <c r="K1358" s="13"/>
      <c r="L1358" s="13"/>
      <c r="M1358" s="13"/>
      <c r="N1358" s="276"/>
      <c r="O1358" s="13"/>
      <c r="P1358" s="276"/>
      <c r="Q1358" s="276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  <c r="AK1358" s="13"/>
    </row>
    <row r="1359" spans="1:37" ht="30" customHeight="1">
      <c r="A1359" s="276"/>
      <c r="B1359" s="276"/>
      <c r="C1359" s="12"/>
      <c r="D1359" s="12"/>
      <c r="E1359" s="13"/>
      <c r="F1359" s="14"/>
      <c r="G1359" s="276"/>
      <c r="H1359" s="276"/>
      <c r="I1359" s="13"/>
      <c r="J1359" s="13"/>
      <c r="K1359" s="13"/>
      <c r="L1359" s="13"/>
      <c r="M1359" s="13"/>
      <c r="N1359" s="276"/>
      <c r="O1359" s="13"/>
      <c r="P1359" s="276"/>
      <c r="Q1359" s="276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13"/>
    </row>
    <row r="1360" spans="1:37" ht="30" customHeight="1">
      <c r="A1360" s="276"/>
      <c r="B1360" s="276"/>
      <c r="C1360" s="12"/>
      <c r="D1360" s="12"/>
      <c r="E1360" s="13"/>
      <c r="F1360" s="14"/>
      <c r="G1360" s="276"/>
      <c r="H1360" s="276"/>
      <c r="I1360" s="13"/>
      <c r="J1360" s="13"/>
      <c r="K1360" s="13"/>
      <c r="L1360" s="13"/>
      <c r="M1360" s="13"/>
      <c r="N1360" s="276"/>
      <c r="O1360" s="13"/>
      <c r="P1360" s="276"/>
      <c r="Q1360" s="276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13"/>
    </row>
    <row r="1361" spans="1:37" ht="30" customHeight="1">
      <c r="A1361" s="276"/>
      <c r="B1361" s="276"/>
      <c r="C1361" s="12"/>
      <c r="D1361" s="12"/>
      <c r="E1361" s="13"/>
      <c r="F1361" s="14"/>
      <c r="G1361" s="276"/>
      <c r="H1361" s="276"/>
      <c r="I1361" s="13"/>
      <c r="J1361" s="13"/>
      <c r="K1361" s="13"/>
      <c r="L1361" s="13"/>
      <c r="M1361" s="13"/>
      <c r="N1361" s="276"/>
      <c r="O1361" s="13"/>
      <c r="P1361" s="276"/>
      <c r="Q1361" s="276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13"/>
    </row>
    <row r="1362" spans="1:37" ht="30" customHeight="1">
      <c r="A1362" s="276"/>
      <c r="B1362" s="276"/>
      <c r="C1362" s="12"/>
      <c r="D1362" s="12"/>
      <c r="E1362" s="13"/>
      <c r="F1362" s="14"/>
      <c r="G1362" s="276"/>
      <c r="H1362" s="276"/>
      <c r="I1362" s="13"/>
      <c r="J1362" s="13"/>
      <c r="K1362" s="13"/>
      <c r="L1362" s="13"/>
      <c r="M1362" s="13"/>
      <c r="N1362" s="276"/>
      <c r="O1362" s="13"/>
      <c r="P1362" s="276"/>
      <c r="Q1362" s="276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</row>
    <row r="1363" spans="1:37" ht="30" customHeight="1">
      <c r="A1363" s="276"/>
      <c r="B1363" s="276"/>
      <c r="C1363" s="12"/>
      <c r="D1363" s="12"/>
      <c r="E1363" s="13"/>
      <c r="F1363" s="14"/>
      <c r="G1363" s="276"/>
      <c r="H1363" s="276"/>
      <c r="I1363" s="13"/>
      <c r="J1363" s="13"/>
      <c r="K1363" s="13"/>
      <c r="L1363" s="13"/>
      <c r="M1363" s="13"/>
      <c r="N1363" s="276"/>
      <c r="O1363" s="13"/>
      <c r="P1363" s="276"/>
      <c r="Q1363" s="276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</row>
    <row r="1364" spans="1:37" ht="30" customHeight="1">
      <c r="A1364" s="276"/>
      <c r="B1364" s="276"/>
      <c r="C1364" s="12"/>
      <c r="D1364" s="12"/>
      <c r="E1364" s="13"/>
      <c r="F1364" s="14"/>
      <c r="G1364" s="276"/>
      <c r="H1364" s="276"/>
      <c r="I1364" s="13"/>
      <c r="J1364" s="13"/>
      <c r="K1364" s="13"/>
      <c r="L1364" s="13"/>
      <c r="M1364" s="13"/>
      <c r="N1364" s="276"/>
      <c r="O1364" s="13"/>
      <c r="P1364" s="276"/>
      <c r="Q1364" s="276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  <c r="AK1364" s="13"/>
    </row>
    <row r="1365" spans="1:37" ht="30" customHeight="1">
      <c r="A1365" s="276"/>
      <c r="B1365" s="276"/>
      <c r="C1365" s="12"/>
      <c r="D1365" s="12"/>
      <c r="E1365" s="13"/>
      <c r="F1365" s="14"/>
      <c r="G1365" s="276"/>
      <c r="H1365" s="276"/>
      <c r="I1365" s="13"/>
      <c r="J1365" s="13"/>
      <c r="K1365" s="13"/>
      <c r="L1365" s="13"/>
      <c r="M1365" s="13"/>
      <c r="N1365" s="276"/>
      <c r="O1365" s="13"/>
      <c r="P1365" s="276"/>
      <c r="Q1365" s="276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13"/>
    </row>
    <row r="1366" spans="1:37" ht="30" customHeight="1">
      <c r="A1366" s="276"/>
      <c r="B1366" s="276"/>
      <c r="C1366" s="12"/>
      <c r="D1366" s="12"/>
      <c r="E1366" s="13"/>
      <c r="F1366" s="14"/>
      <c r="G1366" s="276"/>
      <c r="H1366" s="276"/>
      <c r="I1366" s="13"/>
      <c r="J1366" s="13"/>
      <c r="K1366" s="13"/>
      <c r="L1366" s="13"/>
      <c r="M1366" s="13"/>
      <c r="N1366" s="276"/>
      <c r="O1366" s="13"/>
      <c r="P1366" s="276"/>
      <c r="Q1366" s="276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13"/>
    </row>
    <row r="1367" spans="1:37" ht="30" customHeight="1">
      <c r="A1367" s="276"/>
      <c r="B1367" s="276"/>
      <c r="C1367" s="12"/>
      <c r="D1367" s="12"/>
      <c r="E1367" s="13"/>
      <c r="F1367" s="14"/>
      <c r="G1367" s="276"/>
      <c r="H1367" s="276"/>
      <c r="I1367" s="13"/>
      <c r="J1367" s="13"/>
      <c r="K1367" s="13"/>
      <c r="L1367" s="13"/>
      <c r="M1367" s="13"/>
      <c r="N1367" s="276"/>
      <c r="O1367" s="13"/>
      <c r="P1367" s="276"/>
      <c r="Q1367" s="276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13"/>
    </row>
    <row r="1368" spans="1:37" ht="30" customHeight="1">
      <c r="A1368" s="276"/>
      <c r="B1368" s="276"/>
      <c r="C1368" s="12"/>
      <c r="D1368" s="12"/>
      <c r="E1368" s="13"/>
      <c r="F1368" s="14"/>
      <c r="G1368" s="276"/>
      <c r="H1368" s="276"/>
      <c r="I1368" s="13"/>
      <c r="J1368" s="13"/>
      <c r="K1368" s="13"/>
      <c r="L1368" s="13"/>
      <c r="M1368" s="13"/>
      <c r="N1368" s="276"/>
      <c r="O1368" s="13"/>
      <c r="P1368" s="276"/>
      <c r="Q1368" s="276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13"/>
    </row>
    <row r="1369" spans="1:37" ht="30" customHeight="1">
      <c r="A1369" s="276"/>
      <c r="B1369" s="276"/>
      <c r="C1369" s="12"/>
      <c r="D1369" s="12"/>
      <c r="E1369" s="13"/>
      <c r="F1369" s="14"/>
      <c r="G1369" s="276"/>
      <c r="H1369" s="276"/>
      <c r="I1369" s="13"/>
      <c r="J1369" s="13"/>
      <c r="K1369" s="13"/>
      <c r="L1369" s="13"/>
      <c r="M1369" s="13"/>
      <c r="N1369" s="276"/>
      <c r="O1369" s="13"/>
      <c r="P1369" s="276"/>
      <c r="Q1369" s="276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13"/>
    </row>
    <row r="1370" spans="1:37" ht="30" customHeight="1">
      <c r="A1370" s="276"/>
      <c r="B1370" s="276"/>
      <c r="C1370" s="12"/>
      <c r="D1370" s="12"/>
      <c r="E1370" s="13"/>
      <c r="F1370" s="14"/>
      <c r="G1370" s="276"/>
      <c r="H1370" s="276"/>
      <c r="I1370" s="13"/>
      <c r="J1370" s="13"/>
      <c r="K1370" s="13"/>
      <c r="L1370" s="13"/>
      <c r="M1370" s="13"/>
      <c r="N1370" s="276"/>
      <c r="O1370" s="13"/>
      <c r="P1370" s="276"/>
      <c r="Q1370" s="276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  <c r="AK1370" s="13"/>
    </row>
    <row r="1371" spans="1:37" ht="30" customHeight="1">
      <c r="A1371" s="276"/>
      <c r="B1371" s="276"/>
      <c r="C1371" s="12"/>
      <c r="D1371" s="12"/>
      <c r="E1371" s="13"/>
      <c r="F1371" s="14"/>
      <c r="G1371" s="276"/>
      <c r="H1371" s="276"/>
      <c r="I1371" s="13"/>
      <c r="J1371" s="13"/>
      <c r="K1371" s="13"/>
      <c r="L1371" s="13"/>
      <c r="M1371" s="13"/>
      <c r="N1371" s="276"/>
      <c r="O1371" s="13"/>
      <c r="P1371" s="276"/>
      <c r="Q1371" s="276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</row>
    <row r="1372" spans="1:37" ht="30" customHeight="1">
      <c r="A1372" s="276"/>
      <c r="B1372" s="276"/>
      <c r="C1372" s="12"/>
      <c r="D1372" s="12"/>
      <c r="E1372" s="13"/>
      <c r="F1372" s="14"/>
      <c r="G1372" s="276"/>
      <c r="H1372" s="276"/>
      <c r="I1372" s="13"/>
      <c r="J1372" s="13"/>
      <c r="K1372" s="13"/>
      <c r="L1372" s="13"/>
      <c r="M1372" s="13"/>
      <c r="N1372" s="276"/>
      <c r="O1372" s="13"/>
      <c r="P1372" s="276"/>
      <c r="Q1372" s="276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  <c r="AK1372" s="13"/>
    </row>
    <row r="1373" spans="1:37" ht="30" customHeight="1">
      <c r="A1373" s="276"/>
      <c r="B1373" s="276"/>
      <c r="C1373" s="12"/>
      <c r="D1373" s="12"/>
      <c r="E1373" s="13"/>
      <c r="F1373" s="14"/>
      <c r="G1373" s="276"/>
      <c r="H1373" s="276"/>
      <c r="I1373" s="13"/>
      <c r="J1373" s="13"/>
      <c r="K1373" s="13"/>
      <c r="L1373" s="13"/>
      <c r="M1373" s="13"/>
      <c r="N1373" s="276"/>
      <c r="O1373" s="13"/>
      <c r="P1373" s="276"/>
      <c r="Q1373" s="276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13"/>
    </row>
    <row r="1374" spans="1:37" ht="30" customHeight="1">
      <c r="A1374" s="276"/>
      <c r="B1374" s="276"/>
      <c r="C1374" s="12"/>
      <c r="D1374" s="12"/>
      <c r="E1374" s="13"/>
      <c r="F1374" s="14"/>
      <c r="G1374" s="276"/>
      <c r="H1374" s="276"/>
      <c r="I1374" s="13"/>
      <c r="J1374" s="13"/>
      <c r="K1374" s="13"/>
      <c r="L1374" s="13"/>
      <c r="M1374" s="13"/>
      <c r="N1374" s="276"/>
      <c r="O1374" s="13"/>
      <c r="P1374" s="276"/>
      <c r="Q1374" s="276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  <c r="AK1374" s="13"/>
    </row>
    <row r="1375" spans="1:37" ht="30" customHeight="1">
      <c r="A1375" s="276"/>
      <c r="B1375" s="276"/>
      <c r="C1375" s="12"/>
      <c r="D1375" s="12"/>
      <c r="E1375" s="13"/>
      <c r="F1375" s="14"/>
      <c r="G1375" s="276"/>
      <c r="H1375" s="276"/>
      <c r="I1375" s="13"/>
      <c r="J1375" s="13"/>
      <c r="K1375" s="13"/>
      <c r="L1375" s="13"/>
      <c r="M1375" s="13"/>
      <c r="N1375" s="276"/>
      <c r="O1375" s="13"/>
      <c r="P1375" s="276"/>
      <c r="Q1375" s="276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13"/>
    </row>
    <row r="1376" spans="1:37" ht="30" customHeight="1">
      <c r="A1376" s="276"/>
      <c r="B1376" s="276"/>
      <c r="C1376" s="12"/>
      <c r="D1376" s="12"/>
      <c r="E1376" s="13"/>
      <c r="F1376" s="14"/>
      <c r="G1376" s="276"/>
      <c r="H1376" s="276"/>
      <c r="I1376" s="13"/>
      <c r="J1376" s="13"/>
      <c r="K1376" s="13"/>
      <c r="L1376" s="13"/>
      <c r="M1376" s="13"/>
      <c r="N1376" s="276"/>
      <c r="O1376" s="13"/>
      <c r="P1376" s="276"/>
      <c r="Q1376" s="276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13"/>
    </row>
    <row r="1377" spans="1:37" ht="30" customHeight="1">
      <c r="A1377" s="276"/>
      <c r="B1377" s="276"/>
      <c r="C1377" s="12"/>
      <c r="D1377" s="12"/>
      <c r="E1377" s="13"/>
      <c r="F1377" s="14"/>
      <c r="G1377" s="276"/>
      <c r="H1377" s="276"/>
      <c r="I1377" s="13"/>
      <c r="J1377" s="13"/>
      <c r="K1377" s="13"/>
      <c r="L1377" s="13"/>
      <c r="M1377" s="13"/>
      <c r="N1377" s="276"/>
      <c r="O1377" s="13"/>
      <c r="P1377" s="276"/>
      <c r="Q1377" s="276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</row>
    <row r="1378" spans="1:37" ht="30" customHeight="1">
      <c r="A1378" s="276"/>
      <c r="B1378" s="276"/>
      <c r="C1378" s="12"/>
      <c r="D1378" s="12"/>
      <c r="E1378" s="13"/>
      <c r="F1378" s="14"/>
      <c r="G1378" s="276"/>
      <c r="H1378" s="276"/>
      <c r="I1378" s="13"/>
      <c r="J1378" s="13"/>
      <c r="K1378" s="13"/>
      <c r="L1378" s="13"/>
      <c r="M1378" s="13"/>
      <c r="N1378" s="276"/>
      <c r="O1378" s="13"/>
      <c r="P1378" s="276"/>
      <c r="Q1378" s="276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13"/>
    </row>
    <row r="1379" spans="1:37" ht="30" customHeight="1">
      <c r="A1379" s="276"/>
      <c r="B1379" s="276"/>
      <c r="C1379" s="12"/>
      <c r="D1379" s="12"/>
      <c r="E1379" s="13"/>
      <c r="F1379" s="14"/>
      <c r="G1379" s="276"/>
      <c r="H1379" s="276"/>
      <c r="I1379" s="13"/>
      <c r="J1379" s="13"/>
      <c r="K1379" s="13"/>
      <c r="L1379" s="13"/>
      <c r="M1379" s="13"/>
      <c r="N1379" s="276"/>
      <c r="O1379" s="13"/>
      <c r="P1379" s="276"/>
      <c r="Q1379" s="276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13"/>
    </row>
    <row r="1380" spans="1:37" ht="30" customHeight="1">
      <c r="A1380" s="276"/>
      <c r="B1380" s="276"/>
      <c r="C1380" s="12"/>
      <c r="D1380" s="12"/>
      <c r="E1380" s="13"/>
      <c r="F1380" s="14"/>
      <c r="G1380" s="276"/>
      <c r="H1380" s="276"/>
      <c r="I1380" s="13"/>
      <c r="J1380" s="13"/>
      <c r="K1380" s="13"/>
      <c r="L1380" s="13"/>
      <c r="M1380" s="13"/>
      <c r="N1380" s="276"/>
      <c r="O1380" s="13"/>
      <c r="P1380" s="276"/>
      <c r="Q1380" s="276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  <c r="AK1380" s="13"/>
    </row>
    <row r="1381" spans="1:37" ht="30" customHeight="1">
      <c r="A1381" s="276"/>
      <c r="B1381" s="276"/>
      <c r="C1381" s="12"/>
      <c r="D1381" s="12"/>
      <c r="E1381" s="13"/>
      <c r="F1381" s="14"/>
      <c r="G1381" s="276"/>
      <c r="H1381" s="276"/>
      <c r="I1381" s="13"/>
      <c r="J1381" s="13"/>
      <c r="K1381" s="13"/>
      <c r="L1381" s="13"/>
      <c r="M1381" s="13"/>
      <c r="N1381" s="276"/>
      <c r="O1381" s="13"/>
      <c r="P1381" s="276"/>
      <c r="Q1381" s="276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  <c r="AK1381" s="13"/>
    </row>
    <row r="1382" spans="1:37" ht="30" customHeight="1">
      <c r="A1382" s="276"/>
      <c r="B1382" s="276"/>
      <c r="C1382" s="12"/>
      <c r="D1382" s="12"/>
      <c r="E1382" s="13"/>
      <c r="F1382" s="14"/>
      <c r="G1382" s="276"/>
      <c r="H1382" s="276"/>
      <c r="I1382" s="13"/>
      <c r="J1382" s="13"/>
      <c r="K1382" s="13"/>
      <c r="L1382" s="13"/>
      <c r="M1382" s="13"/>
      <c r="N1382" s="276"/>
      <c r="O1382" s="13"/>
      <c r="P1382" s="276"/>
      <c r="Q1382" s="276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  <c r="AK1382" s="13"/>
    </row>
    <row r="1383" spans="1:37" ht="30" customHeight="1">
      <c r="A1383" s="276"/>
      <c r="B1383" s="276"/>
      <c r="C1383" s="12"/>
      <c r="D1383" s="12"/>
      <c r="E1383" s="13"/>
      <c r="F1383" s="14"/>
      <c r="G1383" s="276"/>
      <c r="H1383" s="276"/>
      <c r="I1383" s="13"/>
      <c r="J1383" s="13"/>
      <c r="K1383" s="13"/>
      <c r="L1383" s="13"/>
      <c r="M1383" s="13"/>
      <c r="N1383" s="276"/>
      <c r="O1383" s="13"/>
      <c r="P1383" s="276"/>
      <c r="Q1383" s="276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  <c r="AK1383" s="13"/>
    </row>
    <row r="1384" spans="1:37" ht="30" customHeight="1">
      <c r="A1384" s="276"/>
      <c r="B1384" s="276"/>
      <c r="C1384" s="12"/>
      <c r="D1384" s="12"/>
      <c r="E1384" s="13"/>
      <c r="F1384" s="14"/>
      <c r="G1384" s="276"/>
      <c r="H1384" s="276"/>
      <c r="I1384" s="13"/>
      <c r="J1384" s="13"/>
      <c r="K1384" s="13"/>
      <c r="L1384" s="13"/>
      <c r="M1384" s="13"/>
      <c r="N1384" s="276"/>
      <c r="O1384" s="13"/>
      <c r="P1384" s="276"/>
      <c r="Q1384" s="276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  <c r="AK1384" s="13"/>
    </row>
    <row r="1385" spans="1:37" ht="30" customHeight="1">
      <c r="A1385" s="276"/>
      <c r="B1385" s="276"/>
      <c r="C1385" s="12"/>
      <c r="D1385" s="12"/>
      <c r="E1385" s="13"/>
      <c r="F1385" s="14"/>
      <c r="G1385" s="276"/>
      <c r="H1385" s="276"/>
      <c r="I1385" s="13"/>
      <c r="J1385" s="13"/>
      <c r="K1385" s="13"/>
      <c r="L1385" s="13"/>
      <c r="M1385" s="13"/>
      <c r="N1385" s="276"/>
      <c r="O1385" s="13"/>
      <c r="P1385" s="276"/>
      <c r="Q1385" s="276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  <c r="AK1385" s="13"/>
    </row>
    <row r="1386" spans="1:37" ht="30" customHeight="1">
      <c r="A1386" s="276"/>
      <c r="B1386" s="276"/>
      <c r="C1386" s="12"/>
      <c r="D1386" s="12"/>
      <c r="E1386" s="13"/>
      <c r="F1386" s="14"/>
      <c r="G1386" s="276"/>
      <c r="H1386" s="276"/>
      <c r="I1386" s="13"/>
      <c r="J1386" s="13"/>
      <c r="K1386" s="13"/>
      <c r="L1386" s="13"/>
      <c r="M1386" s="13"/>
      <c r="N1386" s="276"/>
      <c r="O1386" s="13"/>
      <c r="P1386" s="276"/>
      <c r="Q1386" s="276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  <c r="AK1386" s="13"/>
    </row>
    <row r="1387" spans="1:37" ht="30" customHeight="1">
      <c r="A1387" s="276"/>
      <c r="B1387" s="276"/>
      <c r="C1387" s="12"/>
      <c r="D1387" s="12"/>
      <c r="E1387" s="13"/>
      <c r="F1387" s="14"/>
      <c r="G1387" s="276"/>
      <c r="H1387" s="276"/>
      <c r="I1387" s="13"/>
      <c r="J1387" s="13"/>
      <c r="K1387" s="13"/>
      <c r="L1387" s="13"/>
      <c r="M1387" s="13"/>
      <c r="N1387" s="276"/>
      <c r="O1387" s="13"/>
      <c r="P1387" s="276"/>
      <c r="Q1387" s="276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13"/>
    </row>
    <row r="1388" spans="1:37" ht="30" customHeight="1">
      <c r="A1388" s="276"/>
      <c r="B1388" s="276"/>
      <c r="C1388" s="12"/>
      <c r="D1388" s="12"/>
      <c r="E1388" s="13"/>
      <c r="F1388" s="14"/>
      <c r="G1388" s="276"/>
      <c r="H1388" s="276"/>
      <c r="I1388" s="13"/>
      <c r="J1388" s="13"/>
      <c r="K1388" s="13"/>
      <c r="L1388" s="13"/>
      <c r="M1388" s="13"/>
      <c r="N1388" s="276"/>
      <c r="O1388" s="13"/>
      <c r="P1388" s="276"/>
      <c r="Q1388" s="276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  <c r="AK1388" s="13"/>
    </row>
    <row r="1389" spans="1:37" ht="30" customHeight="1">
      <c r="A1389" s="276"/>
      <c r="B1389" s="276"/>
      <c r="C1389" s="12"/>
      <c r="D1389" s="12"/>
      <c r="E1389" s="13"/>
      <c r="F1389" s="14"/>
      <c r="G1389" s="276"/>
      <c r="H1389" s="276"/>
      <c r="I1389" s="13"/>
      <c r="J1389" s="13"/>
      <c r="K1389" s="13"/>
      <c r="L1389" s="13"/>
      <c r="M1389" s="13"/>
      <c r="N1389" s="276"/>
      <c r="O1389" s="13"/>
      <c r="P1389" s="276"/>
      <c r="Q1389" s="276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  <c r="AK1389" s="13"/>
    </row>
    <row r="1390" spans="1:37" ht="30" customHeight="1">
      <c r="A1390" s="276"/>
      <c r="B1390" s="276"/>
      <c r="C1390" s="12"/>
      <c r="D1390" s="12"/>
      <c r="E1390" s="13"/>
      <c r="F1390" s="14"/>
      <c r="G1390" s="276"/>
      <c r="H1390" s="276"/>
      <c r="I1390" s="13"/>
      <c r="J1390" s="13"/>
      <c r="K1390" s="13"/>
      <c r="L1390" s="13"/>
      <c r="M1390" s="13"/>
      <c r="N1390" s="276"/>
      <c r="O1390" s="13"/>
      <c r="P1390" s="276"/>
      <c r="Q1390" s="276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  <c r="AK1390" s="13"/>
    </row>
    <row r="1391" spans="1:37" ht="30" customHeight="1">
      <c r="A1391" s="276"/>
      <c r="B1391" s="276"/>
      <c r="C1391" s="12"/>
      <c r="D1391" s="12"/>
      <c r="E1391" s="13"/>
      <c r="F1391" s="14"/>
      <c r="G1391" s="276"/>
      <c r="H1391" s="276"/>
      <c r="I1391" s="13"/>
      <c r="J1391" s="13"/>
      <c r="K1391" s="13"/>
      <c r="L1391" s="13"/>
      <c r="M1391" s="13"/>
      <c r="N1391" s="276"/>
      <c r="O1391" s="13"/>
      <c r="P1391" s="276"/>
      <c r="Q1391" s="276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  <c r="AK1391" s="13"/>
    </row>
    <row r="1392" spans="1:37" ht="30" customHeight="1">
      <c r="A1392" s="276"/>
      <c r="B1392" s="276"/>
      <c r="C1392" s="12"/>
      <c r="D1392" s="12"/>
      <c r="E1392" s="13"/>
      <c r="F1392" s="14"/>
      <c r="G1392" s="276"/>
      <c r="H1392" s="276"/>
      <c r="I1392" s="13"/>
      <c r="J1392" s="13"/>
      <c r="K1392" s="13"/>
      <c r="L1392" s="13"/>
      <c r="M1392" s="13"/>
      <c r="N1392" s="276"/>
      <c r="O1392" s="13"/>
      <c r="P1392" s="276"/>
      <c r="Q1392" s="276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  <c r="AK1392" s="13"/>
    </row>
    <row r="1393" spans="1:37" ht="30" customHeight="1">
      <c r="A1393" s="276"/>
      <c r="B1393" s="276"/>
      <c r="C1393" s="12"/>
      <c r="D1393" s="12"/>
      <c r="E1393" s="13"/>
      <c r="F1393" s="14"/>
      <c r="G1393" s="276"/>
      <c r="H1393" s="276"/>
      <c r="I1393" s="13"/>
      <c r="J1393" s="13"/>
      <c r="K1393" s="13"/>
      <c r="L1393" s="13"/>
      <c r="M1393" s="13"/>
      <c r="N1393" s="276"/>
      <c r="O1393" s="13"/>
      <c r="P1393" s="276"/>
      <c r="Q1393" s="276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  <c r="AK1393" s="13"/>
    </row>
    <row r="1394" spans="1:37" ht="30" customHeight="1">
      <c r="A1394" s="276"/>
      <c r="B1394" s="276"/>
      <c r="C1394" s="12"/>
      <c r="D1394" s="12"/>
      <c r="E1394" s="13"/>
      <c r="F1394" s="14"/>
      <c r="G1394" s="276"/>
      <c r="H1394" s="276"/>
      <c r="I1394" s="13"/>
      <c r="J1394" s="13"/>
      <c r="K1394" s="13"/>
      <c r="L1394" s="13"/>
      <c r="M1394" s="13"/>
      <c r="N1394" s="276"/>
      <c r="O1394" s="13"/>
      <c r="P1394" s="276"/>
      <c r="Q1394" s="276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  <c r="AK1394" s="13"/>
    </row>
    <row r="1395" spans="1:37" ht="30" customHeight="1">
      <c r="A1395" s="276"/>
      <c r="B1395" s="276"/>
      <c r="C1395" s="12"/>
      <c r="D1395" s="12"/>
      <c r="E1395" s="13"/>
      <c r="F1395" s="14"/>
      <c r="G1395" s="276"/>
      <c r="H1395" s="276"/>
      <c r="I1395" s="13"/>
      <c r="J1395" s="13"/>
      <c r="K1395" s="13"/>
      <c r="L1395" s="13"/>
      <c r="M1395" s="13"/>
      <c r="N1395" s="276"/>
      <c r="O1395" s="13"/>
      <c r="P1395" s="276"/>
      <c r="Q1395" s="276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  <c r="AK1395" s="13"/>
    </row>
    <row r="1396" spans="1:37" ht="30" customHeight="1">
      <c r="A1396" s="276"/>
      <c r="B1396" s="276"/>
      <c r="C1396" s="12"/>
      <c r="D1396" s="12"/>
      <c r="E1396" s="13"/>
      <c r="F1396" s="14"/>
      <c r="G1396" s="276"/>
      <c r="H1396" s="276"/>
      <c r="I1396" s="13"/>
      <c r="J1396" s="13"/>
      <c r="K1396" s="13"/>
      <c r="L1396" s="13"/>
      <c r="M1396" s="13"/>
      <c r="N1396" s="276"/>
      <c r="O1396" s="13"/>
      <c r="P1396" s="276"/>
      <c r="Q1396" s="276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  <c r="AK1396" s="13"/>
    </row>
    <row r="1397" spans="1:37" ht="30" customHeight="1">
      <c r="A1397" s="276"/>
      <c r="B1397" s="276"/>
      <c r="C1397" s="12"/>
      <c r="D1397" s="12"/>
      <c r="E1397" s="13"/>
      <c r="F1397" s="14"/>
      <c r="G1397" s="276"/>
      <c r="H1397" s="276"/>
      <c r="I1397" s="13"/>
      <c r="J1397" s="13"/>
      <c r="K1397" s="13"/>
      <c r="L1397" s="13"/>
      <c r="M1397" s="13"/>
      <c r="N1397" s="276"/>
      <c r="O1397" s="13"/>
      <c r="P1397" s="276"/>
      <c r="Q1397" s="276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  <c r="AK1397" s="13"/>
    </row>
    <row r="1398" spans="1:37" ht="30" customHeight="1">
      <c r="A1398" s="276"/>
      <c r="B1398" s="276"/>
      <c r="C1398" s="12"/>
      <c r="D1398" s="12"/>
      <c r="E1398" s="13"/>
      <c r="F1398" s="14"/>
      <c r="G1398" s="276"/>
      <c r="H1398" s="276"/>
      <c r="I1398" s="13"/>
      <c r="J1398" s="13"/>
      <c r="K1398" s="13"/>
      <c r="L1398" s="13"/>
      <c r="M1398" s="13"/>
      <c r="N1398" s="276"/>
      <c r="O1398" s="13"/>
      <c r="P1398" s="276"/>
      <c r="Q1398" s="276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  <c r="AK1398" s="13"/>
    </row>
    <row r="1399" spans="1:37" ht="30" customHeight="1">
      <c r="A1399" s="276"/>
      <c r="B1399" s="276"/>
      <c r="C1399" s="12"/>
      <c r="D1399" s="12"/>
      <c r="E1399" s="13"/>
      <c r="F1399" s="14"/>
      <c r="G1399" s="276"/>
      <c r="H1399" s="276"/>
      <c r="I1399" s="13"/>
      <c r="J1399" s="13"/>
      <c r="K1399" s="13"/>
      <c r="L1399" s="13"/>
      <c r="M1399" s="13"/>
      <c r="N1399" s="276"/>
      <c r="O1399" s="13"/>
      <c r="P1399" s="276"/>
      <c r="Q1399" s="276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  <c r="AK1399" s="13"/>
    </row>
    <row r="1400" spans="1:37" ht="30" customHeight="1">
      <c r="A1400" s="276"/>
      <c r="B1400" s="276"/>
      <c r="C1400" s="12"/>
      <c r="D1400" s="12"/>
      <c r="E1400" s="13"/>
      <c r="F1400" s="14"/>
      <c r="G1400" s="276"/>
      <c r="H1400" s="276"/>
      <c r="I1400" s="13"/>
      <c r="J1400" s="13"/>
      <c r="K1400" s="13"/>
      <c r="L1400" s="13"/>
      <c r="M1400" s="13"/>
      <c r="N1400" s="276"/>
      <c r="O1400" s="13"/>
      <c r="P1400" s="276"/>
      <c r="Q1400" s="276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  <c r="AK1400" s="13"/>
    </row>
    <row r="1401" spans="1:37" ht="30" customHeight="1">
      <c r="A1401" s="276"/>
      <c r="B1401" s="276"/>
      <c r="C1401" s="12"/>
      <c r="D1401" s="12"/>
      <c r="E1401" s="13"/>
      <c r="F1401" s="14"/>
      <c r="G1401" s="276"/>
      <c r="H1401" s="276"/>
      <c r="I1401" s="13"/>
      <c r="J1401" s="13"/>
      <c r="K1401" s="13"/>
      <c r="L1401" s="13"/>
      <c r="M1401" s="13"/>
      <c r="N1401" s="276"/>
      <c r="O1401" s="13"/>
      <c r="P1401" s="276"/>
      <c r="Q1401" s="276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  <c r="AK1401" s="13"/>
    </row>
    <row r="1402" spans="1:37" ht="30" customHeight="1">
      <c r="A1402" s="276"/>
      <c r="B1402" s="276"/>
      <c r="C1402" s="12"/>
      <c r="D1402" s="12"/>
      <c r="E1402" s="13"/>
      <c r="F1402" s="14"/>
      <c r="G1402" s="276"/>
      <c r="H1402" s="276"/>
      <c r="I1402" s="13"/>
      <c r="J1402" s="13"/>
      <c r="K1402" s="13"/>
      <c r="L1402" s="13"/>
      <c r="M1402" s="13"/>
      <c r="N1402" s="276"/>
      <c r="O1402" s="13"/>
      <c r="P1402" s="276"/>
      <c r="Q1402" s="276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  <c r="AK1402" s="13"/>
    </row>
    <row r="1403" spans="1:37" ht="30" customHeight="1">
      <c r="A1403" s="276"/>
      <c r="B1403" s="276"/>
      <c r="C1403" s="12"/>
      <c r="D1403" s="12"/>
      <c r="E1403" s="13"/>
      <c r="F1403" s="14"/>
      <c r="G1403" s="276"/>
      <c r="H1403" s="276"/>
      <c r="I1403" s="13"/>
      <c r="J1403" s="13"/>
      <c r="K1403" s="13"/>
      <c r="L1403" s="13"/>
      <c r="M1403" s="13"/>
      <c r="N1403" s="276"/>
      <c r="O1403" s="13"/>
      <c r="P1403" s="276"/>
      <c r="Q1403" s="276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  <c r="AK1403" s="13"/>
    </row>
    <row r="1404" spans="1:37" ht="30" customHeight="1">
      <c r="A1404" s="276"/>
      <c r="B1404" s="276"/>
      <c r="C1404" s="12"/>
      <c r="D1404" s="12"/>
      <c r="E1404" s="13"/>
      <c r="F1404" s="14"/>
      <c r="G1404" s="276"/>
      <c r="H1404" s="276"/>
      <c r="I1404" s="13"/>
      <c r="J1404" s="13"/>
      <c r="K1404" s="13"/>
      <c r="L1404" s="13"/>
      <c r="M1404" s="13"/>
      <c r="N1404" s="276"/>
      <c r="O1404" s="13"/>
      <c r="P1404" s="276"/>
      <c r="Q1404" s="276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  <c r="AK1404" s="13"/>
    </row>
    <row r="1405" spans="1:37" ht="30" customHeight="1">
      <c r="A1405" s="276"/>
      <c r="B1405" s="276"/>
      <c r="C1405" s="12"/>
      <c r="D1405" s="12"/>
      <c r="E1405" s="13"/>
      <c r="F1405" s="14"/>
      <c r="G1405" s="276"/>
      <c r="H1405" s="276"/>
      <c r="I1405" s="13"/>
      <c r="J1405" s="13"/>
      <c r="K1405" s="13"/>
      <c r="L1405" s="13"/>
      <c r="M1405" s="13"/>
      <c r="N1405" s="276"/>
      <c r="O1405" s="13"/>
      <c r="P1405" s="276"/>
      <c r="Q1405" s="276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  <c r="AK1405" s="13"/>
    </row>
    <row r="1406" spans="1:37" ht="30" customHeight="1">
      <c r="A1406" s="276"/>
      <c r="B1406" s="276"/>
      <c r="C1406" s="12"/>
      <c r="D1406" s="12"/>
      <c r="E1406" s="13"/>
      <c r="F1406" s="14"/>
      <c r="G1406" s="276"/>
      <c r="H1406" s="276"/>
      <c r="I1406" s="13"/>
      <c r="J1406" s="13"/>
      <c r="K1406" s="13"/>
      <c r="L1406" s="13"/>
      <c r="M1406" s="13"/>
      <c r="N1406" s="276"/>
      <c r="O1406" s="13"/>
      <c r="P1406" s="276"/>
      <c r="Q1406" s="276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  <c r="AK1406" s="13"/>
    </row>
    <row r="1407" spans="1:37" ht="30" customHeight="1">
      <c r="A1407" s="276"/>
      <c r="B1407" s="276"/>
      <c r="C1407" s="12"/>
      <c r="D1407" s="12"/>
      <c r="E1407" s="13"/>
      <c r="F1407" s="14"/>
      <c r="G1407" s="276"/>
      <c r="H1407" s="276"/>
      <c r="I1407" s="13"/>
      <c r="J1407" s="13"/>
      <c r="K1407" s="13"/>
      <c r="L1407" s="13"/>
      <c r="M1407" s="13"/>
      <c r="N1407" s="276"/>
      <c r="O1407" s="13"/>
      <c r="P1407" s="276"/>
      <c r="Q1407" s="276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  <c r="AK1407" s="13"/>
    </row>
    <row r="1408" spans="1:37" ht="30" customHeight="1">
      <c r="A1408" s="276"/>
      <c r="B1408" s="276"/>
      <c r="C1408" s="12"/>
      <c r="D1408" s="12"/>
      <c r="E1408" s="13"/>
      <c r="F1408" s="14"/>
      <c r="G1408" s="276"/>
      <c r="H1408" s="276"/>
      <c r="I1408" s="13"/>
      <c r="J1408" s="13"/>
      <c r="K1408" s="13"/>
      <c r="L1408" s="13"/>
      <c r="M1408" s="13"/>
      <c r="N1408" s="276"/>
      <c r="O1408" s="13"/>
      <c r="P1408" s="276"/>
      <c r="Q1408" s="276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  <c r="AK1408" s="13"/>
    </row>
    <row r="1409" spans="1:37" ht="30" customHeight="1">
      <c r="A1409" s="276"/>
      <c r="B1409" s="276"/>
      <c r="C1409" s="12"/>
      <c r="D1409" s="12"/>
      <c r="E1409" s="13"/>
      <c r="F1409" s="14"/>
      <c r="G1409" s="276"/>
      <c r="H1409" s="276"/>
      <c r="I1409" s="13"/>
      <c r="J1409" s="13"/>
      <c r="K1409" s="13"/>
      <c r="L1409" s="13"/>
      <c r="M1409" s="13"/>
      <c r="N1409" s="276"/>
      <c r="O1409" s="13"/>
      <c r="P1409" s="276"/>
      <c r="Q1409" s="276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  <c r="AK1409" s="13"/>
    </row>
    <row r="1410" spans="1:37" ht="30" customHeight="1">
      <c r="A1410" s="276"/>
      <c r="B1410" s="276"/>
      <c r="C1410" s="12"/>
      <c r="D1410" s="12"/>
      <c r="E1410" s="13"/>
      <c r="F1410" s="14"/>
      <c r="G1410" s="276"/>
      <c r="H1410" s="276"/>
      <c r="I1410" s="13"/>
      <c r="J1410" s="13"/>
      <c r="K1410" s="13"/>
      <c r="L1410" s="13"/>
      <c r="M1410" s="13"/>
      <c r="N1410" s="276"/>
      <c r="O1410" s="13"/>
      <c r="P1410" s="276"/>
      <c r="Q1410" s="276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  <c r="AK1410" s="13"/>
    </row>
    <row r="1411" spans="1:37" ht="30" customHeight="1">
      <c r="A1411" s="276"/>
      <c r="B1411" s="276"/>
      <c r="C1411" s="12"/>
      <c r="D1411" s="12"/>
      <c r="E1411" s="13"/>
      <c r="F1411" s="14"/>
      <c r="G1411" s="276"/>
      <c r="H1411" s="276"/>
      <c r="I1411" s="13"/>
      <c r="J1411" s="13"/>
      <c r="K1411" s="13"/>
      <c r="L1411" s="13"/>
      <c r="M1411" s="13"/>
      <c r="N1411" s="276"/>
      <c r="O1411" s="13"/>
      <c r="P1411" s="276"/>
      <c r="Q1411" s="276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  <c r="AK1411" s="13"/>
    </row>
    <row r="1412" spans="1:37" ht="30" customHeight="1">
      <c r="A1412" s="276"/>
      <c r="B1412" s="276"/>
      <c r="C1412" s="12"/>
      <c r="D1412" s="12"/>
      <c r="E1412" s="13"/>
      <c r="F1412" s="14"/>
      <c r="G1412" s="276"/>
      <c r="H1412" s="276"/>
      <c r="I1412" s="13"/>
      <c r="J1412" s="13"/>
      <c r="K1412" s="13"/>
      <c r="L1412" s="13"/>
      <c r="M1412" s="13"/>
      <c r="N1412" s="276"/>
      <c r="O1412" s="13"/>
      <c r="P1412" s="276"/>
      <c r="Q1412" s="276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  <c r="AK1412" s="13"/>
    </row>
    <row r="1413" spans="1:37" ht="30" customHeight="1">
      <c r="A1413" s="276"/>
      <c r="B1413" s="276"/>
      <c r="C1413" s="12"/>
      <c r="D1413" s="12"/>
      <c r="E1413" s="13"/>
      <c r="F1413" s="14"/>
      <c r="G1413" s="276"/>
      <c r="H1413" s="276"/>
      <c r="I1413" s="13"/>
      <c r="J1413" s="13"/>
      <c r="K1413" s="13"/>
      <c r="L1413" s="13"/>
      <c r="M1413" s="13"/>
      <c r="N1413" s="276"/>
      <c r="O1413" s="13"/>
      <c r="P1413" s="276"/>
      <c r="Q1413" s="276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  <c r="AK1413" s="13"/>
    </row>
    <row r="1414" spans="1:37" ht="30" customHeight="1">
      <c r="A1414" s="276"/>
      <c r="B1414" s="276"/>
      <c r="C1414" s="12"/>
      <c r="D1414" s="12"/>
      <c r="E1414" s="13"/>
      <c r="F1414" s="14"/>
      <c r="G1414" s="276"/>
      <c r="H1414" s="276"/>
      <c r="I1414" s="13"/>
      <c r="J1414" s="13"/>
      <c r="K1414" s="13"/>
      <c r="L1414" s="13"/>
      <c r="M1414" s="13"/>
      <c r="N1414" s="276"/>
      <c r="O1414" s="13"/>
      <c r="P1414" s="276"/>
      <c r="Q1414" s="276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  <c r="AK1414" s="13"/>
    </row>
    <row r="1415" spans="1:37" ht="30" customHeight="1">
      <c r="A1415" s="276"/>
      <c r="B1415" s="276"/>
      <c r="C1415" s="12"/>
      <c r="D1415" s="12"/>
      <c r="E1415" s="13"/>
      <c r="F1415" s="14"/>
      <c r="G1415" s="276"/>
      <c r="H1415" s="276"/>
      <c r="I1415" s="13"/>
      <c r="J1415" s="13"/>
      <c r="K1415" s="13"/>
      <c r="L1415" s="13"/>
      <c r="M1415" s="13"/>
      <c r="N1415" s="276"/>
      <c r="O1415" s="13"/>
      <c r="P1415" s="276"/>
      <c r="Q1415" s="276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  <c r="AK1415" s="13"/>
    </row>
    <row r="1416" spans="1:37" ht="30" customHeight="1">
      <c r="A1416" s="276"/>
      <c r="B1416" s="276"/>
      <c r="C1416" s="12"/>
      <c r="D1416" s="12"/>
      <c r="E1416" s="13"/>
      <c r="F1416" s="14"/>
      <c r="G1416" s="276"/>
      <c r="H1416" s="276"/>
      <c r="I1416" s="13"/>
      <c r="J1416" s="13"/>
      <c r="K1416" s="13"/>
      <c r="L1416" s="13"/>
      <c r="M1416" s="13"/>
      <c r="N1416" s="276"/>
      <c r="O1416" s="13"/>
      <c r="P1416" s="276"/>
      <c r="Q1416" s="276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  <c r="AK1416" s="13"/>
    </row>
    <row r="1417" spans="1:37" ht="30" customHeight="1">
      <c r="A1417" s="276"/>
      <c r="B1417" s="276"/>
      <c r="C1417" s="12"/>
      <c r="D1417" s="12"/>
      <c r="E1417" s="13"/>
      <c r="F1417" s="14"/>
      <c r="G1417" s="276"/>
      <c r="H1417" s="276"/>
      <c r="I1417" s="13"/>
      <c r="J1417" s="13"/>
      <c r="K1417" s="13"/>
      <c r="L1417" s="13"/>
      <c r="M1417" s="13"/>
      <c r="N1417" s="276"/>
      <c r="O1417" s="13"/>
      <c r="P1417" s="276"/>
      <c r="Q1417" s="276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  <c r="AK1417" s="13"/>
    </row>
    <row r="1418" spans="1:37" ht="30" customHeight="1">
      <c r="A1418" s="276"/>
      <c r="B1418" s="276"/>
      <c r="C1418" s="12"/>
      <c r="D1418" s="12"/>
      <c r="E1418" s="13"/>
      <c r="F1418" s="14"/>
      <c r="G1418" s="276"/>
      <c r="H1418" s="276"/>
      <c r="I1418" s="13"/>
      <c r="J1418" s="13"/>
      <c r="K1418" s="13"/>
      <c r="L1418" s="13"/>
      <c r="M1418" s="13"/>
      <c r="N1418" s="276"/>
      <c r="O1418" s="13"/>
      <c r="P1418" s="276"/>
      <c r="Q1418" s="276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  <c r="AK1418" s="13"/>
    </row>
    <row r="1419" spans="1:37" ht="30" customHeight="1">
      <c r="A1419" s="276"/>
      <c r="B1419" s="276"/>
      <c r="C1419" s="12"/>
      <c r="D1419" s="12"/>
      <c r="E1419" s="13"/>
      <c r="F1419" s="14"/>
      <c r="G1419" s="276"/>
      <c r="H1419" s="276"/>
      <c r="I1419" s="13"/>
      <c r="J1419" s="13"/>
      <c r="K1419" s="13"/>
      <c r="L1419" s="13"/>
      <c r="M1419" s="13"/>
      <c r="N1419" s="276"/>
      <c r="O1419" s="13"/>
      <c r="P1419" s="276"/>
      <c r="Q1419" s="276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  <c r="AK1419" s="13"/>
    </row>
    <row r="1420" spans="1:37" ht="30" customHeight="1">
      <c r="A1420" s="276"/>
      <c r="B1420" s="276"/>
      <c r="C1420" s="12"/>
      <c r="D1420" s="12"/>
      <c r="E1420" s="13"/>
      <c r="F1420" s="14"/>
      <c r="G1420" s="276"/>
      <c r="H1420" s="276"/>
      <c r="I1420" s="13"/>
      <c r="J1420" s="13"/>
      <c r="K1420" s="13"/>
      <c r="L1420" s="13"/>
      <c r="M1420" s="13"/>
      <c r="N1420" s="276"/>
      <c r="O1420" s="13"/>
      <c r="P1420" s="276"/>
      <c r="Q1420" s="276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  <c r="AK1420" s="13"/>
    </row>
    <row r="1421" spans="1:37" ht="30" customHeight="1">
      <c r="A1421" s="276"/>
      <c r="B1421" s="276"/>
      <c r="C1421" s="12"/>
      <c r="D1421" s="12"/>
      <c r="E1421" s="13"/>
      <c r="F1421" s="14"/>
      <c r="G1421" s="276"/>
      <c r="H1421" s="276"/>
      <c r="I1421" s="13"/>
      <c r="J1421" s="13"/>
      <c r="K1421" s="13"/>
      <c r="L1421" s="13"/>
      <c r="M1421" s="13"/>
      <c r="N1421" s="276"/>
      <c r="O1421" s="13"/>
      <c r="P1421" s="276"/>
      <c r="Q1421" s="276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  <c r="AK1421" s="13"/>
    </row>
    <row r="1422" spans="1:37" ht="30" customHeight="1">
      <c r="A1422" s="276"/>
      <c r="B1422" s="276"/>
      <c r="C1422" s="12"/>
      <c r="D1422" s="12"/>
      <c r="E1422" s="13"/>
      <c r="F1422" s="14"/>
      <c r="G1422" s="276"/>
      <c r="H1422" s="276"/>
      <c r="I1422" s="13"/>
      <c r="J1422" s="13"/>
      <c r="K1422" s="13"/>
      <c r="L1422" s="13"/>
      <c r="M1422" s="13"/>
      <c r="N1422" s="276"/>
      <c r="O1422" s="13"/>
      <c r="P1422" s="276"/>
      <c r="Q1422" s="276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  <c r="AK1422" s="13"/>
    </row>
    <row r="1423" spans="1:37" ht="30" customHeight="1">
      <c r="A1423" s="276"/>
      <c r="B1423" s="276"/>
      <c r="C1423" s="12"/>
      <c r="D1423" s="12"/>
      <c r="E1423" s="13"/>
      <c r="F1423" s="14"/>
      <c r="G1423" s="276"/>
      <c r="H1423" s="276"/>
      <c r="I1423" s="13"/>
      <c r="J1423" s="13"/>
      <c r="K1423" s="13"/>
      <c r="L1423" s="13"/>
      <c r="M1423" s="13"/>
      <c r="N1423" s="276"/>
      <c r="O1423" s="13"/>
      <c r="P1423" s="276"/>
      <c r="Q1423" s="276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  <c r="AK1423" s="13"/>
    </row>
    <row r="1424" spans="1:37" ht="30" customHeight="1">
      <c r="A1424" s="276"/>
      <c r="B1424" s="276"/>
      <c r="C1424" s="12"/>
      <c r="D1424" s="12"/>
      <c r="E1424" s="13"/>
      <c r="F1424" s="14"/>
      <c r="G1424" s="276"/>
      <c r="H1424" s="276"/>
      <c r="I1424" s="13"/>
      <c r="J1424" s="13"/>
      <c r="K1424" s="13"/>
      <c r="L1424" s="13"/>
      <c r="M1424" s="13"/>
      <c r="N1424" s="276"/>
      <c r="O1424" s="13"/>
      <c r="P1424" s="276"/>
      <c r="Q1424" s="276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  <c r="AK1424" s="13"/>
    </row>
    <row r="1425" spans="1:37" ht="30" customHeight="1">
      <c r="A1425" s="276"/>
      <c r="B1425" s="276"/>
      <c r="C1425" s="12"/>
      <c r="D1425" s="12"/>
      <c r="E1425" s="13"/>
      <c r="F1425" s="14"/>
      <c r="G1425" s="276"/>
      <c r="H1425" s="276"/>
      <c r="I1425" s="13"/>
      <c r="J1425" s="13"/>
      <c r="K1425" s="13"/>
      <c r="L1425" s="13"/>
      <c r="M1425" s="13"/>
      <c r="N1425" s="276"/>
      <c r="O1425" s="13"/>
      <c r="P1425" s="276"/>
      <c r="Q1425" s="276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  <c r="AK1425" s="13"/>
    </row>
    <row r="1426" spans="1:37" ht="30" customHeight="1">
      <c r="A1426" s="276"/>
      <c r="B1426" s="276"/>
      <c r="C1426" s="12"/>
      <c r="D1426" s="12"/>
      <c r="E1426" s="13"/>
      <c r="F1426" s="14"/>
      <c r="G1426" s="276"/>
      <c r="H1426" s="276"/>
      <c r="I1426" s="13"/>
      <c r="J1426" s="13"/>
      <c r="K1426" s="13"/>
      <c r="L1426" s="13"/>
      <c r="M1426" s="13"/>
      <c r="N1426" s="276"/>
      <c r="O1426" s="13"/>
      <c r="P1426" s="276"/>
      <c r="Q1426" s="276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  <c r="AK1426" s="13"/>
    </row>
    <row r="1427" spans="1:37" ht="30" customHeight="1">
      <c r="A1427" s="276"/>
      <c r="B1427" s="276"/>
      <c r="C1427" s="12"/>
      <c r="D1427" s="12"/>
      <c r="E1427" s="13"/>
      <c r="F1427" s="14"/>
      <c r="G1427" s="276"/>
      <c r="H1427" s="276"/>
      <c r="I1427" s="13"/>
      <c r="J1427" s="13"/>
      <c r="K1427" s="13"/>
      <c r="L1427" s="13"/>
      <c r="M1427" s="13"/>
      <c r="N1427" s="276"/>
      <c r="O1427" s="13"/>
      <c r="P1427" s="276"/>
      <c r="Q1427" s="276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  <c r="AK1427" s="13"/>
    </row>
    <row r="1428" spans="1:37" ht="30" customHeight="1">
      <c r="A1428" s="276"/>
      <c r="B1428" s="276"/>
      <c r="C1428" s="12"/>
      <c r="D1428" s="12"/>
      <c r="E1428" s="13"/>
      <c r="F1428" s="14"/>
      <c r="G1428" s="276"/>
      <c r="H1428" s="276"/>
      <c r="I1428" s="13"/>
      <c r="J1428" s="13"/>
      <c r="K1428" s="13"/>
      <c r="L1428" s="13"/>
      <c r="M1428" s="13"/>
      <c r="N1428" s="276"/>
      <c r="O1428" s="13"/>
      <c r="P1428" s="276"/>
      <c r="Q1428" s="276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  <c r="AK1428" s="13"/>
    </row>
    <row r="1429" spans="1:37" ht="30" customHeight="1">
      <c r="A1429" s="276"/>
      <c r="B1429" s="276"/>
      <c r="C1429" s="12"/>
      <c r="D1429" s="12"/>
      <c r="E1429" s="13"/>
      <c r="F1429" s="14"/>
      <c r="G1429" s="276"/>
      <c r="H1429" s="276"/>
      <c r="I1429" s="13"/>
      <c r="J1429" s="13"/>
      <c r="K1429" s="13"/>
      <c r="L1429" s="13"/>
      <c r="M1429" s="13"/>
      <c r="N1429" s="276"/>
      <c r="O1429" s="13"/>
      <c r="P1429" s="276"/>
      <c r="Q1429" s="276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  <c r="AK1429" s="13"/>
    </row>
    <row r="1430" spans="1:37" ht="30" customHeight="1">
      <c r="A1430" s="276"/>
      <c r="B1430" s="276"/>
      <c r="C1430" s="12"/>
      <c r="D1430" s="12"/>
      <c r="E1430" s="13"/>
      <c r="F1430" s="14"/>
      <c r="G1430" s="276"/>
      <c r="H1430" s="276"/>
      <c r="I1430" s="13"/>
      <c r="J1430" s="13"/>
      <c r="K1430" s="13"/>
      <c r="L1430" s="13"/>
      <c r="M1430" s="13"/>
      <c r="N1430" s="276"/>
      <c r="O1430" s="13"/>
      <c r="P1430" s="276"/>
      <c r="Q1430" s="276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  <c r="AK1430" s="13"/>
    </row>
    <row r="1431" spans="1:37" ht="30" customHeight="1">
      <c r="A1431" s="276"/>
      <c r="B1431" s="276"/>
      <c r="C1431" s="12"/>
      <c r="D1431" s="12"/>
      <c r="E1431" s="13"/>
      <c r="F1431" s="14"/>
      <c r="G1431" s="276"/>
      <c r="H1431" s="276"/>
      <c r="I1431" s="13"/>
      <c r="J1431" s="13"/>
      <c r="K1431" s="13"/>
      <c r="L1431" s="13"/>
      <c r="M1431" s="13"/>
      <c r="N1431" s="276"/>
      <c r="O1431" s="13"/>
      <c r="P1431" s="276"/>
      <c r="Q1431" s="276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  <c r="AK1431" s="13"/>
    </row>
    <row r="1432" spans="1:37" ht="30" customHeight="1">
      <c r="A1432" s="276"/>
      <c r="B1432" s="276"/>
      <c r="C1432" s="12"/>
      <c r="D1432" s="12"/>
      <c r="E1432" s="13"/>
      <c r="F1432" s="14"/>
      <c r="G1432" s="276"/>
      <c r="H1432" s="276"/>
      <c r="I1432" s="13"/>
      <c r="J1432" s="13"/>
      <c r="K1432" s="13"/>
      <c r="L1432" s="13"/>
      <c r="M1432" s="13"/>
      <c r="N1432" s="276"/>
      <c r="O1432" s="13"/>
      <c r="P1432" s="276"/>
      <c r="Q1432" s="276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  <c r="AK1432" s="13"/>
    </row>
    <row r="1433" spans="1:37" ht="30" customHeight="1">
      <c r="A1433" s="276"/>
      <c r="B1433" s="276"/>
      <c r="C1433" s="12"/>
      <c r="D1433" s="12"/>
      <c r="E1433" s="13"/>
      <c r="F1433" s="14"/>
      <c r="G1433" s="276"/>
      <c r="H1433" s="276"/>
      <c r="I1433" s="13"/>
      <c r="J1433" s="13"/>
      <c r="K1433" s="13"/>
      <c r="L1433" s="13"/>
      <c r="M1433" s="13"/>
      <c r="N1433" s="276"/>
      <c r="O1433" s="13"/>
      <c r="P1433" s="276"/>
      <c r="Q1433" s="276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  <c r="AK1433" s="13"/>
    </row>
    <row r="1434" spans="1:37" ht="30" customHeight="1">
      <c r="A1434" s="276"/>
      <c r="B1434" s="276"/>
      <c r="C1434" s="12"/>
      <c r="D1434" s="12"/>
      <c r="E1434" s="13"/>
      <c r="F1434" s="14"/>
      <c r="G1434" s="276"/>
      <c r="H1434" s="276"/>
      <c r="I1434" s="13"/>
      <c r="J1434" s="13"/>
      <c r="K1434" s="13"/>
      <c r="L1434" s="13"/>
      <c r="M1434" s="13"/>
      <c r="N1434" s="276"/>
      <c r="O1434" s="13"/>
      <c r="P1434" s="276"/>
      <c r="Q1434" s="276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  <c r="AK1434" s="13"/>
    </row>
    <row r="1435" spans="1:37" ht="30" customHeight="1">
      <c r="A1435" s="276"/>
      <c r="B1435" s="276"/>
      <c r="C1435" s="12"/>
      <c r="D1435" s="12"/>
      <c r="E1435" s="13"/>
      <c r="F1435" s="14"/>
      <c r="G1435" s="276"/>
      <c r="H1435" s="276"/>
      <c r="I1435" s="13"/>
      <c r="J1435" s="13"/>
      <c r="K1435" s="13"/>
      <c r="L1435" s="13"/>
      <c r="M1435" s="13"/>
      <c r="N1435" s="276"/>
      <c r="O1435" s="13"/>
      <c r="P1435" s="276"/>
      <c r="Q1435" s="276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  <c r="AK1435" s="13"/>
    </row>
    <row r="1436" spans="1:37" ht="30" customHeight="1">
      <c r="A1436" s="276"/>
      <c r="B1436" s="276"/>
      <c r="C1436" s="12"/>
      <c r="D1436" s="12"/>
      <c r="E1436" s="13"/>
      <c r="F1436" s="14"/>
      <c r="G1436" s="276"/>
      <c r="H1436" s="276"/>
      <c r="I1436" s="13"/>
      <c r="J1436" s="13"/>
      <c r="K1436" s="13"/>
      <c r="L1436" s="13"/>
      <c r="M1436" s="13"/>
      <c r="N1436" s="276"/>
      <c r="O1436" s="13"/>
      <c r="P1436" s="276"/>
      <c r="Q1436" s="276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  <c r="AK1436" s="13"/>
    </row>
    <row r="1437" spans="1:37" ht="30" customHeight="1">
      <c r="A1437" s="276"/>
      <c r="B1437" s="276"/>
      <c r="C1437" s="12"/>
      <c r="D1437" s="12"/>
      <c r="E1437" s="13"/>
      <c r="F1437" s="14"/>
      <c r="G1437" s="276"/>
      <c r="H1437" s="276"/>
      <c r="I1437" s="13"/>
      <c r="J1437" s="13"/>
      <c r="K1437" s="13"/>
      <c r="L1437" s="13"/>
      <c r="M1437" s="13"/>
      <c r="N1437" s="276"/>
      <c r="O1437" s="13"/>
      <c r="P1437" s="276"/>
      <c r="Q1437" s="276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  <c r="AK1437" s="13"/>
    </row>
    <row r="1438" spans="1:37" ht="30" customHeight="1">
      <c r="A1438" s="276"/>
      <c r="B1438" s="276"/>
      <c r="C1438" s="12"/>
      <c r="D1438" s="12"/>
      <c r="E1438" s="13"/>
      <c r="F1438" s="14"/>
      <c r="G1438" s="276"/>
      <c r="H1438" s="276"/>
      <c r="I1438" s="13"/>
      <c r="J1438" s="13"/>
      <c r="K1438" s="13"/>
      <c r="L1438" s="13"/>
      <c r="M1438" s="13"/>
      <c r="N1438" s="276"/>
      <c r="O1438" s="13"/>
      <c r="P1438" s="276"/>
      <c r="Q1438" s="276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  <c r="AK1438" s="13"/>
    </row>
    <row r="1439" spans="1:37" ht="30" customHeight="1">
      <c r="A1439" s="276"/>
      <c r="B1439" s="276"/>
      <c r="C1439" s="12"/>
      <c r="D1439" s="12"/>
      <c r="E1439" s="13"/>
      <c r="F1439" s="14"/>
      <c r="G1439" s="276"/>
      <c r="H1439" s="276"/>
      <c r="I1439" s="13"/>
      <c r="J1439" s="13"/>
      <c r="K1439" s="13"/>
      <c r="L1439" s="13"/>
      <c r="M1439" s="13"/>
      <c r="N1439" s="276"/>
      <c r="O1439" s="13"/>
      <c r="P1439" s="276"/>
      <c r="Q1439" s="276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  <c r="AK1439" s="13"/>
    </row>
    <row r="1440" spans="1:37" ht="30" customHeight="1">
      <c r="A1440" s="276"/>
      <c r="B1440" s="276"/>
      <c r="C1440" s="12"/>
      <c r="D1440" s="12"/>
      <c r="E1440" s="13"/>
      <c r="F1440" s="14"/>
      <c r="G1440" s="276"/>
      <c r="H1440" s="276"/>
      <c r="I1440" s="13"/>
      <c r="J1440" s="13"/>
      <c r="K1440" s="13"/>
      <c r="L1440" s="13"/>
      <c r="M1440" s="13"/>
      <c r="N1440" s="276"/>
      <c r="O1440" s="13"/>
      <c r="P1440" s="276"/>
      <c r="Q1440" s="276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  <c r="AK1440" s="13"/>
    </row>
    <row r="1441" spans="1:37" ht="30" customHeight="1">
      <c r="A1441" s="276"/>
      <c r="B1441" s="276"/>
      <c r="C1441" s="12"/>
      <c r="D1441" s="12"/>
      <c r="E1441" s="13"/>
      <c r="F1441" s="14"/>
      <c r="G1441" s="276"/>
      <c r="H1441" s="276"/>
      <c r="I1441" s="13"/>
      <c r="J1441" s="13"/>
      <c r="K1441" s="13"/>
      <c r="L1441" s="13"/>
      <c r="M1441" s="13"/>
      <c r="N1441" s="276"/>
      <c r="O1441" s="13"/>
      <c r="P1441" s="276"/>
      <c r="Q1441" s="276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  <c r="AK1441" s="13"/>
    </row>
    <row r="1442" spans="1:37" ht="30" customHeight="1">
      <c r="A1442" s="276"/>
      <c r="B1442" s="276"/>
      <c r="C1442" s="12"/>
      <c r="D1442" s="12"/>
      <c r="E1442" s="13"/>
      <c r="F1442" s="14"/>
      <c r="G1442" s="276"/>
      <c r="H1442" s="276"/>
      <c r="I1442" s="13"/>
      <c r="J1442" s="13"/>
      <c r="K1442" s="13"/>
      <c r="L1442" s="13"/>
      <c r="M1442" s="13"/>
      <c r="N1442" s="276"/>
      <c r="O1442" s="13"/>
      <c r="P1442" s="276"/>
      <c r="Q1442" s="276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  <c r="AK1442" s="13"/>
    </row>
    <row r="1443" spans="1:37" ht="30" customHeight="1">
      <c r="A1443" s="276"/>
      <c r="B1443" s="276"/>
      <c r="C1443" s="12"/>
      <c r="D1443" s="12"/>
      <c r="E1443" s="13"/>
      <c r="F1443" s="14"/>
      <c r="G1443" s="276"/>
      <c r="H1443" s="276"/>
      <c r="I1443" s="13"/>
      <c r="J1443" s="13"/>
      <c r="K1443" s="13"/>
      <c r="L1443" s="13"/>
      <c r="M1443" s="13"/>
      <c r="N1443" s="276"/>
      <c r="O1443" s="13"/>
      <c r="P1443" s="276"/>
      <c r="Q1443" s="276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  <c r="AK1443" s="13"/>
    </row>
    <row r="1444" spans="1:37" ht="30" customHeight="1">
      <c r="A1444" s="276"/>
      <c r="B1444" s="276"/>
      <c r="C1444" s="12"/>
      <c r="D1444" s="12"/>
      <c r="E1444" s="13"/>
      <c r="F1444" s="14"/>
      <c r="G1444" s="276"/>
      <c r="H1444" s="276"/>
      <c r="I1444" s="13"/>
      <c r="J1444" s="13"/>
      <c r="K1444" s="13"/>
      <c r="L1444" s="13"/>
      <c r="M1444" s="13"/>
      <c r="N1444" s="276"/>
      <c r="O1444" s="13"/>
      <c r="P1444" s="276"/>
      <c r="Q1444" s="276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  <c r="AK1444" s="13"/>
    </row>
    <row r="1445" spans="1:37" ht="30" customHeight="1">
      <c r="A1445" s="276"/>
      <c r="B1445" s="276"/>
      <c r="C1445" s="12"/>
      <c r="D1445" s="12"/>
      <c r="E1445" s="13"/>
      <c r="F1445" s="14"/>
      <c r="G1445" s="276"/>
      <c r="H1445" s="276"/>
      <c r="I1445" s="13"/>
      <c r="J1445" s="13"/>
      <c r="K1445" s="13"/>
      <c r="L1445" s="13"/>
      <c r="M1445" s="13"/>
      <c r="N1445" s="276"/>
      <c r="O1445" s="13"/>
      <c r="P1445" s="276"/>
      <c r="Q1445" s="276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  <c r="AK1445" s="13"/>
    </row>
    <row r="1446" spans="1:37" ht="30" customHeight="1">
      <c r="A1446" s="276"/>
      <c r="B1446" s="276"/>
      <c r="C1446" s="12"/>
      <c r="D1446" s="12"/>
      <c r="E1446" s="13"/>
      <c r="F1446" s="14"/>
      <c r="G1446" s="276"/>
      <c r="H1446" s="276"/>
      <c r="I1446" s="13"/>
      <c r="J1446" s="13"/>
      <c r="K1446" s="13"/>
      <c r="L1446" s="13"/>
      <c r="M1446" s="13"/>
      <c r="N1446" s="276"/>
      <c r="O1446" s="13"/>
      <c r="P1446" s="276"/>
      <c r="Q1446" s="276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  <c r="AK1446" s="13"/>
    </row>
    <row r="1447" spans="1:37" ht="30" customHeight="1">
      <c r="A1447" s="276"/>
      <c r="B1447" s="276"/>
      <c r="C1447" s="12"/>
      <c r="D1447" s="12"/>
      <c r="E1447" s="13"/>
      <c r="F1447" s="14"/>
      <c r="G1447" s="276"/>
      <c r="H1447" s="276"/>
      <c r="I1447" s="13"/>
      <c r="J1447" s="13"/>
      <c r="K1447" s="13"/>
      <c r="L1447" s="13"/>
      <c r="M1447" s="13"/>
      <c r="N1447" s="276"/>
      <c r="O1447" s="13"/>
      <c r="P1447" s="276"/>
      <c r="Q1447" s="276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  <c r="AK1447" s="13"/>
    </row>
    <row r="1448" spans="1:37" ht="30" customHeight="1">
      <c r="A1448" s="276"/>
      <c r="B1448" s="276"/>
      <c r="C1448" s="12"/>
      <c r="D1448" s="12"/>
      <c r="E1448" s="13"/>
      <c r="F1448" s="14"/>
      <c r="G1448" s="276"/>
      <c r="H1448" s="276"/>
      <c r="I1448" s="13"/>
      <c r="J1448" s="13"/>
      <c r="K1448" s="13"/>
      <c r="L1448" s="13"/>
      <c r="M1448" s="13"/>
      <c r="N1448" s="276"/>
      <c r="O1448" s="13"/>
      <c r="P1448" s="276"/>
      <c r="Q1448" s="276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  <c r="AK1448" s="13"/>
    </row>
    <row r="1449" spans="1:37" ht="30" customHeight="1">
      <c r="A1449" s="276"/>
      <c r="B1449" s="276"/>
      <c r="C1449" s="12"/>
      <c r="D1449" s="12"/>
      <c r="E1449" s="13"/>
      <c r="F1449" s="14"/>
      <c r="G1449" s="276"/>
      <c r="H1449" s="276"/>
      <c r="I1449" s="13"/>
      <c r="J1449" s="13"/>
      <c r="K1449" s="13"/>
      <c r="L1449" s="13"/>
      <c r="M1449" s="13"/>
      <c r="N1449" s="276"/>
      <c r="O1449" s="13"/>
      <c r="P1449" s="276"/>
      <c r="Q1449" s="276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  <c r="AK1449" s="13"/>
    </row>
    <row r="1450" spans="1:37" ht="30" customHeight="1">
      <c r="A1450" s="276"/>
      <c r="B1450" s="276"/>
      <c r="C1450" s="12"/>
      <c r="D1450" s="12"/>
      <c r="E1450" s="13"/>
      <c r="F1450" s="14"/>
      <c r="G1450" s="276"/>
      <c r="H1450" s="276"/>
      <c r="I1450" s="13"/>
      <c r="J1450" s="13"/>
      <c r="K1450" s="13"/>
      <c r="L1450" s="13"/>
      <c r="M1450" s="13"/>
      <c r="N1450" s="276"/>
      <c r="O1450" s="13"/>
      <c r="P1450" s="276"/>
      <c r="Q1450" s="276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</row>
    <row r="1451" spans="1:37" ht="30" customHeight="1">
      <c r="A1451" s="276"/>
      <c r="B1451" s="276"/>
      <c r="C1451" s="12"/>
      <c r="D1451" s="12"/>
      <c r="E1451" s="13"/>
      <c r="F1451" s="14"/>
      <c r="G1451" s="276"/>
      <c r="H1451" s="276"/>
      <c r="I1451" s="13"/>
      <c r="J1451" s="13"/>
      <c r="K1451" s="13"/>
      <c r="L1451" s="13"/>
      <c r="M1451" s="13"/>
      <c r="N1451" s="276"/>
      <c r="O1451" s="13"/>
      <c r="P1451" s="276"/>
      <c r="Q1451" s="276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</row>
    <row r="1452" spans="1:37" ht="30" customHeight="1">
      <c r="A1452" s="276"/>
      <c r="B1452" s="276"/>
      <c r="C1452" s="12"/>
      <c r="D1452" s="12"/>
      <c r="E1452" s="13"/>
      <c r="F1452" s="14"/>
      <c r="G1452" s="276"/>
      <c r="H1452" s="276"/>
      <c r="I1452" s="13"/>
      <c r="J1452" s="13"/>
      <c r="K1452" s="13"/>
      <c r="L1452" s="13"/>
      <c r="M1452" s="13"/>
      <c r="N1452" s="276"/>
      <c r="O1452" s="13"/>
      <c r="P1452" s="276"/>
      <c r="Q1452" s="276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</row>
    <row r="1453" spans="1:37" ht="30" customHeight="1">
      <c r="A1453" s="276"/>
      <c r="B1453" s="276"/>
      <c r="C1453" s="12"/>
      <c r="D1453" s="12"/>
      <c r="E1453" s="13"/>
      <c r="F1453" s="14"/>
      <c r="G1453" s="276"/>
      <c r="H1453" s="276"/>
      <c r="I1453" s="13"/>
      <c r="J1453" s="13"/>
      <c r="K1453" s="13"/>
      <c r="L1453" s="13"/>
      <c r="M1453" s="13"/>
      <c r="N1453" s="276"/>
      <c r="O1453" s="13"/>
      <c r="P1453" s="276"/>
      <c r="Q1453" s="276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</row>
    <row r="1454" spans="1:37" ht="30" customHeight="1">
      <c r="A1454" s="276"/>
      <c r="B1454" s="276"/>
      <c r="C1454" s="12"/>
      <c r="D1454" s="12"/>
      <c r="E1454" s="13"/>
      <c r="F1454" s="14"/>
      <c r="G1454" s="276"/>
      <c r="H1454" s="276"/>
      <c r="I1454" s="13"/>
      <c r="J1454" s="13"/>
      <c r="K1454" s="13"/>
      <c r="L1454" s="13"/>
      <c r="M1454" s="13"/>
      <c r="N1454" s="276"/>
      <c r="O1454" s="13"/>
      <c r="P1454" s="276"/>
      <c r="Q1454" s="276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</row>
    <row r="1455" spans="1:37" ht="30" customHeight="1">
      <c r="A1455" s="276"/>
      <c r="B1455" s="276"/>
      <c r="C1455" s="12"/>
      <c r="D1455" s="12"/>
      <c r="E1455" s="13"/>
      <c r="F1455" s="14"/>
      <c r="G1455" s="276"/>
      <c r="H1455" s="276"/>
      <c r="I1455" s="13"/>
      <c r="J1455" s="13"/>
      <c r="K1455" s="13"/>
      <c r="L1455" s="13"/>
      <c r="M1455" s="13"/>
      <c r="N1455" s="276"/>
      <c r="O1455" s="13"/>
      <c r="P1455" s="276"/>
      <c r="Q1455" s="276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</row>
    <row r="1456" spans="1:37" ht="30" customHeight="1">
      <c r="A1456" s="276"/>
      <c r="B1456" s="276"/>
      <c r="C1456" s="12"/>
      <c r="D1456" s="12"/>
      <c r="E1456" s="13"/>
      <c r="F1456" s="14"/>
      <c r="G1456" s="276"/>
      <c r="H1456" s="276"/>
      <c r="I1456" s="13"/>
      <c r="J1456" s="13"/>
      <c r="K1456" s="13"/>
      <c r="L1456" s="13"/>
      <c r="M1456" s="13"/>
      <c r="N1456" s="276"/>
      <c r="O1456" s="13"/>
      <c r="P1456" s="276"/>
      <c r="Q1456" s="276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</row>
    <row r="1457" spans="1:37" ht="30" customHeight="1">
      <c r="A1457" s="276"/>
      <c r="B1457" s="276"/>
      <c r="C1457" s="12"/>
      <c r="D1457" s="12"/>
      <c r="E1457" s="13"/>
      <c r="F1457" s="14"/>
      <c r="G1457" s="276"/>
      <c r="H1457" s="276"/>
      <c r="I1457" s="13"/>
      <c r="J1457" s="13"/>
      <c r="K1457" s="13"/>
      <c r="L1457" s="13"/>
      <c r="M1457" s="13"/>
      <c r="N1457" s="276"/>
      <c r="O1457" s="13"/>
      <c r="P1457" s="276"/>
      <c r="Q1457" s="276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</row>
    <row r="1458" spans="1:37" ht="30" customHeight="1">
      <c r="A1458" s="276"/>
      <c r="B1458" s="276"/>
      <c r="C1458" s="12"/>
      <c r="D1458" s="12"/>
      <c r="E1458" s="13"/>
      <c r="F1458" s="14"/>
      <c r="G1458" s="276"/>
      <c r="H1458" s="276"/>
      <c r="I1458" s="13"/>
      <c r="J1458" s="13"/>
      <c r="K1458" s="13"/>
      <c r="L1458" s="13"/>
      <c r="M1458" s="13"/>
      <c r="N1458" s="276"/>
      <c r="O1458" s="13"/>
      <c r="P1458" s="276"/>
      <c r="Q1458" s="276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</row>
    <row r="1459" spans="1:37" ht="30" customHeight="1">
      <c r="A1459" s="276"/>
      <c r="B1459" s="276"/>
      <c r="C1459" s="12"/>
      <c r="D1459" s="12"/>
      <c r="E1459" s="13"/>
      <c r="F1459" s="14"/>
      <c r="G1459" s="276"/>
      <c r="H1459" s="276"/>
      <c r="I1459" s="13"/>
      <c r="J1459" s="13"/>
      <c r="K1459" s="13"/>
      <c r="L1459" s="13"/>
      <c r="M1459" s="13"/>
      <c r="N1459" s="276"/>
      <c r="O1459" s="13"/>
      <c r="P1459" s="276"/>
      <c r="Q1459" s="276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</row>
    <row r="1460" spans="1:37" ht="30" customHeight="1">
      <c r="A1460" s="276"/>
      <c r="B1460" s="276"/>
      <c r="C1460" s="12"/>
      <c r="D1460" s="12"/>
      <c r="E1460" s="13"/>
      <c r="F1460" s="14"/>
      <c r="G1460" s="276"/>
      <c r="H1460" s="276"/>
      <c r="I1460" s="13"/>
      <c r="J1460" s="13"/>
      <c r="K1460" s="13"/>
      <c r="L1460" s="13"/>
      <c r="M1460" s="13"/>
      <c r="N1460" s="276"/>
      <c r="O1460" s="13"/>
      <c r="P1460" s="276"/>
      <c r="Q1460" s="276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</row>
    <row r="1461" spans="1:37" ht="30" customHeight="1">
      <c r="A1461" s="276"/>
      <c r="B1461" s="276"/>
      <c r="C1461" s="12"/>
      <c r="D1461" s="12"/>
      <c r="E1461" s="13"/>
      <c r="F1461" s="14"/>
      <c r="G1461" s="276"/>
      <c r="H1461" s="276"/>
      <c r="I1461" s="13"/>
      <c r="J1461" s="13"/>
      <c r="K1461" s="13"/>
      <c r="L1461" s="13"/>
      <c r="M1461" s="13"/>
      <c r="N1461" s="276"/>
      <c r="O1461" s="13"/>
      <c r="P1461" s="276"/>
      <c r="Q1461" s="276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</row>
    <row r="1462" spans="1:37" ht="30" customHeight="1">
      <c r="A1462" s="276"/>
      <c r="B1462" s="276"/>
      <c r="C1462" s="12"/>
      <c r="D1462" s="12"/>
      <c r="E1462" s="13"/>
      <c r="F1462" s="14"/>
      <c r="G1462" s="276"/>
      <c r="H1462" s="276"/>
      <c r="I1462" s="13"/>
      <c r="J1462" s="13"/>
      <c r="K1462" s="13"/>
      <c r="L1462" s="13"/>
      <c r="M1462" s="13"/>
      <c r="N1462" s="276"/>
      <c r="O1462" s="13"/>
      <c r="P1462" s="276"/>
      <c r="Q1462" s="276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</row>
    <row r="1463" spans="1:37" ht="30" customHeight="1">
      <c r="A1463" s="276"/>
      <c r="B1463" s="276"/>
      <c r="C1463" s="12"/>
      <c r="D1463" s="12"/>
      <c r="E1463" s="13"/>
      <c r="F1463" s="14"/>
      <c r="G1463" s="276"/>
      <c r="H1463" s="276"/>
      <c r="I1463" s="13"/>
      <c r="J1463" s="13"/>
      <c r="K1463" s="13"/>
      <c r="L1463" s="13"/>
      <c r="M1463" s="13"/>
      <c r="N1463" s="276"/>
      <c r="O1463" s="13"/>
      <c r="P1463" s="276"/>
      <c r="Q1463" s="276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</row>
    <row r="1464" spans="1:37" ht="30" customHeight="1">
      <c r="A1464" s="276"/>
      <c r="B1464" s="276"/>
      <c r="C1464" s="12"/>
      <c r="D1464" s="12"/>
      <c r="E1464" s="13"/>
      <c r="F1464" s="14"/>
      <c r="G1464" s="276"/>
      <c r="H1464" s="276"/>
      <c r="I1464" s="13"/>
      <c r="J1464" s="13"/>
      <c r="K1464" s="13"/>
      <c r="L1464" s="13"/>
      <c r="M1464" s="13"/>
      <c r="N1464" s="276"/>
      <c r="O1464" s="13"/>
      <c r="P1464" s="276"/>
      <c r="Q1464" s="276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</row>
    <row r="1465" spans="1:37" ht="30" customHeight="1">
      <c r="A1465" s="276"/>
      <c r="B1465" s="276"/>
      <c r="C1465" s="12"/>
      <c r="D1465" s="12"/>
      <c r="E1465" s="13"/>
      <c r="F1465" s="14"/>
      <c r="G1465" s="276"/>
      <c r="H1465" s="276"/>
      <c r="I1465" s="13"/>
      <c r="J1465" s="13"/>
      <c r="K1465" s="13"/>
      <c r="L1465" s="13"/>
      <c r="M1465" s="13"/>
      <c r="N1465" s="276"/>
      <c r="O1465" s="13"/>
      <c r="P1465" s="276"/>
      <c r="Q1465" s="276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</row>
    <row r="1466" spans="1:37" ht="30" customHeight="1">
      <c r="A1466" s="276"/>
      <c r="B1466" s="276"/>
      <c r="C1466" s="12"/>
      <c r="D1466" s="12"/>
      <c r="E1466" s="13"/>
      <c r="F1466" s="14"/>
      <c r="G1466" s="276"/>
      <c r="H1466" s="276"/>
      <c r="I1466" s="13"/>
      <c r="J1466" s="13"/>
      <c r="K1466" s="13"/>
      <c r="L1466" s="13"/>
      <c r="M1466" s="13"/>
      <c r="N1466" s="276"/>
      <c r="O1466" s="13"/>
      <c r="P1466" s="276"/>
      <c r="Q1466" s="276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</row>
    <row r="1467" spans="1:37" ht="30" customHeight="1">
      <c r="A1467" s="276"/>
      <c r="B1467" s="276"/>
      <c r="C1467" s="12"/>
      <c r="D1467" s="12"/>
      <c r="E1467" s="13"/>
      <c r="F1467" s="14"/>
      <c r="G1467" s="276"/>
      <c r="H1467" s="276"/>
      <c r="I1467" s="13"/>
      <c r="J1467" s="13"/>
      <c r="K1467" s="13"/>
      <c r="L1467" s="13"/>
      <c r="M1467" s="13"/>
      <c r="N1467" s="276"/>
      <c r="O1467" s="13"/>
      <c r="P1467" s="276"/>
      <c r="Q1467" s="276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</row>
    <row r="1468" spans="1:37" ht="30" customHeight="1">
      <c r="A1468" s="276"/>
      <c r="B1468" s="276"/>
      <c r="C1468" s="12"/>
      <c r="D1468" s="12"/>
      <c r="E1468" s="13"/>
      <c r="F1468" s="14"/>
      <c r="G1468" s="276"/>
      <c r="H1468" s="276"/>
      <c r="I1468" s="13"/>
      <c r="J1468" s="13"/>
      <c r="K1468" s="13"/>
      <c r="L1468" s="13"/>
      <c r="M1468" s="13"/>
      <c r="N1468" s="276"/>
      <c r="O1468" s="13"/>
      <c r="P1468" s="276"/>
      <c r="Q1468" s="276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</row>
    <row r="1469" spans="1:37" ht="30" customHeight="1">
      <c r="A1469" s="276"/>
      <c r="B1469" s="276"/>
      <c r="C1469" s="12"/>
      <c r="D1469" s="12"/>
      <c r="E1469" s="13"/>
      <c r="F1469" s="14"/>
      <c r="G1469" s="276"/>
      <c r="H1469" s="276"/>
      <c r="I1469" s="13"/>
      <c r="J1469" s="13"/>
      <c r="K1469" s="13"/>
      <c r="L1469" s="13"/>
      <c r="M1469" s="13"/>
      <c r="N1469" s="276"/>
      <c r="O1469" s="13"/>
      <c r="P1469" s="276"/>
      <c r="Q1469" s="276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</row>
    <row r="1470" spans="1:37" ht="30" customHeight="1">
      <c r="A1470" s="276"/>
      <c r="B1470" s="276"/>
      <c r="C1470" s="12"/>
      <c r="D1470" s="12"/>
      <c r="E1470" s="13"/>
      <c r="F1470" s="14"/>
      <c r="G1470" s="276"/>
      <c r="H1470" s="276"/>
      <c r="I1470" s="13"/>
      <c r="J1470" s="13"/>
      <c r="K1470" s="13"/>
      <c r="L1470" s="13"/>
      <c r="M1470" s="13"/>
      <c r="N1470" s="276"/>
      <c r="O1470" s="13"/>
      <c r="P1470" s="276"/>
      <c r="Q1470" s="276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</row>
    <row r="1471" spans="1:37" ht="30" customHeight="1">
      <c r="A1471" s="276"/>
      <c r="B1471" s="276"/>
      <c r="C1471" s="12"/>
      <c r="D1471" s="12"/>
      <c r="E1471" s="13"/>
      <c r="F1471" s="14"/>
      <c r="G1471" s="276"/>
      <c r="H1471" s="276"/>
      <c r="I1471" s="13"/>
      <c r="J1471" s="13"/>
      <c r="K1471" s="13"/>
      <c r="L1471" s="13"/>
      <c r="M1471" s="13"/>
      <c r="N1471" s="276"/>
      <c r="O1471" s="13"/>
      <c r="P1471" s="276"/>
      <c r="Q1471" s="276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</row>
    <row r="1472" spans="1:37" ht="30" customHeight="1">
      <c r="A1472" s="276"/>
      <c r="B1472" s="276"/>
      <c r="C1472" s="12"/>
      <c r="D1472" s="12"/>
      <c r="E1472" s="13"/>
      <c r="F1472" s="14"/>
      <c r="G1472" s="276"/>
      <c r="H1472" s="276"/>
      <c r="I1472" s="13"/>
      <c r="J1472" s="13"/>
      <c r="K1472" s="13"/>
      <c r="L1472" s="13"/>
      <c r="M1472" s="13"/>
      <c r="N1472" s="276"/>
      <c r="O1472" s="13"/>
      <c r="P1472" s="276"/>
      <c r="Q1472" s="276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</row>
    <row r="1473" spans="1:37" ht="30" customHeight="1">
      <c r="A1473" s="276"/>
      <c r="B1473" s="276"/>
      <c r="C1473" s="12"/>
      <c r="D1473" s="12"/>
      <c r="E1473" s="13"/>
      <c r="F1473" s="14"/>
      <c r="G1473" s="276"/>
      <c r="H1473" s="276"/>
      <c r="I1473" s="13"/>
      <c r="J1473" s="13"/>
      <c r="K1473" s="13"/>
      <c r="L1473" s="13"/>
      <c r="M1473" s="13"/>
      <c r="N1473" s="276"/>
      <c r="O1473" s="13"/>
      <c r="P1473" s="276"/>
      <c r="Q1473" s="276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</row>
    <row r="1474" spans="1:37" ht="30" customHeight="1">
      <c r="A1474" s="276"/>
      <c r="B1474" s="276"/>
      <c r="C1474" s="12"/>
      <c r="D1474" s="12"/>
      <c r="E1474" s="13"/>
      <c r="F1474" s="14"/>
      <c r="G1474" s="276"/>
      <c r="H1474" s="276"/>
      <c r="I1474" s="13"/>
      <c r="J1474" s="13"/>
      <c r="K1474" s="13"/>
      <c r="L1474" s="13"/>
      <c r="M1474" s="13"/>
      <c r="N1474" s="276"/>
      <c r="O1474" s="13"/>
      <c r="P1474" s="276"/>
      <c r="Q1474" s="276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</row>
    <row r="1475" spans="1:37" ht="30" customHeight="1">
      <c r="A1475" s="276"/>
      <c r="B1475" s="276"/>
      <c r="C1475" s="12"/>
      <c r="D1475" s="12"/>
      <c r="E1475" s="13"/>
      <c r="F1475" s="14"/>
      <c r="G1475" s="276"/>
      <c r="H1475" s="276"/>
      <c r="I1475" s="13"/>
      <c r="J1475" s="13"/>
      <c r="K1475" s="13"/>
      <c r="L1475" s="13"/>
      <c r="M1475" s="13"/>
      <c r="N1475" s="276"/>
      <c r="O1475" s="13"/>
      <c r="P1475" s="276"/>
      <c r="Q1475" s="276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</row>
    <row r="1476" spans="1:37" ht="30" customHeight="1">
      <c r="A1476" s="276"/>
      <c r="B1476" s="276"/>
      <c r="C1476" s="12"/>
      <c r="D1476" s="12"/>
      <c r="E1476" s="13"/>
      <c r="F1476" s="14"/>
      <c r="G1476" s="276"/>
      <c r="H1476" s="276"/>
      <c r="I1476" s="13"/>
      <c r="J1476" s="13"/>
      <c r="K1476" s="13"/>
      <c r="L1476" s="13"/>
      <c r="M1476" s="13"/>
      <c r="N1476" s="276"/>
      <c r="O1476" s="13"/>
      <c r="P1476" s="276"/>
      <c r="Q1476" s="276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</row>
    <row r="1477" spans="1:37" ht="30" customHeight="1">
      <c r="A1477" s="276"/>
      <c r="B1477" s="276"/>
      <c r="C1477" s="12"/>
      <c r="D1477" s="12"/>
      <c r="E1477" s="13"/>
      <c r="F1477" s="14"/>
      <c r="G1477" s="276"/>
      <c r="H1477" s="276"/>
      <c r="I1477" s="13"/>
      <c r="J1477" s="13"/>
      <c r="K1477" s="13"/>
      <c r="L1477" s="13"/>
      <c r="M1477" s="13"/>
      <c r="N1477" s="276"/>
      <c r="O1477" s="13"/>
      <c r="P1477" s="276"/>
      <c r="Q1477" s="276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</row>
    <row r="1478" spans="1:37" ht="30" customHeight="1">
      <c r="A1478" s="276"/>
      <c r="B1478" s="276"/>
      <c r="C1478" s="12"/>
      <c r="D1478" s="12"/>
      <c r="E1478" s="13"/>
      <c r="F1478" s="14"/>
      <c r="G1478" s="276"/>
      <c r="H1478" s="276"/>
      <c r="I1478" s="13"/>
      <c r="J1478" s="13"/>
      <c r="K1478" s="13"/>
      <c r="L1478" s="13"/>
      <c r="M1478" s="13"/>
      <c r="N1478" s="276"/>
      <c r="O1478" s="13"/>
      <c r="P1478" s="276"/>
      <c r="Q1478" s="276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</row>
    <row r="1479" spans="1:37" ht="30" customHeight="1">
      <c r="A1479" s="276"/>
      <c r="B1479" s="276"/>
      <c r="C1479" s="12"/>
      <c r="D1479" s="12"/>
      <c r="E1479" s="13"/>
      <c r="F1479" s="14"/>
      <c r="G1479" s="276"/>
      <c r="H1479" s="276"/>
      <c r="I1479" s="13"/>
      <c r="J1479" s="13"/>
      <c r="K1479" s="13"/>
      <c r="L1479" s="13"/>
      <c r="M1479" s="13"/>
      <c r="N1479" s="276"/>
      <c r="O1479" s="13"/>
      <c r="P1479" s="276"/>
      <c r="Q1479" s="276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</row>
    <row r="1480" spans="1:37" ht="30" customHeight="1">
      <c r="A1480" s="276"/>
      <c r="B1480" s="276"/>
      <c r="C1480" s="12"/>
      <c r="D1480" s="12"/>
      <c r="E1480" s="13"/>
      <c r="F1480" s="14"/>
      <c r="G1480" s="276"/>
      <c r="H1480" s="276"/>
      <c r="I1480" s="13"/>
      <c r="J1480" s="13"/>
      <c r="K1480" s="13"/>
      <c r="L1480" s="13"/>
      <c r="M1480" s="13"/>
      <c r="N1480" s="276"/>
      <c r="O1480" s="13"/>
      <c r="P1480" s="276"/>
      <c r="Q1480" s="276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</row>
    <row r="1481" spans="1:37" ht="30" customHeight="1">
      <c r="A1481" s="276"/>
      <c r="B1481" s="276"/>
      <c r="C1481" s="12"/>
      <c r="D1481" s="12"/>
      <c r="E1481" s="13"/>
      <c r="F1481" s="14"/>
      <c r="G1481" s="276"/>
      <c r="H1481" s="276"/>
      <c r="I1481" s="13"/>
      <c r="J1481" s="13"/>
      <c r="K1481" s="13"/>
      <c r="L1481" s="13"/>
      <c r="M1481" s="13"/>
      <c r="N1481" s="276"/>
      <c r="O1481" s="13"/>
      <c r="P1481" s="276"/>
      <c r="Q1481" s="276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</row>
    <row r="1482" spans="1:37" ht="30" customHeight="1">
      <c r="A1482" s="276"/>
      <c r="B1482" s="276"/>
      <c r="C1482" s="12"/>
      <c r="D1482" s="12"/>
      <c r="E1482" s="13"/>
      <c r="F1482" s="14"/>
      <c r="G1482" s="276"/>
      <c r="H1482" s="276"/>
      <c r="I1482" s="13"/>
      <c r="J1482" s="13"/>
      <c r="K1482" s="13"/>
      <c r="L1482" s="13"/>
      <c r="M1482" s="13"/>
      <c r="N1482" s="276"/>
      <c r="O1482" s="13"/>
      <c r="P1482" s="276"/>
      <c r="Q1482" s="276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</row>
    <row r="1483" spans="1:37" ht="30" customHeight="1">
      <c r="A1483" s="276"/>
      <c r="B1483" s="276"/>
      <c r="C1483" s="12"/>
      <c r="D1483" s="12"/>
      <c r="E1483" s="13"/>
      <c r="F1483" s="14"/>
      <c r="G1483" s="276"/>
      <c r="H1483" s="276"/>
      <c r="I1483" s="13"/>
      <c r="J1483" s="13"/>
      <c r="K1483" s="13"/>
      <c r="L1483" s="13"/>
      <c r="M1483" s="13"/>
      <c r="N1483" s="276"/>
      <c r="O1483" s="13"/>
      <c r="P1483" s="276"/>
      <c r="Q1483" s="276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</row>
    <row r="1484" spans="1:37" ht="30" customHeight="1">
      <c r="A1484" s="276"/>
      <c r="B1484" s="276"/>
      <c r="C1484" s="12"/>
      <c r="D1484" s="12"/>
      <c r="E1484" s="13"/>
      <c r="F1484" s="14"/>
      <c r="G1484" s="276"/>
      <c r="H1484" s="276"/>
      <c r="I1484" s="13"/>
      <c r="J1484" s="13"/>
      <c r="K1484" s="13"/>
      <c r="L1484" s="13"/>
      <c r="M1484" s="13"/>
      <c r="N1484" s="276"/>
      <c r="O1484" s="13"/>
      <c r="P1484" s="276"/>
      <c r="Q1484" s="276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</row>
    <row r="1485" spans="1:37" ht="30" customHeight="1">
      <c r="A1485" s="276"/>
      <c r="B1485" s="276"/>
      <c r="C1485" s="12"/>
      <c r="D1485" s="12"/>
      <c r="E1485" s="13"/>
      <c r="F1485" s="14"/>
      <c r="G1485" s="276"/>
      <c r="H1485" s="276"/>
      <c r="I1485" s="13"/>
      <c r="J1485" s="13"/>
      <c r="K1485" s="13"/>
      <c r="L1485" s="13"/>
      <c r="M1485" s="13"/>
      <c r="N1485" s="276"/>
      <c r="O1485" s="13"/>
      <c r="P1485" s="276"/>
      <c r="Q1485" s="276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</row>
    <row r="1486" spans="1:37" ht="30" customHeight="1">
      <c r="A1486" s="276"/>
      <c r="B1486" s="276"/>
      <c r="C1486" s="12"/>
      <c r="D1486" s="12"/>
      <c r="E1486" s="13"/>
      <c r="F1486" s="14"/>
      <c r="G1486" s="276"/>
      <c r="H1486" s="276"/>
      <c r="I1486" s="13"/>
      <c r="J1486" s="13"/>
      <c r="K1486" s="13"/>
      <c r="L1486" s="13"/>
      <c r="M1486" s="13"/>
      <c r="N1486" s="276"/>
      <c r="O1486" s="13"/>
      <c r="P1486" s="276"/>
      <c r="Q1486" s="276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</row>
    <row r="1487" spans="1:37" ht="30" customHeight="1">
      <c r="A1487" s="276"/>
      <c r="B1487" s="276"/>
      <c r="C1487" s="12"/>
      <c r="D1487" s="12"/>
      <c r="E1487" s="13"/>
      <c r="F1487" s="14"/>
      <c r="G1487" s="276"/>
      <c r="H1487" s="276"/>
      <c r="I1487" s="13"/>
      <c r="J1487" s="13"/>
      <c r="K1487" s="13"/>
      <c r="L1487" s="13"/>
      <c r="M1487" s="13"/>
      <c r="N1487" s="276"/>
      <c r="O1487" s="13"/>
      <c r="P1487" s="276"/>
      <c r="Q1487" s="276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</row>
    <row r="1488" spans="1:37" ht="30" customHeight="1">
      <c r="A1488" s="276"/>
      <c r="B1488" s="276"/>
      <c r="C1488" s="12"/>
      <c r="D1488" s="12"/>
      <c r="E1488" s="13"/>
      <c r="F1488" s="14"/>
      <c r="G1488" s="276"/>
      <c r="H1488" s="276"/>
      <c r="I1488" s="13"/>
      <c r="J1488" s="13"/>
      <c r="K1488" s="13"/>
      <c r="L1488" s="13"/>
      <c r="M1488" s="13"/>
      <c r="N1488" s="276"/>
      <c r="O1488" s="13"/>
      <c r="P1488" s="276"/>
      <c r="Q1488" s="276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</row>
    <row r="1489" spans="1:37" ht="30" customHeight="1">
      <c r="A1489" s="276"/>
      <c r="B1489" s="276"/>
      <c r="C1489" s="12"/>
      <c r="D1489" s="12"/>
      <c r="E1489" s="13"/>
      <c r="F1489" s="14"/>
      <c r="G1489" s="276"/>
      <c r="H1489" s="276"/>
      <c r="I1489" s="13"/>
      <c r="J1489" s="13"/>
      <c r="K1489" s="13"/>
      <c r="L1489" s="13"/>
      <c r="M1489" s="13"/>
      <c r="N1489" s="276"/>
      <c r="O1489" s="13"/>
      <c r="P1489" s="276"/>
      <c r="Q1489" s="276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</row>
    <row r="1490" spans="1:37" ht="30" customHeight="1">
      <c r="A1490" s="276"/>
      <c r="B1490" s="276"/>
      <c r="C1490" s="12"/>
      <c r="D1490" s="12"/>
      <c r="E1490" s="13"/>
      <c r="F1490" s="14"/>
      <c r="G1490" s="276"/>
      <c r="H1490" s="276"/>
      <c r="I1490" s="13"/>
      <c r="J1490" s="13"/>
      <c r="K1490" s="13"/>
      <c r="L1490" s="13"/>
      <c r="M1490" s="13"/>
      <c r="N1490" s="276"/>
      <c r="O1490" s="13"/>
      <c r="P1490" s="276"/>
      <c r="Q1490" s="276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</row>
    <row r="1491" spans="1:37" ht="30" customHeight="1">
      <c r="A1491" s="276"/>
      <c r="B1491" s="276"/>
      <c r="C1491" s="12"/>
      <c r="D1491" s="12"/>
      <c r="E1491" s="13"/>
      <c r="F1491" s="14"/>
      <c r="G1491" s="276"/>
      <c r="H1491" s="276"/>
      <c r="I1491" s="13"/>
      <c r="J1491" s="13"/>
      <c r="K1491" s="13"/>
      <c r="L1491" s="13"/>
      <c r="M1491" s="13"/>
      <c r="N1491" s="276"/>
      <c r="O1491" s="13"/>
      <c r="P1491" s="276"/>
      <c r="Q1491" s="276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  <c r="AK1491" s="13"/>
    </row>
    <row r="1492" spans="1:37" ht="30" customHeight="1">
      <c r="A1492" s="276"/>
      <c r="B1492" s="276"/>
      <c r="C1492" s="12"/>
      <c r="D1492" s="12"/>
      <c r="E1492" s="13"/>
      <c r="F1492" s="14"/>
      <c r="G1492" s="276"/>
      <c r="H1492" s="276"/>
      <c r="I1492" s="13"/>
      <c r="J1492" s="13"/>
      <c r="K1492" s="13"/>
      <c r="L1492" s="13"/>
      <c r="M1492" s="13"/>
      <c r="N1492" s="276"/>
      <c r="O1492" s="13"/>
      <c r="P1492" s="276"/>
      <c r="Q1492" s="276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  <c r="AK1492" s="13"/>
    </row>
    <row r="1493" spans="1:37" ht="30" customHeight="1">
      <c r="A1493" s="276"/>
      <c r="B1493" s="276"/>
      <c r="C1493" s="12"/>
      <c r="D1493" s="12"/>
      <c r="E1493" s="13"/>
      <c r="F1493" s="14"/>
      <c r="G1493" s="276"/>
      <c r="H1493" s="276"/>
      <c r="I1493" s="13"/>
      <c r="J1493" s="13"/>
      <c r="K1493" s="13"/>
      <c r="L1493" s="13"/>
      <c r="M1493" s="13"/>
      <c r="N1493" s="276"/>
      <c r="O1493" s="13"/>
      <c r="P1493" s="276"/>
      <c r="Q1493" s="276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  <c r="AK1493" s="13"/>
    </row>
    <row r="1494" spans="1:37" ht="30" customHeight="1">
      <c r="A1494" s="276"/>
      <c r="B1494" s="276"/>
      <c r="C1494" s="12"/>
      <c r="D1494" s="12"/>
      <c r="E1494" s="13"/>
      <c r="F1494" s="14"/>
      <c r="G1494" s="276"/>
      <c r="H1494" s="276"/>
      <c r="I1494" s="13"/>
      <c r="J1494" s="13"/>
      <c r="K1494" s="13"/>
      <c r="L1494" s="13"/>
      <c r="M1494" s="13"/>
      <c r="N1494" s="276"/>
      <c r="O1494" s="13"/>
      <c r="P1494" s="276"/>
      <c r="Q1494" s="276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  <c r="AK1494" s="13"/>
    </row>
    <row r="1495" spans="1:37" ht="30" customHeight="1">
      <c r="A1495" s="276"/>
      <c r="B1495" s="276"/>
      <c r="C1495" s="12"/>
      <c r="D1495" s="12"/>
      <c r="E1495" s="13"/>
      <c r="F1495" s="14"/>
      <c r="G1495" s="276"/>
      <c r="H1495" s="276"/>
      <c r="I1495" s="13"/>
      <c r="J1495" s="13"/>
      <c r="K1495" s="13"/>
      <c r="L1495" s="13"/>
      <c r="M1495" s="13"/>
      <c r="N1495" s="276"/>
      <c r="O1495" s="13"/>
      <c r="P1495" s="276"/>
      <c r="Q1495" s="276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  <c r="AK1495" s="13"/>
    </row>
    <row r="1496" spans="1:37" ht="30" customHeight="1">
      <c r="A1496" s="276"/>
      <c r="B1496" s="276"/>
      <c r="C1496" s="12"/>
      <c r="D1496" s="12"/>
      <c r="E1496" s="13"/>
      <c r="F1496" s="14"/>
      <c r="G1496" s="276"/>
      <c r="H1496" s="276"/>
      <c r="I1496" s="13"/>
      <c r="J1496" s="13"/>
      <c r="K1496" s="13"/>
      <c r="L1496" s="13"/>
      <c r="M1496" s="13"/>
      <c r="N1496" s="276"/>
      <c r="O1496" s="13"/>
      <c r="P1496" s="276"/>
      <c r="Q1496" s="276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  <c r="AK1496" s="13"/>
    </row>
    <row r="1497" spans="1:37" ht="30" customHeight="1">
      <c r="A1497" s="276"/>
      <c r="B1497" s="276"/>
      <c r="C1497" s="12"/>
      <c r="D1497" s="12"/>
      <c r="E1497" s="13"/>
      <c r="F1497" s="14"/>
      <c r="G1497" s="276"/>
      <c r="H1497" s="276"/>
      <c r="I1497" s="13"/>
      <c r="J1497" s="13"/>
      <c r="K1497" s="13"/>
      <c r="L1497" s="13"/>
      <c r="M1497" s="13"/>
      <c r="N1497" s="276"/>
      <c r="O1497" s="13"/>
      <c r="P1497" s="276"/>
      <c r="Q1497" s="276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  <c r="AK1497" s="13"/>
    </row>
    <row r="1498" spans="1:37" ht="30" customHeight="1">
      <c r="A1498" s="276"/>
      <c r="B1498" s="276"/>
      <c r="C1498" s="12"/>
      <c r="D1498" s="12"/>
      <c r="E1498" s="13"/>
      <c r="F1498" s="14"/>
      <c r="G1498" s="276"/>
      <c r="H1498" s="276"/>
      <c r="I1498" s="13"/>
      <c r="J1498" s="13"/>
      <c r="K1498" s="13"/>
      <c r="L1498" s="13"/>
      <c r="M1498" s="13"/>
      <c r="N1498" s="276"/>
      <c r="O1498" s="13"/>
      <c r="P1498" s="276"/>
      <c r="Q1498" s="276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  <c r="AK1498" s="13"/>
    </row>
    <row r="1499" spans="1:37" ht="30" customHeight="1">
      <c r="A1499" s="276"/>
      <c r="B1499" s="276"/>
      <c r="C1499" s="12"/>
      <c r="D1499" s="12"/>
      <c r="E1499" s="13"/>
      <c r="F1499" s="14"/>
      <c r="G1499" s="276"/>
      <c r="H1499" s="276"/>
      <c r="I1499" s="13"/>
      <c r="J1499" s="13"/>
      <c r="K1499" s="13"/>
      <c r="L1499" s="13"/>
      <c r="M1499" s="13"/>
      <c r="N1499" s="276"/>
      <c r="O1499" s="13"/>
      <c r="P1499" s="276"/>
      <c r="Q1499" s="276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  <c r="AK1499" s="13"/>
    </row>
    <row r="1500" spans="1:37" ht="30" customHeight="1">
      <c r="A1500" s="276"/>
      <c r="B1500" s="276"/>
      <c r="C1500" s="12"/>
      <c r="D1500" s="12"/>
      <c r="E1500" s="13"/>
      <c r="F1500" s="14"/>
      <c r="G1500" s="276"/>
      <c r="H1500" s="276"/>
      <c r="I1500" s="13"/>
      <c r="J1500" s="13"/>
      <c r="K1500" s="13"/>
      <c r="L1500" s="13"/>
      <c r="M1500" s="13"/>
      <c r="N1500" s="276"/>
      <c r="O1500" s="13"/>
      <c r="P1500" s="276"/>
      <c r="Q1500" s="276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  <c r="AK1500" s="13"/>
    </row>
    <row r="1501" spans="1:37" ht="30" customHeight="1">
      <c r="A1501" s="276"/>
      <c r="B1501" s="276"/>
      <c r="C1501" s="12"/>
      <c r="D1501" s="12"/>
      <c r="E1501" s="13"/>
      <c r="F1501" s="14"/>
      <c r="G1501" s="276"/>
      <c r="H1501" s="276"/>
      <c r="I1501" s="13"/>
      <c r="J1501" s="13"/>
      <c r="K1501" s="13"/>
      <c r="L1501" s="13"/>
      <c r="M1501" s="13"/>
      <c r="N1501" s="276"/>
      <c r="O1501" s="13"/>
      <c r="P1501" s="276"/>
      <c r="Q1501" s="276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  <c r="AK1501" s="13"/>
    </row>
    <row r="1502" spans="1:37" ht="30" customHeight="1">
      <c r="A1502" s="276"/>
      <c r="B1502" s="276"/>
      <c r="C1502" s="12"/>
      <c r="D1502" s="12"/>
      <c r="E1502" s="13"/>
      <c r="F1502" s="14"/>
      <c r="G1502" s="276"/>
      <c r="H1502" s="276"/>
      <c r="I1502" s="13"/>
      <c r="J1502" s="13"/>
      <c r="K1502" s="13"/>
      <c r="L1502" s="13"/>
      <c r="M1502" s="13"/>
      <c r="N1502" s="276"/>
      <c r="O1502" s="13"/>
      <c r="P1502" s="276"/>
      <c r="Q1502" s="276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  <c r="AK1502" s="13"/>
    </row>
    <row r="1503" spans="1:37" ht="30" customHeight="1">
      <c r="A1503" s="276"/>
      <c r="B1503" s="276"/>
      <c r="C1503" s="12"/>
      <c r="D1503" s="12"/>
      <c r="E1503" s="13"/>
      <c r="F1503" s="14"/>
      <c r="G1503" s="276"/>
      <c r="H1503" s="276"/>
      <c r="I1503" s="13"/>
      <c r="J1503" s="13"/>
      <c r="K1503" s="13"/>
      <c r="L1503" s="13"/>
      <c r="M1503" s="13"/>
      <c r="N1503" s="276"/>
      <c r="O1503" s="13"/>
      <c r="P1503" s="276"/>
      <c r="Q1503" s="276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  <c r="AK1503" s="13"/>
    </row>
    <row r="1504" spans="1:37" ht="30" customHeight="1">
      <c r="A1504" s="276"/>
      <c r="B1504" s="276"/>
      <c r="C1504" s="12"/>
      <c r="D1504" s="12"/>
      <c r="E1504" s="13"/>
      <c r="F1504" s="14"/>
      <c r="G1504" s="276"/>
      <c r="H1504" s="276"/>
      <c r="I1504" s="13"/>
      <c r="J1504" s="13"/>
      <c r="K1504" s="13"/>
      <c r="L1504" s="13"/>
      <c r="M1504" s="13"/>
      <c r="N1504" s="276"/>
      <c r="O1504" s="13"/>
      <c r="P1504" s="276"/>
      <c r="Q1504" s="276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  <c r="AK1504" s="13"/>
    </row>
    <row r="1505" spans="1:37" ht="30" customHeight="1">
      <c r="A1505" s="276"/>
      <c r="B1505" s="276"/>
      <c r="C1505" s="12"/>
      <c r="D1505" s="12"/>
      <c r="E1505" s="13"/>
      <c r="F1505" s="14"/>
      <c r="G1505" s="276"/>
      <c r="H1505" s="276"/>
      <c r="I1505" s="13"/>
      <c r="J1505" s="13"/>
      <c r="K1505" s="13"/>
      <c r="L1505" s="13"/>
      <c r="M1505" s="13"/>
      <c r="N1505" s="276"/>
      <c r="O1505" s="13"/>
      <c r="P1505" s="276"/>
      <c r="Q1505" s="276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  <c r="AK1505" s="13"/>
    </row>
    <row r="1506" spans="1:37" ht="30" customHeight="1">
      <c r="A1506" s="276"/>
      <c r="B1506" s="276"/>
      <c r="C1506" s="12"/>
      <c r="D1506" s="12"/>
      <c r="E1506" s="13"/>
      <c r="F1506" s="14"/>
      <c r="G1506" s="276"/>
      <c r="H1506" s="276"/>
      <c r="I1506" s="13"/>
      <c r="J1506" s="13"/>
      <c r="K1506" s="13"/>
      <c r="L1506" s="13"/>
      <c r="M1506" s="13"/>
      <c r="N1506" s="276"/>
      <c r="O1506" s="13"/>
      <c r="P1506" s="276"/>
      <c r="Q1506" s="276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  <c r="AK1506" s="13"/>
    </row>
    <row r="1507" spans="1:37" ht="30" customHeight="1">
      <c r="A1507" s="276"/>
      <c r="B1507" s="276"/>
      <c r="C1507" s="12"/>
      <c r="D1507" s="12"/>
      <c r="E1507" s="13"/>
      <c r="F1507" s="14"/>
      <c r="G1507" s="276"/>
      <c r="H1507" s="276"/>
      <c r="I1507" s="13"/>
      <c r="J1507" s="13"/>
      <c r="K1507" s="13"/>
      <c r="L1507" s="13"/>
      <c r="M1507" s="13"/>
      <c r="N1507" s="276"/>
      <c r="O1507" s="13"/>
      <c r="P1507" s="276"/>
      <c r="Q1507" s="276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  <c r="AK1507" s="13"/>
    </row>
    <row r="1508" spans="1:37" ht="30" customHeight="1">
      <c r="A1508" s="276"/>
      <c r="B1508" s="276"/>
      <c r="C1508" s="12"/>
      <c r="D1508" s="12"/>
      <c r="E1508" s="13"/>
      <c r="F1508" s="14"/>
      <c r="G1508" s="276"/>
      <c r="H1508" s="276"/>
      <c r="I1508" s="13"/>
      <c r="J1508" s="13"/>
      <c r="K1508" s="13"/>
      <c r="L1508" s="13"/>
      <c r="M1508" s="13"/>
      <c r="N1508" s="276"/>
      <c r="O1508" s="13"/>
      <c r="P1508" s="276"/>
      <c r="Q1508" s="276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  <c r="AK1508" s="13"/>
    </row>
    <row r="1509" spans="1:37" ht="30" customHeight="1">
      <c r="A1509" s="276"/>
      <c r="B1509" s="276"/>
      <c r="C1509" s="12"/>
      <c r="D1509" s="12"/>
      <c r="E1509" s="13"/>
      <c r="F1509" s="14"/>
      <c r="G1509" s="276"/>
      <c r="H1509" s="276"/>
      <c r="I1509" s="13"/>
      <c r="J1509" s="13"/>
      <c r="K1509" s="13"/>
      <c r="L1509" s="13"/>
      <c r="M1509" s="13"/>
      <c r="N1509" s="276"/>
      <c r="O1509" s="13"/>
      <c r="P1509" s="276"/>
      <c r="Q1509" s="276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  <c r="AK1509" s="13"/>
    </row>
    <row r="1510" spans="1:37" ht="30" customHeight="1">
      <c r="A1510" s="276"/>
      <c r="B1510" s="276"/>
      <c r="C1510" s="12"/>
      <c r="D1510" s="12"/>
      <c r="E1510" s="13"/>
      <c r="F1510" s="14"/>
      <c r="G1510" s="276"/>
      <c r="H1510" s="276"/>
      <c r="I1510" s="13"/>
      <c r="J1510" s="13"/>
      <c r="K1510" s="13"/>
      <c r="L1510" s="13"/>
      <c r="M1510" s="13"/>
      <c r="N1510" s="276"/>
      <c r="O1510" s="13"/>
      <c r="P1510" s="276"/>
      <c r="Q1510" s="276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  <c r="AK1510" s="13"/>
    </row>
    <row r="1511" spans="1:37" ht="30" customHeight="1">
      <c r="A1511" s="276"/>
      <c r="B1511" s="276"/>
      <c r="C1511" s="12"/>
      <c r="D1511" s="12"/>
      <c r="E1511" s="13"/>
      <c r="F1511" s="14"/>
      <c r="G1511" s="276"/>
      <c r="H1511" s="276"/>
      <c r="I1511" s="13"/>
      <c r="J1511" s="13"/>
      <c r="K1511" s="13"/>
      <c r="L1511" s="13"/>
      <c r="M1511" s="13"/>
      <c r="N1511" s="276"/>
      <c r="O1511" s="13"/>
      <c r="P1511" s="276"/>
      <c r="Q1511" s="276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  <c r="AK1511" s="13"/>
    </row>
    <row r="1512" spans="1:37" ht="30" customHeight="1">
      <c r="A1512" s="276"/>
      <c r="B1512" s="276"/>
      <c r="C1512" s="12"/>
      <c r="D1512" s="12"/>
      <c r="E1512" s="13"/>
      <c r="F1512" s="14"/>
      <c r="G1512" s="276"/>
      <c r="H1512" s="276"/>
      <c r="I1512" s="13"/>
      <c r="J1512" s="13"/>
      <c r="K1512" s="13"/>
      <c r="L1512" s="13"/>
      <c r="M1512" s="13"/>
      <c r="N1512" s="276"/>
      <c r="O1512" s="13"/>
      <c r="P1512" s="276"/>
      <c r="Q1512" s="276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  <c r="AK1512" s="13"/>
    </row>
    <row r="1513" spans="1:37" ht="30" customHeight="1">
      <c r="A1513" s="276"/>
      <c r="B1513" s="276"/>
      <c r="C1513" s="12"/>
      <c r="D1513" s="12"/>
      <c r="E1513" s="13"/>
      <c r="F1513" s="14"/>
      <c r="G1513" s="276"/>
      <c r="H1513" s="276"/>
      <c r="I1513" s="13"/>
      <c r="J1513" s="13"/>
      <c r="K1513" s="13"/>
      <c r="L1513" s="13"/>
      <c r="M1513" s="13"/>
      <c r="N1513" s="276"/>
      <c r="O1513" s="13"/>
      <c r="P1513" s="276"/>
      <c r="Q1513" s="276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  <c r="AK1513" s="13"/>
    </row>
    <row r="1514" spans="1:37" ht="30" customHeight="1">
      <c r="A1514" s="276"/>
      <c r="B1514" s="276"/>
      <c r="C1514" s="12"/>
      <c r="D1514" s="12"/>
      <c r="E1514" s="13"/>
      <c r="F1514" s="14"/>
      <c r="G1514" s="276"/>
      <c r="H1514" s="276"/>
      <c r="I1514" s="13"/>
      <c r="J1514" s="13"/>
      <c r="K1514" s="13"/>
      <c r="L1514" s="13"/>
      <c r="M1514" s="13"/>
      <c r="N1514" s="276"/>
      <c r="O1514" s="13"/>
      <c r="P1514" s="276"/>
      <c r="Q1514" s="276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  <c r="AK1514" s="13"/>
    </row>
    <row r="1515" spans="1:37" ht="30" customHeight="1">
      <c r="A1515" s="276"/>
      <c r="B1515" s="276"/>
      <c r="C1515" s="12"/>
      <c r="D1515" s="12"/>
      <c r="E1515" s="13"/>
      <c r="F1515" s="14"/>
      <c r="G1515" s="276"/>
      <c r="H1515" s="276"/>
      <c r="I1515" s="13"/>
      <c r="J1515" s="13"/>
      <c r="K1515" s="13"/>
      <c r="L1515" s="13"/>
      <c r="M1515" s="13"/>
      <c r="N1515" s="276"/>
      <c r="O1515" s="13"/>
      <c r="P1515" s="276"/>
      <c r="Q1515" s="276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  <c r="AK1515" s="13"/>
    </row>
    <row r="1516" spans="1:37" ht="30" customHeight="1">
      <c r="A1516" s="276"/>
      <c r="B1516" s="276"/>
      <c r="C1516" s="12"/>
      <c r="D1516" s="12"/>
      <c r="E1516" s="13"/>
      <c r="F1516" s="14"/>
      <c r="G1516" s="276"/>
      <c r="H1516" s="276"/>
      <c r="I1516" s="13"/>
      <c r="J1516" s="13"/>
      <c r="K1516" s="13"/>
      <c r="L1516" s="13"/>
      <c r="M1516" s="13"/>
      <c r="N1516" s="276"/>
      <c r="O1516" s="13"/>
      <c r="P1516" s="276"/>
      <c r="Q1516" s="276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  <c r="AK1516" s="13"/>
    </row>
    <row r="1517" spans="1:37" ht="30" customHeight="1">
      <c r="A1517" s="276"/>
      <c r="B1517" s="276"/>
      <c r="C1517" s="12"/>
      <c r="D1517" s="12"/>
      <c r="E1517" s="13"/>
      <c r="F1517" s="14"/>
      <c r="G1517" s="276"/>
      <c r="H1517" s="276"/>
      <c r="I1517" s="13"/>
      <c r="J1517" s="13"/>
      <c r="K1517" s="13"/>
      <c r="L1517" s="13"/>
      <c r="M1517" s="13"/>
      <c r="N1517" s="276"/>
      <c r="O1517" s="13"/>
      <c r="P1517" s="276"/>
      <c r="Q1517" s="276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  <c r="AK1517" s="13"/>
    </row>
    <row r="1518" spans="1:37" ht="30" customHeight="1">
      <c r="A1518" s="276"/>
      <c r="B1518" s="276"/>
      <c r="C1518" s="12"/>
      <c r="D1518" s="12"/>
      <c r="E1518" s="13"/>
      <c r="F1518" s="14"/>
      <c r="G1518" s="276"/>
      <c r="H1518" s="276"/>
      <c r="I1518" s="13"/>
      <c r="J1518" s="13"/>
      <c r="K1518" s="13"/>
      <c r="L1518" s="13"/>
      <c r="M1518" s="13"/>
      <c r="N1518" s="276"/>
      <c r="O1518" s="13"/>
      <c r="P1518" s="276"/>
      <c r="Q1518" s="276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  <c r="AK1518" s="13"/>
    </row>
    <row r="1519" spans="1:37" ht="30" customHeight="1">
      <c r="A1519" s="276"/>
      <c r="B1519" s="276"/>
      <c r="C1519" s="12"/>
      <c r="D1519" s="12"/>
      <c r="E1519" s="13"/>
      <c r="F1519" s="14"/>
      <c r="G1519" s="276"/>
      <c r="H1519" s="276"/>
      <c r="I1519" s="13"/>
      <c r="J1519" s="13"/>
      <c r="K1519" s="13"/>
      <c r="L1519" s="13"/>
      <c r="M1519" s="13"/>
      <c r="N1519" s="276"/>
      <c r="O1519" s="13"/>
      <c r="P1519" s="276"/>
      <c r="Q1519" s="276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  <c r="AK1519" s="13"/>
    </row>
    <row r="1520" spans="1:37" ht="30" customHeight="1">
      <c r="A1520" s="276"/>
      <c r="B1520" s="276"/>
      <c r="C1520" s="12"/>
      <c r="D1520" s="12"/>
      <c r="E1520" s="13"/>
      <c r="F1520" s="14"/>
      <c r="G1520" s="276"/>
      <c r="H1520" s="276"/>
      <c r="I1520" s="13"/>
      <c r="J1520" s="13"/>
      <c r="K1520" s="13"/>
      <c r="L1520" s="13"/>
      <c r="M1520" s="13"/>
      <c r="N1520" s="276"/>
      <c r="O1520" s="13"/>
      <c r="P1520" s="276"/>
      <c r="Q1520" s="276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  <c r="AK1520" s="13"/>
    </row>
    <row r="1521" spans="1:37" ht="30" customHeight="1">
      <c r="A1521" s="276"/>
      <c r="B1521" s="276"/>
      <c r="C1521" s="12"/>
      <c r="D1521" s="12"/>
      <c r="E1521" s="13"/>
      <c r="F1521" s="14"/>
      <c r="G1521" s="276"/>
      <c r="H1521" s="276"/>
      <c r="I1521" s="13"/>
      <c r="J1521" s="13"/>
      <c r="K1521" s="13"/>
      <c r="L1521" s="13"/>
      <c r="M1521" s="13"/>
      <c r="N1521" s="276"/>
      <c r="O1521" s="13"/>
      <c r="P1521" s="276"/>
      <c r="Q1521" s="276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  <c r="AK1521" s="13"/>
    </row>
    <row r="1522" spans="1:37" ht="30" customHeight="1">
      <c r="A1522" s="276"/>
      <c r="B1522" s="276"/>
      <c r="C1522" s="12"/>
      <c r="D1522" s="12"/>
      <c r="E1522" s="13"/>
      <c r="F1522" s="14"/>
      <c r="G1522" s="276"/>
      <c r="H1522" s="276"/>
      <c r="I1522" s="13"/>
      <c r="J1522" s="13"/>
      <c r="K1522" s="13"/>
      <c r="L1522" s="13"/>
      <c r="M1522" s="13"/>
      <c r="N1522" s="276"/>
      <c r="O1522" s="13"/>
      <c r="P1522" s="276"/>
      <c r="Q1522" s="276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  <c r="AK1522" s="13"/>
    </row>
    <row r="1523" spans="1:37" ht="30" customHeight="1">
      <c r="A1523" s="276"/>
      <c r="B1523" s="276"/>
      <c r="C1523" s="12"/>
      <c r="D1523" s="12"/>
      <c r="E1523" s="13"/>
      <c r="F1523" s="14"/>
      <c r="G1523" s="276"/>
      <c r="H1523" s="276"/>
      <c r="I1523" s="13"/>
      <c r="J1523" s="13"/>
      <c r="K1523" s="13"/>
      <c r="L1523" s="13"/>
      <c r="M1523" s="13"/>
      <c r="N1523" s="276"/>
      <c r="O1523" s="13"/>
      <c r="P1523" s="276"/>
      <c r="Q1523" s="276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  <c r="AK1523" s="13"/>
    </row>
    <row r="1524" spans="1:37" ht="30" customHeight="1">
      <c r="A1524" s="276"/>
      <c r="B1524" s="276"/>
      <c r="C1524" s="12"/>
      <c r="D1524" s="12"/>
      <c r="E1524" s="13"/>
      <c r="F1524" s="14"/>
      <c r="G1524" s="276"/>
      <c r="H1524" s="276"/>
      <c r="I1524" s="13"/>
      <c r="J1524" s="13"/>
      <c r="K1524" s="13"/>
      <c r="L1524" s="13"/>
      <c r="M1524" s="13"/>
      <c r="N1524" s="276"/>
      <c r="O1524" s="13"/>
      <c r="P1524" s="276"/>
      <c r="Q1524" s="276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  <c r="AK1524" s="13"/>
    </row>
    <row r="1525" spans="1:37" ht="30" customHeight="1">
      <c r="A1525" s="276"/>
      <c r="B1525" s="276"/>
      <c r="C1525" s="12"/>
      <c r="D1525" s="12"/>
      <c r="E1525" s="13"/>
      <c r="F1525" s="14"/>
      <c r="G1525" s="276"/>
      <c r="H1525" s="276"/>
      <c r="I1525" s="13"/>
      <c r="J1525" s="13"/>
      <c r="K1525" s="13"/>
      <c r="L1525" s="13"/>
      <c r="M1525" s="13"/>
      <c r="N1525" s="276"/>
      <c r="O1525" s="13"/>
      <c r="P1525" s="276"/>
      <c r="Q1525" s="276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  <c r="AK1525" s="13"/>
    </row>
    <row r="1526" spans="1:37" ht="30" customHeight="1">
      <c r="A1526" s="276"/>
      <c r="B1526" s="276"/>
      <c r="C1526" s="12"/>
      <c r="D1526" s="12"/>
      <c r="E1526" s="13"/>
      <c r="F1526" s="14"/>
      <c r="G1526" s="276"/>
      <c r="H1526" s="276"/>
      <c r="I1526" s="13"/>
      <c r="J1526" s="13"/>
      <c r="K1526" s="13"/>
      <c r="L1526" s="13"/>
      <c r="M1526" s="13"/>
      <c r="N1526" s="276"/>
      <c r="O1526" s="13"/>
      <c r="P1526" s="276"/>
      <c r="Q1526" s="276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  <c r="AK1526" s="13"/>
    </row>
    <row r="1527" spans="1:37" ht="30" customHeight="1">
      <c r="A1527" s="276"/>
      <c r="B1527" s="276"/>
      <c r="C1527" s="12"/>
      <c r="D1527" s="12"/>
      <c r="E1527" s="13"/>
      <c r="F1527" s="14"/>
      <c r="G1527" s="276"/>
      <c r="H1527" s="276"/>
      <c r="I1527" s="13"/>
      <c r="J1527" s="13"/>
      <c r="K1527" s="13"/>
      <c r="L1527" s="13"/>
      <c r="M1527" s="13"/>
      <c r="N1527" s="276"/>
      <c r="O1527" s="13"/>
      <c r="P1527" s="276"/>
      <c r="Q1527" s="276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  <c r="AK1527" s="13"/>
    </row>
    <row r="1528" spans="1:37" ht="30" customHeight="1">
      <c r="A1528" s="276"/>
      <c r="B1528" s="276"/>
      <c r="C1528" s="12"/>
      <c r="D1528" s="12"/>
      <c r="E1528" s="13"/>
      <c r="F1528" s="14"/>
      <c r="G1528" s="276"/>
      <c r="H1528" s="276"/>
      <c r="I1528" s="13"/>
      <c r="J1528" s="13"/>
      <c r="K1528" s="13"/>
      <c r="L1528" s="13"/>
      <c r="M1528" s="13"/>
      <c r="N1528" s="276"/>
      <c r="O1528" s="13"/>
      <c r="P1528" s="276"/>
      <c r="Q1528" s="276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  <c r="AK1528" s="13"/>
    </row>
    <row r="1529" spans="1:37" ht="30" customHeight="1">
      <c r="A1529" s="276"/>
      <c r="B1529" s="276"/>
      <c r="C1529" s="12"/>
      <c r="D1529" s="12"/>
      <c r="E1529" s="13"/>
      <c r="F1529" s="14"/>
      <c r="G1529" s="276"/>
      <c r="H1529" s="276"/>
      <c r="I1529" s="13"/>
      <c r="J1529" s="13"/>
      <c r="K1529" s="13"/>
      <c r="L1529" s="13"/>
      <c r="M1529" s="13"/>
      <c r="N1529" s="276"/>
      <c r="O1529" s="13"/>
      <c r="P1529" s="276"/>
      <c r="Q1529" s="276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  <c r="AK1529" s="13"/>
    </row>
    <row r="1530" spans="1:37" ht="30" customHeight="1">
      <c r="A1530" s="276"/>
      <c r="B1530" s="276"/>
      <c r="C1530" s="12"/>
      <c r="D1530" s="12"/>
      <c r="E1530" s="13"/>
      <c r="F1530" s="14"/>
      <c r="G1530" s="276"/>
      <c r="H1530" s="276"/>
      <c r="I1530" s="13"/>
      <c r="J1530" s="13"/>
      <c r="K1530" s="13"/>
      <c r="L1530" s="13"/>
      <c r="M1530" s="13"/>
      <c r="N1530" s="276"/>
      <c r="O1530" s="13"/>
      <c r="P1530" s="276"/>
      <c r="Q1530" s="276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  <c r="AK1530" s="13"/>
    </row>
    <row r="1531" spans="1:37" ht="30" customHeight="1">
      <c r="A1531" s="276"/>
      <c r="B1531" s="276"/>
      <c r="C1531" s="12"/>
      <c r="D1531" s="12"/>
      <c r="E1531" s="13"/>
      <c r="F1531" s="14"/>
      <c r="G1531" s="276"/>
      <c r="H1531" s="276"/>
      <c r="I1531" s="13"/>
      <c r="J1531" s="13"/>
      <c r="K1531" s="13"/>
      <c r="L1531" s="13"/>
      <c r="M1531" s="13"/>
      <c r="N1531" s="276"/>
      <c r="O1531" s="13"/>
      <c r="P1531" s="276"/>
      <c r="Q1531" s="276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  <c r="AK1531" s="13"/>
    </row>
    <row r="1532" spans="1:37" ht="30" customHeight="1">
      <c r="A1532" s="276"/>
      <c r="B1532" s="276"/>
      <c r="C1532" s="12"/>
      <c r="D1532" s="12"/>
      <c r="E1532" s="13"/>
      <c r="F1532" s="14"/>
      <c r="G1532" s="276"/>
      <c r="H1532" s="276"/>
      <c r="I1532" s="13"/>
      <c r="J1532" s="13"/>
      <c r="K1532" s="13"/>
      <c r="L1532" s="13"/>
      <c r="M1532" s="13"/>
      <c r="N1532" s="276"/>
      <c r="O1532" s="13"/>
      <c r="P1532" s="276"/>
      <c r="Q1532" s="276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  <c r="AK1532" s="13"/>
    </row>
    <row r="1533" spans="1:37" ht="30" customHeight="1">
      <c r="A1533" s="276"/>
      <c r="B1533" s="276"/>
      <c r="C1533" s="12"/>
      <c r="D1533" s="12"/>
      <c r="E1533" s="13"/>
      <c r="F1533" s="14"/>
      <c r="G1533" s="276"/>
      <c r="H1533" s="276"/>
      <c r="I1533" s="13"/>
      <c r="J1533" s="13"/>
      <c r="K1533" s="13"/>
      <c r="L1533" s="13"/>
      <c r="M1533" s="13"/>
      <c r="N1533" s="276"/>
      <c r="O1533" s="13"/>
      <c r="P1533" s="276"/>
      <c r="Q1533" s="276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  <c r="AK1533" s="13"/>
    </row>
    <row r="1534" spans="1:37" ht="30" customHeight="1">
      <c r="A1534" s="276"/>
      <c r="B1534" s="276"/>
      <c r="C1534" s="12"/>
      <c r="D1534" s="12"/>
      <c r="E1534" s="13"/>
      <c r="F1534" s="14"/>
      <c r="G1534" s="276"/>
      <c r="H1534" s="276"/>
      <c r="I1534" s="13"/>
      <c r="J1534" s="13"/>
      <c r="K1534" s="13"/>
      <c r="L1534" s="13"/>
      <c r="M1534" s="13"/>
      <c r="N1534" s="276"/>
      <c r="O1534" s="13"/>
      <c r="P1534" s="276"/>
      <c r="Q1534" s="276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13"/>
    </row>
    <row r="1535" spans="1:37" ht="30" customHeight="1">
      <c r="A1535" s="276"/>
      <c r="B1535" s="276"/>
      <c r="C1535" s="12"/>
      <c r="D1535" s="12"/>
      <c r="E1535" s="13"/>
      <c r="F1535" s="14"/>
      <c r="G1535" s="276"/>
      <c r="H1535" s="276"/>
      <c r="I1535" s="13"/>
      <c r="J1535" s="13"/>
      <c r="K1535" s="13"/>
      <c r="L1535" s="13"/>
      <c r="M1535" s="13"/>
      <c r="N1535" s="276"/>
      <c r="O1535" s="13"/>
      <c r="P1535" s="276"/>
      <c r="Q1535" s="276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</row>
    <row r="1536" spans="1:37" ht="30" customHeight="1">
      <c r="A1536" s="276"/>
      <c r="B1536" s="276"/>
      <c r="C1536" s="12"/>
      <c r="D1536" s="12"/>
      <c r="E1536" s="13"/>
      <c r="F1536" s="14"/>
      <c r="G1536" s="276"/>
      <c r="H1536" s="276"/>
      <c r="I1536" s="13"/>
      <c r="J1536" s="13"/>
      <c r="K1536" s="13"/>
      <c r="L1536" s="13"/>
      <c r="M1536" s="13"/>
      <c r="N1536" s="276"/>
      <c r="O1536" s="13"/>
      <c r="P1536" s="276"/>
      <c r="Q1536" s="276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</row>
    <row r="1537" spans="1:37" ht="30" customHeight="1">
      <c r="A1537" s="276"/>
      <c r="B1537" s="276"/>
      <c r="C1537" s="12"/>
      <c r="D1537" s="12"/>
      <c r="E1537" s="13"/>
      <c r="F1537" s="14"/>
      <c r="G1537" s="276"/>
      <c r="H1537" s="276"/>
      <c r="I1537" s="13"/>
      <c r="J1537" s="13"/>
      <c r="K1537" s="13"/>
      <c r="L1537" s="13"/>
      <c r="M1537" s="13"/>
      <c r="N1537" s="276"/>
      <c r="O1537" s="13"/>
      <c r="P1537" s="276"/>
      <c r="Q1537" s="276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</row>
    <row r="1538" spans="1:37" ht="30" customHeight="1">
      <c r="A1538" s="276"/>
      <c r="B1538" s="276"/>
      <c r="C1538" s="12"/>
      <c r="D1538" s="12"/>
      <c r="E1538" s="13"/>
      <c r="F1538" s="14"/>
      <c r="G1538" s="276"/>
      <c r="H1538" s="276"/>
      <c r="I1538" s="13"/>
      <c r="J1538" s="13"/>
      <c r="K1538" s="13"/>
      <c r="L1538" s="13"/>
      <c r="M1538" s="13"/>
      <c r="N1538" s="276"/>
      <c r="O1538" s="13"/>
      <c r="P1538" s="276"/>
      <c r="Q1538" s="276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</row>
    <row r="1539" spans="1:37" ht="30" customHeight="1">
      <c r="A1539" s="276"/>
      <c r="B1539" s="276"/>
      <c r="C1539" s="12"/>
      <c r="D1539" s="12"/>
      <c r="E1539" s="13"/>
      <c r="F1539" s="14"/>
      <c r="G1539" s="276"/>
      <c r="H1539" s="276"/>
      <c r="I1539" s="13"/>
      <c r="J1539" s="13"/>
      <c r="K1539" s="13"/>
      <c r="L1539" s="13"/>
      <c r="M1539" s="13"/>
      <c r="N1539" s="276"/>
      <c r="O1539" s="13"/>
      <c r="P1539" s="276"/>
      <c r="Q1539" s="276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</row>
    <row r="1540" spans="1:37" ht="30" customHeight="1">
      <c r="A1540" s="276"/>
      <c r="B1540" s="276"/>
      <c r="C1540" s="12"/>
      <c r="D1540" s="12"/>
      <c r="E1540" s="13"/>
      <c r="F1540" s="14"/>
      <c r="G1540" s="276"/>
      <c r="H1540" s="276"/>
      <c r="I1540" s="13"/>
      <c r="J1540" s="13"/>
      <c r="K1540" s="13"/>
      <c r="L1540" s="13"/>
      <c r="M1540" s="13"/>
      <c r="N1540" s="276"/>
      <c r="O1540" s="13"/>
      <c r="P1540" s="276"/>
      <c r="Q1540" s="276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</row>
    <row r="1541" spans="1:37" ht="30" customHeight="1">
      <c r="A1541" s="276"/>
      <c r="B1541" s="276"/>
      <c r="C1541" s="12"/>
      <c r="D1541" s="12"/>
      <c r="E1541" s="13"/>
      <c r="F1541" s="14"/>
      <c r="G1541" s="276"/>
      <c r="H1541" s="276"/>
      <c r="I1541" s="13"/>
      <c r="J1541" s="13"/>
      <c r="K1541" s="13"/>
      <c r="L1541" s="13"/>
      <c r="M1541" s="13"/>
      <c r="N1541" s="276"/>
      <c r="O1541" s="13"/>
      <c r="P1541" s="276"/>
      <c r="Q1541" s="276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</row>
    <row r="1542" spans="1:37" ht="30" customHeight="1">
      <c r="A1542" s="276"/>
      <c r="B1542" s="276"/>
      <c r="C1542" s="12"/>
      <c r="D1542" s="12"/>
      <c r="E1542" s="13"/>
      <c r="F1542" s="14"/>
      <c r="G1542" s="276"/>
      <c r="H1542" s="276"/>
      <c r="I1542" s="13"/>
      <c r="J1542" s="13"/>
      <c r="K1542" s="13"/>
      <c r="L1542" s="13"/>
      <c r="M1542" s="13"/>
      <c r="N1542" s="276"/>
      <c r="O1542" s="13"/>
      <c r="P1542" s="276"/>
      <c r="Q1542" s="276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</row>
    <row r="1543" spans="1:37" ht="30" customHeight="1">
      <c r="A1543" s="276"/>
      <c r="B1543" s="276"/>
      <c r="C1543" s="12"/>
      <c r="D1543" s="12"/>
      <c r="E1543" s="13"/>
      <c r="F1543" s="14"/>
      <c r="G1543" s="276"/>
      <c r="H1543" s="276"/>
      <c r="I1543" s="13"/>
      <c r="J1543" s="13"/>
      <c r="K1543" s="13"/>
      <c r="L1543" s="13"/>
      <c r="M1543" s="13"/>
      <c r="N1543" s="276"/>
      <c r="O1543" s="13"/>
      <c r="P1543" s="276"/>
      <c r="Q1543" s="276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</row>
    <row r="1544" spans="1:37" ht="30" customHeight="1">
      <c r="A1544" s="276"/>
      <c r="B1544" s="276"/>
      <c r="C1544" s="12"/>
      <c r="D1544" s="12"/>
      <c r="E1544" s="13"/>
      <c r="F1544" s="14"/>
      <c r="G1544" s="276"/>
      <c r="H1544" s="276"/>
      <c r="I1544" s="13"/>
      <c r="J1544" s="13"/>
      <c r="K1544" s="13"/>
      <c r="L1544" s="13"/>
      <c r="M1544" s="13"/>
      <c r="N1544" s="276"/>
      <c r="O1544" s="13"/>
      <c r="P1544" s="276"/>
      <c r="Q1544" s="276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</row>
    <row r="1545" spans="1:37" ht="30" customHeight="1">
      <c r="A1545" s="276"/>
      <c r="B1545" s="276"/>
      <c r="C1545" s="12"/>
      <c r="D1545" s="12"/>
      <c r="E1545" s="13"/>
      <c r="F1545" s="14"/>
      <c r="G1545" s="276"/>
      <c r="H1545" s="276"/>
      <c r="I1545" s="13"/>
      <c r="J1545" s="13"/>
      <c r="K1545" s="13"/>
      <c r="L1545" s="13"/>
      <c r="M1545" s="13"/>
      <c r="N1545" s="276"/>
      <c r="O1545" s="13"/>
      <c r="P1545" s="276"/>
      <c r="Q1545" s="276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</row>
    <row r="1546" spans="1:37" ht="30" customHeight="1">
      <c r="A1546" s="276"/>
      <c r="B1546" s="276"/>
      <c r="C1546" s="12"/>
      <c r="D1546" s="12"/>
      <c r="E1546" s="13"/>
      <c r="F1546" s="14"/>
      <c r="G1546" s="276"/>
      <c r="H1546" s="276"/>
      <c r="I1546" s="13"/>
      <c r="J1546" s="13"/>
      <c r="K1546" s="13"/>
      <c r="L1546" s="13"/>
      <c r="M1546" s="13"/>
      <c r="N1546" s="276"/>
      <c r="O1546" s="13"/>
      <c r="P1546" s="276"/>
      <c r="Q1546" s="276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</row>
    <row r="1547" spans="1:37" ht="30" customHeight="1">
      <c r="A1547" s="276"/>
      <c r="B1547" s="276"/>
      <c r="C1547" s="12"/>
      <c r="D1547" s="12"/>
      <c r="E1547" s="13"/>
      <c r="F1547" s="14"/>
      <c r="G1547" s="276"/>
      <c r="H1547" s="276"/>
      <c r="I1547" s="13"/>
      <c r="J1547" s="13"/>
      <c r="K1547" s="13"/>
      <c r="L1547" s="13"/>
      <c r="M1547" s="13"/>
      <c r="N1547" s="276"/>
      <c r="O1547" s="13"/>
      <c r="P1547" s="276"/>
      <c r="Q1547" s="276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</row>
    <row r="1548" spans="1:37" ht="30" customHeight="1">
      <c r="A1548" s="276"/>
      <c r="B1548" s="276"/>
      <c r="C1548" s="12"/>
      <c r="D1548" s="12"/>
      <c r="E1548" s="13"/>
      <c r="F1548" s="14"/>
      <c r="G1548" s="276"/>
      <c r="H1548" s="276"/>
      <c r="I1548" s="13"/>
      <c r="J1548" s="13"/>
      <c r="K1548" s="13"/>
      <c r="L1548" s="13"/>
      <c r="M1548" s="13"/>
      <c r="N1548" s="276"/>
      <c r="O1548" s="13"/>
      <c r="P1548" s="276"/>
      <c r="Q1548" s="276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  <c r="AK1548" s="13"/>
    </row>
    <row r="1549" spans="1:37" ht="30" customHeight="1">
      <c r="A1549" s="276"/>
      <c r="B1549" s="276"/>
      <c r="C1549" s="12"/>
      <c r="D1549" s="12"/>
      <c r="E1549" s="13"/>
      <c r="F1549" s="14"/>
      <c r="G1549" s="276"/>
      <c r="H1549" s="276"/>
      <c r="I1549" s="13"/>
      <c r="J1549" s="13"/>
      <c r="K1549" s="13"/>
      <c r="L1549" s="13"/>
      <c r="M1549" s="13"/>
      <c r="N1549" s="276"/>
      <c r="O1549" s="13"/>
      <c r="P1549" s="276"/>
      <c r="Q1549" s="276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</row>
    <row r="1550" spans="1:37" ht="30" customHeight="1">
      <c r="A1550" s="276"/>
      <c r="B1550" s="276"/>
      <c r="C1550" s="12"/>
      <c r="D1550" s="12"/>
      <c r="E1550" s="13"/>
      <c r="F1550" s="14"/>
      <c r="G1550" s="276"/>
      <c r="H1550" s="276"/>
      <c r="I1550" s="13"/>
      <c r="J1550" s="13"/>
      <c r="K1550" s="13"/>
      <c r="L1550" s="13"/>
      <c r="M1550" s="13"/>
      <c r="N1550" s="276"/>
      <c r="O1550" s="13"/>
      <c r="P1550" s="276"/>
      <c r="Q1550" s="276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  <c r="AK1550" s="13"/>
    </row>
    <row r="1551" spans="1:37" ht="30" customHeight="1">
      <c r="A1551" s="276"/>
      <c r="B1551" s="276"/>
      <c r="C1551" s="12"/>
      <c r="D1551" s="12"/>
      <c r="E1551" s="13"/>
      <c r="F1551" s="14"/>
      <c r="G1551" s="276"/>
      <c r="H1551" s="276"/>
      <c r="I1551" s="13"/>
      <c r="J1551" s="13"/>
      <c r="K1551" s="13"/>
      <c r="L1551" s="13"/>
      <c r="M1551" s="13"/>
      <c r="N1551" s="276"/>
      <c r="O1551" s="13"/>
      <c r="P1551" s="276"/>
      <c r="Q1551" s="276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</row>
    <row r="1552" spans="1:37" ht="30" customHeight="1">
      <c r="A1552" s="276"/>
      <c r="B1552" s="276"/>
      <c r="C1552" s="12"/>
      <c r="D1552" s="12"/>
      <c r="E1552" s="13"/>
      <c r="F1552" s="14"/>
      <c r="G1552" s="276"/>
      <c r="H1552" s="276"/>
      <c r="I1552" s="13"/>
      <c r="J1552" s="13"/>
      <c r="K1552" s="13"/>
      <c r="L1552" s="13"/>
      <c r="M1552" s="13"/>
      <c r="N1552" s="276"/>
      <c r="O1552" s="13"/>
      <c r="P1552" s="276"/>
      <c r="Q1552" s="276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</row>
    <row r="1553" spans="1:37" ht="30" customHeight="1">
      <c r="A1553" s="276"/>
      <c r="B1553" s="276"/>
      <c r="C1553" s="12"/>
      <c r="D1553" s="12"/>
      <c r="E1553" s="13"/>
      <c r="F1553" s="14"/>
      <c r="G1553" s="276"/>
      <c r="H1553" s="276"/>
      <c r="I1553" s="13"/>
      <c r="J1553" s="13"/>
      <c r="K1553" s="13"/>
      <c r="L1553" s="13"/>
      <c r="M1553" s="13"/>
      <c r="N1553" s="276"/>
      <c r="O1553" s="13"/>
      <c r="P1553" s="276"/>
      <c r="Q1553" s="276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</row>
    <row r="1554" spans="1:37" ht="30" customHeight="1">
      <c r="A1554" s="276"/>
      <c r="B1554" s="276"/>
      <c r="C1554" s="12"/>
      <c r="D1554" s="12"/>
      <c r="E1554" s="13"/>
      <c r="F1554" s="14"/>
      <c r="G1554" s="276"/>
      <c r="H1554" s="276"/>
      <c r="I1554" s="13"/>
      <c r="J1554" s="13"/>
      <c r="K1554" s="13"/>
      <c r="L1554" s="13"/>
      <c r="M1554" s="13"/>
      <c r="N1554" s="276"/>
      <c r="O1554" s="13"/>
      <c r="P1554" s="276"/>
      <c r="Q1554" s="276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</row>
    <row r="1555" spans="1:37" ht="30" customHeight="1">
      <c r="A1555" s="276"/>
      <c r="B1555" s="276"/>
      <c r="C1555" s="12"/>
      <c r="D1555" s="12"/>
      <c r="E1555" s="13"/>
      <c r="F1555" s="14"/>
      <c r="G1555" s="276"/>
      <c r="H1555" s="276"/>
      <c r="I1555" s="13"/>
      <c r="J1555" s="13"/>
      <c r="K1555" s="13"/>
      <c r="L1555" s="13"/>
      <c r="M1555" s="13"/>
      <c r="N1555" s="276"/>
      <c r="O1555" s="13"/>
      <c r="P1555" s="276"/>
      <c r="Q1555" s="276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</row>
    <row r="1556" spans="1:37" ht="30" customHeight="1">
      <c r="A1556" s="276"/>
      <c r="B1556" s="276"/>
      <c r="C1556" s="12"/>
      <c r="D1556" s="12"/>
      <c r="E1556" s="13"/>
      <c r="F1556" s="14"/>
      <c r="G1556" s="276"/>
      <c r="H1556" s="276"/>
      <c r="I1556" s="13"/>
      <c r="J1556" s="13"/>
      <c r="K1556" s="13"/>
      <c r="L1556" s="13"/>
      <c r="M1556" s="13"/>
      <c r="N1556" s="276"/>
      <c r="O1556" s="13"/>
      <c r="P1556" s="276"/>
      <c r="Q1556" s="276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</row>
    <row r="1557" spans="1:37" ht="30" customHeight="1">
      <c r="A1557" s="276"/>
      <c r="B1557" s="276"/>
      <c r="C1557" s="12"/>
      <c r="D1557" s="12"/>
      <c r="E1557" s="13"/>
      <c r="F1557" s="14"/>
      <c r="G1557" s="276"/>
      <c r="H1557" s="276"/>
      <c r="I1557" s="13"/>
      <c r="J1557" s="13"/>
      <c r="K1557" s="13"/>
      <c r="L1557" s="13"/>
      <c r="M1557" s="13"/>
      <c r="N1557" s="276"/>
      <c r="O1557" s="13"/>
      <c r="P1557" s="276"/>
      <c r="Q1557" s="276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</row>
    <row r="1558" spans="1:37" ht="30" customHeight="1">
      <c r="A1558" s="276"/>
      <c r="B1558" s="276"/>
      <c r="C1558" s="12"/>
      <c r="D1558" s="12"/>
      <c r="E1558" s="13"/>
      <c r="F1558" s="14"/>
      <c r="G1558" s="276"/>
      <c r="H1558" s="276"/>
      <c r="I1558" s="13"/>
      <c r="J1558" s="13"/>
      <c r="K1558" s="13"/>
      <c r="L1558" s="13"/>
      <c r="M1558" s="13"/>
      <c r="N1558" s="276"/>
      <c r="O1558" s="13"/>
      <c r="P1558" s="276"/>
      <c r="Q1558" s="276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</row>
    <row r="1559" spans="1:37" ht="30" customHeight="1">
      <c r="A1559" s="276"/>
      <c r="B1559" s="276"/>
      <c r="C1559" s="12"/>
      <c r="D1559" s="12"/>
      <c r="E1559" s="13"/>
      <c r="F1559" s="14"/>
      <c r="G1559" s="276"/>
      <c r="H1559" s="276"/>
      <c r="I1559" s="13"/>
      <c r="J1559" s="13"/>
      <c r="K1559" s="13"/>
      <c r="L1559" s="13"/>
      <c r="M1559" s="13"/>
      <c r="N1559" s="276"/>
      <c r="O1559" s="13"/>
      <c r="P1559" s="276"/>
      <c r="Q1559" s="276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</row>
    <row r="1560" spans="1:37" ht="30" customHeight="1">
      <c r="A1560" s="276"/>
      <c r="B1560" s="276"/>
      <c r="C1560" s="12"/>
      <c r="D1560" s="12"/>
      <c r="E1560" s="13"/>
      <c r="F1560" s="14"/>
      <c r="G1560" s="276"/>
      <c r="H1560" s="276"/>
      <c r="I1560" s="13"/>
      <c r="J1560" s="13"/>
      <c r="K1560" s="13"/>
      <c r="L1560" s="13"/>
      <c r="M1560" s="13"/>
      <c r="N1560" s="276"/>
      <c r="O1560" s="13"/>
      <c r="P1560" s="276"/>
      <c r="Q1560" s="276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</row>
    <row r="1561" spans="1:37" ht="30" customHeight="1">
      <c r="A1561" s="276"/>
      <c r="B1561" s="276"/>
      <c r="C1561" s="12"/>
      <c r="D1561" s="12"/>
      <c r="E1561" s="13"/>
      <c r="F1561" s="14"/>
      <c r="G1561" s="276"/>
      <c r="H1561" s="276"/>
      <c r="I1561" s="13"/>
      <c r="J1561" s="13"/>
      <c r="K1561" s="13"/>
      <c r="L1561" s="13"/>
      <c r="M1561" s="13"/>
      <c r="N1561" s="276"/>
      <c r="O1561" s="13"/>
      <c r="P1561" s="276"/>
      <c r="Q1561" s="276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</row>
    <row r="1562" spans="1:37" ht="30" customHeight="1">
      <c r="A1562" s="276"/>
      <c r="B1562" s="276"/>
      <c r="C1562" s="12"/>
      <c r="D1562" s="12"/>
      <c r="E1562" s="13"/>
      <c r="F1562" s="14"/>
      <c r="G1562" s="276"/>
      <c r="H1562" s="276"/>
      <c r="I1562" s="13"/>
      <c r="J1562" s="13"/>
      <c r="K1562" s="13"/>
      <c r="L1562" s="13"/>
      <c r="M1562" s="13"/>
      <c r="N1562" s="276"/>
      <c r="O1562" s="13"/>
      <c r="P1562" s="276"/>
      <c r="Q1562" s="276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</row>
    <row r="1563" spans="1:37" ht="30" customHeight="1">
      <c r="A1563" s="276"/>
      <c r="B1563" s="276"/>
      <c r="C1563" s="12"/>
      <c r="D1563" s="12"/>
      <c r="E1563" s="13"/>
      <c r="F1563" s="14"/>
      <c r="G1563" s="276"/>
      <c r="H1563" s="276"/>
      <c r="I1563" s="13"/>
      <c r="J1563" s="13"/>
      <c r="K1563" s="13"/>
      <c r="L1563" s="13"/>
      <c r="M1563" s="13"/>
      <c r="N1563" s="276"/>
      <c r="O1563" s="13"/>
      <c r="P1563" s="276"/>
      <c r="Q1563" s="276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</row>
    <row r="1564" spans="1:37" ht="30" customHeight="1">
      <c r="A1564" s="276"/>
      <c r="B1564" s="276"/>
      <c r="C1564" s="12"/>
      <c r="D1564" s="12"/>
      <c r="E1564" s="13"/>
      <c r="F1564" s="14"/>
      <c r="G1564" s="276"/>
      <c r="H1564" s="276"/>
      <c r="I1564" s="13"/>
      <c r="J1564" s="13"/>
      <c r="K1564" s="13"/>
      <c r="L1564" s="13"/>
      <c r="M1564" s="13"/>
      <c r="N1564" s="276"/>
      <c r="O1564" s="13"/>
      <c r="P1564" s="276"/>
      <c r="Q1564" s="276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</row>
    <row r="1565" spans="1:37" ht="30" customHeight="1">
      <c r="A1565" s="276"/>
      <c r="B1565" s="276"/>
      <c r="C1565" s="12"/>
      <c r="D1565" s="12"/>
      <c r="E1565" s="13"/>
      <c r="F1565" s="14"/>
      <c r="G1565" s="276"/>
      <c r="H1565" s="276"/>
      <c r="I1565" s="13"/>
      <c r="J1565" s="13"/>
      <c r="K1565" s="13"/>
      <c r="L1565" s="13"/>
      <c r="M1565" s="13"/>
      <c r="N1565" s="276"/>
      <c r="O1565" s="13"/>
      <c r="P1565" s="276"/>
      <c r="Q1565" s="276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</row>
    <row r="1566" spans="1:37" ht="30" customHeight="1">
      <c r="A1566" s="276"/>
      <c r="B1566" s="276"/>
      <c r="C1566" s="12"/>
      <c r="D1566" s="12"/>
      <c r="E1566" s="13"/>
      <c r="F1566" s="14"/>
      <c r="G1566" s="276"/>
      <c r="H1566" s="276"/>
      <c r="I1566" s="13"/>
      <c r="J1566" s="13"/>
      <c r="K1566" s="13"/>
      <c r="L1566" s="13"/>
      <c r="M1566" s="13"/>
      <c r="N1566" s="276"/>
      <c r="O1566" s="13"/>
      <c r="P1566" s="276"/>
      <c r="Q1566" s="276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</row>
    <row r="1567" spans="1:37" ht="30" customHeight="1">
      <c r="A1567" s="276"/>
      <c r="B1567" s="276"/>
      <c r="C1567" s="12"/>
      <c r="D1567" s="12"/>
      <c r="E1567" s="13"/>
      <c r="F1567" s="14"/>
      <c r="G1567" s="276"/>
      <c r="H1567" s="276"/>
      <c r="I1567" s="13"/>
      <c r="J1567" s="13"/>
      <c r="K1567" s="13"/>
      <c r="L1567" s="13"/>
      <c r="M1567" s="13"/>
      <c r="N1567" s="276"/>
      <c r="O1567" s="13"/>
      <c r="P1567" s="276"/>
      <c r="Q1567" s="276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</row>
    <row r="1568" spans="1:37" ht="30" customHeight="1">
      <c r="A1568" s="276"/>
      <c r="B1568" s="276"/>
      <c r="C1568" s="12"/>
      <c r="D1568" s="12"/>
      <c r="E1568" s="13"/>
      <c r="F1568" s="14"/>
      <c r="G1568" s="276"/>
      <c r="H1568" s="276"/>
      <c r="I1568" s="13"/>
      <c r="J1568" s="13"/>
      <c r="K1568" s="13"/>
      <c r="L1568" s="13"/>
      <c r="M1568" s="13"/>
      <c r="N1568" s="276"/>
      <c r="O1568" s="13"/>
      <c r="P1568" s="276"/>
      <c r="Q1568" s="276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</row>
    <row r="1569" spans="1:37" ht="30" customHeight="1">
      <c r="A1569" s="276"/>
      <c r="B1569" s="276"/>
      <c r="C1569" s="12"/>
      <c r="D1569" s="12"/>
      <c r="E1569" s="13"/>
      <c r="F1569" s="14"/>
      <c r="G1569" s="276"/>
      <c r="H1569" s="276"/>
      <c r="I1569" s="13"/>
      <c r="J1569" s="13"/>
      <c r="K1569" s="13"/>
      <c r="L1569" s="13"/>
      <c r="M1569" s="13"/>
      <c r="N1569" s="276"/>
      <c r="O1569" s="13"/>
      <c r="P1569" s="276"/>
      <c r="Q1569" s="276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</row>
    <row r="1570" spans="1:37" ht="30" customHeight="1">
      <c r="A1570" s="276"/>
      <c r="B1570" s="276"/>
      <c r="C1570" s="12"/>
      <c r="D1570" s="12"/>
      <c r="E1570" s="13"/>
      <c r="F1570" s="14"/>
      <c r="G1570" s="276"/>
      <c r="H1570" s="276"/>
      <c r="I1570" s="13"/>
      <c r="J1570" s="13"/>
      <c r="K1570" s="13"/>
      <c r="L1570" s="13"/>
      <c r="M1570" s="13"/>
      <c r="N1570" s="276"/>
      <c r="O1570" s="13"/>
      <c r="P1570" s="276"/>
      <c r="Q1570" s="276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</row>
    <row r="1571" spans="1:37" ht="30" customHeight="1">
      <c r="A1571" s="276"/>
      <c r="B1571" s="276"/>
      <c r="C1571" s="12"/>
      <c r="D1571" s="12"/>
      <c r="E1571" s="13"/>
      <c r="F1571" s="14"/>
      <c r="G1571" s="276"/>
      <c r="H1571" s="276"/>
      <c r="I1571" s="13"/>
      <c r="J1571" s="13"/>
      <c r="K1571" s="13"/>
      <c r="L1571" s="13"/>
      <c r="M1571" s="13"/>
      <c r="N1571" s="276"/>
      <c r="O1571" s="13"/>
      <c r="P1571" s="276"/>
      <c r="Q1571" s="276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</row>
    <row r="1572" spans="1:37" ht="30" customHeight="1">
      <c r="A1572" s="276"/>
      <c r="B1572" s="276"/>
      <c r="C1572" s="12"/>
      <c r="D1572" s="12"/>
      <c r="E1572" s="13"/>
      <c r="F1572" s="14"/>
      <c r="G1572" s="276"/>
      <c r="H1572" s="276"/>
      <c r="I1572" s="13"/>
      <c r="J1572" s="13"/>
      <c r="K1572" s="13"/>
      <c r="L1572" s="13"/>
      <c r="M1572" s="13"/>
      <c r="N1572" s="276"/>
      <c r="O1572" s="13"/>
      <c r="P1572" s="276"/>
      <c r="Q1572" s="276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</row>
    <row r="1573" spans="1:37" ht="30" customHeight="1">
      <c r="A1573" s="276"/>
      <c r="B1573" s="276"/>
      <c r="C1573" s="12"/>
      <c r="D1573" s="12"/>
      <c r="E1573" s="13"/>
      <c r="F1573" s="14"/>
      <c r="G1573" s="276"/>
      <c r="H1573" s="276"/>
      <c r="I1573" s="13"/>
      <c r="J1573" s="13"/>
      <c r="K1573" s="13"/>
      <c r="L1573" s="13"/>
      <c r="M1573" s="13"/>
      <c r="N1573" s="276"/>
      <c r="O1573" s="13"/>
      <c r="P1573" s="276"/>
      <c r="Q1573" s="276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</row>
    <row r="1574" spans="1:37" ht="30" customHeight="1">
      <c r="A1574" s="276"/>
      <c r="B1574" s="276"/>
      <c r="C1574" s="12"/>
      <c r="D1574" s="12"/>
      <c r="E1574" s="13"/>
      <c r="F1574" s="14"/>
      <c r="G1574" s="276"/>
      <c r="H1574" s="276"/>
      <c r="I1574" s="13"/>
      <c r="J1574" s="13"/>
      <c r="K1574" s="13"/>
      <c r="L1574" s="13"/>
      <c r="M1574" s="13"/>
      <c r="N1574" s="276"/>
      <c r="O1574" s="13"/>
      <c r="P1574" s="276"/>
      <c r="Q1574" s="276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  <c r="AK1574" s="13"/>
    </row>
    <row r="1575" spans="1:37" ht="30" customHeight="1">
      <c r="A1575" s="276"/>
      <c r="B1575" s="276"/>
      <c r="C1575" s="12"/>
      <c r="D1575" s="12"/>
      <c r="E1575" s="13"/>
      <c r="F1575" s="14"/>
      <c r="G1575" s="276"/>
      <c r="H1575" s="276"/>
      <c r="I1575" s="13"/>
      <c r="J1575" s="13"/>
      <c r="K1575" s="13"/>
      <c r="L1575" s="13"/>
      <c r="M1575" s="13"/>
      <c r="N1575" s="276"/>
      <c r="O1575" s="13"/>
      <c r="P1575" s="276"/>
      <c r="Q1575" s="276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</row>
    <row r="1576" spans="1:37" ht="30" customHeight="1">
      <c r="A1576" s="276"/>
      <c r="B1576" s="276"/>
      <c r="C1576" s="12"/>
      <c r="D1576" s="12"/>
      <c r="E1576" s="13"/>
      <c r="F1576" s="14"/>
      <c r="G1576" s="276"/>
      <c r="H1576" s="276"/>
      <c r="I1576" s="13"/>
      <c r="J1576" s="13"/>
      <c r="K1576" s="13"/>
      <c r="L1576" s="13"/>
      <c r="M1576" s="13"/>
      <c r="N1576" s="276"/>
      <c r="O1576" s="13"/>
      <c r="P1576" s="276"/>
      <c r="Q1576" s="276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</row>
    <row r="1577" spans="1:37" ht="30" customHeight="1">
      <c r="A1577" s="276"/>
      <c r="B1577" s="276"/>
      <c r="C1577" s="12"/>
      <c r="D1577" s="12"/>
      <c r="E1577" s="13"/>
      <c r="F1577" s="14"/>
      <c r="G1577" s="276"/>
      <c r="H1577" s="276"/>
      <c r="I1577" s="13"/>
      <c r="J1577" s="13"/>
      <c r="K1577" s="13"/>
      <c r="L1577" s="13"/>
      <c r="M1577" s="13"/>
      <c r="N1577" s="276"/>
      <c r="O1577" s="13"/>
      <c r="P1577" s="276"/>
      <c r="Q1577" s="276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</row>
    <row r="1578" spans="1:37" ht="30" customHeight="1">
      <c r="A1578" s="276"/>
      <c r="B1578" s="276"/>
      <c r="C1578" s="12"/>
      <c r="D1578" s="12"/>
      <c r="E1578" s="13"/>
      <c r="F1578" s="14"/>
      <c r="G1578" s="276"/>
      <c r="H1578" s="276"/>
      <c r="I1578" s="13"/>
      <c r="J1578" s="13"/>
      <c r="K1578" s="13"/>
      <c r="L1578" s="13"/>
      <c r="M1578" s="13"/>
      <c r="N1578" s="276"/>
      <c r="O1578" s="13"/>
      <c r="P1578" s="276"/>
      <c r="Q1578" s="276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</row>
    <row r="1579" spans="1:37" ht="30" customHeight="1">
      <c r="A1579" s="276"/>
      <c r="B1579" s="276"/>
      <c r="C1579" s="12"/>
      <c r="D1579" s="12"/>
      <c r="E1579" s="13"/>
      <c r="F1579" s="14"/>
      <c r="G1579" s="276"/>
      <c r="H1579" s="276"/>
      <c r="I1579" s="13"/>
      <c r="J1579" s="13"/>
      <c r="K1579" s="13"/>
      <c r="L1579" s="13"/>
      <c r="M1579" s="13"/>
      <c r="N1579" s="276"/>
      <c r="O1579" s="13"/>
      <c r="P1579" s="276"/>
      <c r="Q1579" s="276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</row>
    <row r="1580" spans="1:37" ht="30" customHeight="1">
      <c r="A1580" s="276"/>
      <c r="B1580" s="276"/>
      <c r="C1580" s="12"/>
      <c r="D1580" s="12"/>
      <c r="E1580" s="13"/>
      <c r="F1580" s="14"/>
      <c r="G1580" s="276"/>
      <c r="H1580" s="276"/>
      <c r="I1580" s="13"/>
      <c r="J1580" s="13"/>
      <c r="K1580" s="13"/>
      <c r="L1580" s="13"/>
      <c r="M1580" s="13"/>
      <c r="N1580" s="276"/>
      <c r="O1580" s="13"/>
      <c r="P1580" s="276"/>
      <c r="Q1580" s="276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</row>
    <row r="1581" spans="1:37" ht="30" customHeight="1">
      <c r="A1581" s="276"/>
      <c r="B1581" s="276"/>
      <c r="C1581" s="12"/>
      <c r="D1581" s="12"/>
      <c r="E1581" s="13"/>
      <c r="F1581" s="14"/>
      <c r="G1581" s="276"/>
      <c r="H1581" s="276"/>
      <c r="I1581" s="13"/>
      <c r="J1581" s="13"/>
      <c r="K1581" s="13"/>
      <c r="L1581" s="13"/>
      <c r="M1581" s="13"/>
      <c r="N1581" s="276"/>
      <c r="O1581" s="13"/>
      <c r="P1581" s="276"/>
      <c r="Q1581" s="276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  <c r="AK1581" s="13"/>
    </row>
    <row r="1582" spans="1:37" ht="30" customHeight="1">
      <c r="A1582" s="276"/>
      <c r="B1582" s="276"/>
      <c r="C1582" s="12"/>
      <c r="D1582" s="12"/>
      <c r="E1582" s="13"/>
      <c r="F1582" s="14"/>
      <c r="G1582" s="276"/>
      <c r="H1582" s="276"/>
      <c r="I1582" s="13"/>
      <c r="J1582" s="13"/>
      <c r="K1582" s="13"/>
      <c r="L1582" s="13"/>
      <c r="M1582" s="13"/>
      <c r="N1582" s="276"/>
      <c r="O1582" s="13"/>
      <c r="P1582" s="276"/>
      <c r="Q1582" s="276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  <c r="AK1582" s="13"/>
    </row>
    <row r="1583" spans="1:37" ht="30" customHeight="1">
      <c r="A1583" s="276"/>
      <c r="B1583" s="276"/>
      <c r="C1583" s="12"/>
      <c r="D1583" s="12"/>
      <c r="E1583" s="13"/>
      <c r="F1583" s="14"/>
      <c r="G1583" s="276"/>
      <c r="H1583" s="276"/>
      <c r="I1583" s="13"/>
      <c r="J1583" s="13"/>
      <c r="K1583" s="13"/>
      <c r="L1583" s="13"/>
      <c r="M1583" s="13"/>
      <c r="N1583" s="276"/>
      <c r="O1583" s="13"/>
      <c r="P1583" s="276"/>
      <c r="Q1583" s="276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  <c r="AK1583" s="13"/>
    </row>
    <row r="1584" spans="1:37" ht="30" customHeight="1">
      <c r="A1584" s="276"/>
      <c r="B1584" s="276"/>
      <c r="C1584" s="12"/>
      <c r="D1584" s="12"/>
      <c r="E1584" s="13"/>
      <c r="F1584" s="14"/>
      <c r="G1584" s="276"/>
      <c r="H1584" s="276"/>
      <c r="I1584" s="13"/>
      <c r="J1584" s="13"/>
      <c r="K1584" s="13"/>
      <c r="L1584" s="13"/>
      <c r="M1584" s="13"/>
      <c r="N1584" s="276"/>
      <c r="O1584" s="13"/>
      <c r="P1584" s="276"/>
      <c r="Q1584" s="276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  <c r="AK1584" s="13"/>
    </row>
    <row r="1585" spans="1:37" ht="30" customHeight="1">
      <c r="A1585" s="276"/>
      <c r="B1585" s="276"/>
      <c r="C1585" s="12"/>
      <c r="D1585" s="12"/>
      <c r="E1585" s="13"/>
      <c r="F1585" s="14"/>
      <c r="G1585" s="276"/>
      <c r="H1585" s="276"/>
      <c r="I1585" s="13"/>
      <c r="J1585" s="13"/>
      <c r="K1585" s="13"/>
      <c r="L1585" s="13"/>
      <c r="M1585" s="13"/>
      <c r="N1585" s="276"/>
      <c r="O1585" s="13"/>
      <c r="P1585" s="276"/>
      <c r="Q1585" s="276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/>
    </row>
    <row r="1586" spans="1:37" ht="30" customHeight="1">
      <c r="A1586" s="276"/>
      <c r="B1586" s="276"/>
      <c r="C1586" s="12"/>
      <c r="D1586" s="12"/>
      <c r="E1586" s="13"/>
      <c r="F1586" s="14"/>
      <c r="G1586" s="276"/>
      <c r="H1586" s="276"/>
      <c r="I1586" s="13"/>
      <c r="J1586" s="13"/>
      <c r="K1586" s="13"/>
      <c r="L1586" s="13"/>
      <c r="M1586" s="13"/>
      <c r="N1586" s="276"/>
      <c r="O1586" s="13"/>
      <c r="P1586" s="276"/>
      <c r="Q1586" s="276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  <c r="AK1586" s="13"/>
    </row>
    <row r="1587" spans="1:37" ht="30" customHeight="1">
      <c r="A1587" s="276"/>
      <c r="B1587" s="276"/>
      <c r="C1587" s="12"/>
      <c r="D1587" s="12"/>
      <c r="E1587" s="13"/>
      <c r="F1587" s="14"/>
      <c r="G1587" s="276"/>
      <c r="H1587" s="276"/>
      <c r="I1587" s="13"/>
      <c r="J1587" s="13"/>
      <c r="K1587" s="13"/>
      <c r="L1587" s="13"/>
      <c r="M1587" s="13"/>
      <c r="N1587" s="276"/>
      <c r="O1587" s="13"/>
      <c r="P1587" s="276"/>
      <c r="Q1587" s="276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  <c r="AK1587" s="13"/>
    </row>
    <row r="1588" spans="1:37" ht="30" customHeight="1">
      <c r="A1588" s="276"/>
      <c r="B1588" s="276"/>
      <c r="C1588" s="12"/>
      <c r="D1588" s="12"/>
      <c r="E1588" s="13"/>
      <c r="F1588" s="14"/>
      <c r="G1588" s="276"/>
      <c r="H1588" s="276"/>
      <c r="I1588" s="13"/>
      <c r="J1588" s="13"/>
      <c r="K1588" s="13"/>
      <c r="L1588" s="13"/>
      <c r="M1588" s="13"/>
      <c r="N1588" s="276"/>
      <c r="O1588" s="13"/>
      <c r="P1588" s="276"/>
      <c r="Q1588" s="276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  <c r="AK1588" s="13"/>
    </row>
    <row r="1589" spans="1:37" ht="30" customHeight="1">
      <c r="A1589" s="276"/>
      <c r="B1589" s="276"/>
      <c r="C1589" s="12"/>
      <c r="D1589" s="12"/>
      <c r="E1589" s="13"/>
      <c r="F1589" s="14"/>
      <c r="G1589" s="276"/>
      <c r="H1589" s="276"/>
      <c r="I1589" s="13"/>
      <c r="J1589" s="13"/>
      <c r="K1589" s="13"/>
      <c r="L1589" s="13"/>
      <c r="M1589" s="13"/>
      <c r="N1589" s="276"/>
      <c r="O1589" s="13"/>
      <c r="P1589" s="276"/>
      <c r="Q1589" s="276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  <c r="AK1589" s="13"/>
    </row>
    <row r="1590" spans="1:37" ht="30" customHeight="1">
      <c r="A1590" s="276"/>
      <c r="B1590" s="276"/>
      <c r="C1590" s="12"/>
      <c r="D1590" s="12"/>
      <c r="E1590" s="13"/>
      <c r="F1590" s="14"/>
      <c r="G1590" s="276"/>
      <c r="H1590" s="276"/>
      <c r="I1590" s="13"/>
      <c r="J1590" s="13"/>
      <c r="K1590" s="13"/>
      <c r="L1590" s="13"/>
      <c r="M1590" s="13"/>
      <c r="N1590" s="276"/>
      <c r="O1590" s="13"/>
      <c r="P1590" s="276"/>
      <c r="Q1590" s="276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  <c r="AK1590" s="13"/>
    </row>
    <row r="1591" spans="1:37" ht="30" customHeight="1">
      <c r="A1591" s="276"/>
      <c r="B1591" s="276"/>
      <c r="C1591" s="12"/>
      <c r="D1591" s="12"/>
      <c r="E1591" s="13"/>
      <c r="F1591" s="14"/>
      <c r="G1591" s="276"/>
      <c r="H1591" s="276"/>
      <c r="I1591" s="13"/>
      <c r="J1591" s="13"/>
      <c r="K1591" s="13"/>
      <c r="L1591" s="13"/>
      <c r="M1591" s="13"/>
      <c r="N1591" s="276"/>
      <c r="O1591" s="13"/>
      <c r="P1591" s="276"/>
      <c r="Q1591" s="276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  <c r="AK1591" s="13"/>
    </row>
    <row r="1592" spans="1:37" ht="30" customHeight="1">
      <c r="A1592" s="276"/>
      <c r="B1592" s="276"/>
      <c r="C1592" s="12"/>
      <c r="D1592" s="12"/>
      <c r="E1592" s="13"/>
      <c r="F1592" s="14"/>
      <c r="G1592" s="276"/>
      <c r="H1592" s="276"/>
      <c r="I1592" s="13"/>
      <c r="J1592" s="13"/>
      <c r="K1592" s="13"/>
      <c r="L1592" s="13"/>
      <c r="M1592" s="13"/>
      <c r="N1592" s="276"/>
      <c r="O1592" s="13"/>
      <c r="P1592" s="276"/>
      <c r="Q1592" s="276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  <c r="AK1592" s="13"/>
    </row>
    <row r="1593" spans="1:37" ht="30" customHeight="1">
      <c r="A1593" s="276"/>
      <c r="B1593" s="276"/>
      <c r="C1593" s="12"/>
      <c r="D1593" s="12"/>
      <c r="E1593" s="13"/>
      <c r="F1593" s="14"/>
      <c r="G1593" s="276"/>
      <c r="H1593" s="276"/>
      <c r="I1593" s="13"/>
      <c r="J1593" s="13"/>
      <c r="K1593" s="13"/>
      <c r="L1593" s="13"/>
      <c r="M1593" s="13"/>
      <c r="N1593" s="276"/>
      <c r="O1593" s="13"/>
      <c r="P1593" s="276"/>
      <c r="Q1593" s="276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  <c r="AK1593" s="13"/>
    </row>
    <row r="1594" spans="1:37" ht="30" customHeight="1">
      <c r="A1594" s="276"/>
      <c r="B1594" s="276"/>
      <c r="C1594" s="12"/>
      <c r="D1594" s="12"/>
      <c r="E1594" s="13"/>
      <c r="F1594" s="14"/>
      <c r="G1594" s="276"/>
      <c r="H1594" s="276"/>
      <c r="I1594" s="13"/>
      <c r="J1594" s="13"/>
      <c r="K1594" s="13"/>
      <c r="L1594" s="13"/>
      <c r="M1594" s="13"/>
      <c r="N1594" s="276"/>
      <c r="O1594" s="13"/>
      <c r="P1594" s="276"/>
      <c r="Q1594" s="276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  <c r="AK1594" s="13"/>
    </row>
    <row r="1595" spans="1:37" ht="30" customHeight="1">
      <c r="A1595" s="276"/>
      <c r="B1595" s="276"/>
      <c r="C1595" s="12"/>
      <c r="D1595" s="12"/>
      <c r="E1595" s="13"/>
      <c r="F1595" s="14"/>
      <c r="G1595" s="276"/>
      <c r="H1595" s="276"/>
      <c r="I1595" s="13"/>
      <c r="J1595" s="13"/>
      <c r="K1595" s="13"/>
      <c r="L1595" s="13"/>
      <c r="M1595" s="13"/>
      <c r="N1595" s="276"/>
      <c r="O1595" s="13"/>
      <c r="P1595" s="276"/>
      <c r="Q1595" s="276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  <c r="AK1595" s="13"/>
    </row>
    <row r="1596" spans="1:37" ht="30" customHeight="1">
      <c r="A1596" s="276"/>
      <c r="B1596" s="276"/>
      <c r="C1596" s="12"/>
      <c r="D1596" s="12"/>
      <c r="E1596" s="13"/>
      <c r="F1596" s="14"/>
      <c r="G1596" s="276"/>
      <c r="H1596" s="276"/>
      <c r="I1596" s="13"/>
      <c r="J1596" s="13"/>
      <c r="K1596" s="13"/>
      <c r="L1596" s="13"/>
      <c r="M1596" s="13"/>
      <c r="N1596" s="276"/>
      <c r="O1596" s="13"/>
      <c r="P1596" s="276"/>
      <c r="Q1596" s="276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  <c r="AK1596" s="13"/>
    </row>
    <row r="1597" spans="1:37" ht="30" customHeight="1">
      <c r="A1597" s="276"/>
      <c r="B1597" s="276"/>
      <c r="C1597" s="12"/>
      <c r="D1597" s="12"/>
      <c r="E1597" s="13"/>
      <c r="F1597" s="14"/>
      <c r="G1597" s="276"/>
      <c r="H1597" s="276"/>
      <c r="I1597" s="13"/>
      <c r="J1597" s="13"/>
      <c r="K1597" s="13"/>
      <c r="L1597" s="13"/>
      <c r="M1597" s="13"/>
      <c r="N1597" s="276"/>
      <c r="O1597" s="13"/>
      <c r="P1597" s="276"/>
      <c r="Q1597" s="276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  <c r="AK1597" s="13"/>
    </row>
    <row r="1598" spans="1:37" ht="30" customHeight="1">
      <c r="A1598" s="276"/>
      <c r="B1598" s="276"/>
      <c r="C1598" s="12"/>
      <c r="D1598" s="12"/>
      <c r="E1598" s="13"/>
      <c r="F1598" s="14"/>
      <c r="G1598" s="276"/>
      <c r="H1598" s="276"/>
      <c r="I1598" s="13"/>
      <c r="J1598" s="13"/>
      <c r="K1598" s="13"/>
      <c r="L1598" s="13"/>
      <c r="M1598" s="13"/>
      <c r="N1598" s="276"/>
      <c r="O1598" s="13"/>
      <c r="P1598" s="276"/>
      <c r="Q1598" s="276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  <c r="AK1598" s="13"/>
    </row>
    <row r="1599" spans="1:37" ht="30" customHeight="1">
      <c r="A1599" s="276"/>
      <c r="B1599" s="276"/>
      <c r="C1599" s="12"/>
      <c r="D1599" s="12"/>
      <c r="E1599" s="13"/>
      <c r="F1599" s="14"/>
      <c r="G1599" s="276"/>
      <c r="H1599" s="276"/>
      <c r="I1599" s="13"/>
      <c r="J1599" s="13"/>
      <c r="K1599" s="13"/>
      <c r="L1599" s="13"/>
      <c r="M1599" s="13"/>
      <c r="N1599" s="276"/>
      <c r="O1599" s="13"/>
      <c r="P1599" s="276"/>
      <c r="Q1599" s="276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  <c r="AK1599" s="13"/>
    </row>
    <row r="1600" spans="1:37" ht="30" customHeight="1">
      <c r="A1600" s="276"/>
      <c r="B1600" s="276"/>
      <c r="C1600" s="12"/>
      <c r="D1600" s="12"/>
      <c r="E1600" s="13"/>
      <c r="F1600" s="14"/>
      <c r="G1600" s="276"/>
      <c r="H1600" s="276"/>
      <c r="I1600" s="13"/>
      <c r="J1600" s="13"/>
      <c r="K1600" s="13"/>
      <c r="L1600" s="13"/>
      <c r="M1600" s="13"/>
      <c r="N1600" s="276"/>
      <c r="O1600" s="13"/>
      <c r="P1600" s="276"/>
      <c r="Q1600" s="276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  <c r="AK1600" s="13"/>
    </row>
    <row r="1601" spans="1:37" ht="30" customHeight="1">
      <c r="A1601" s="276"/>
      <c r="B1601" s="276"/>
      <c r="C1601" s="12"/>
      <c r="D1601" s="12"/>
      <c r="E1601" s="13"/>
      <c r="F1601" s="14"/>
      <c r="G1601" s="276"/>
      <c r="H1601" s="276"/>
      <c r="I1601" s="13"/>
      <c r="J1601" s="13"/>
      <c r="K1601" s="13"/>
      <c r="L1601" s="13"/>
      <c r="M1601" s="13"/>
      <c r="N1601" s="276"/>
      <c r="O1601" s="13"/>
      <c r="P1601" s="276"/>
      <c r="Q1601" s="276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  <c r="AK1601" s="13"/>
    </row>
    <row r="1602" spans="1:37" ht="30" customHeight="1">
      <c r="A1602" s="276"/>
      <c r="B1602" s="276"/>
      <c r="C1602" s="12"/>
      <c r="D1602" s="12"/>
      <c r="E1602" s="13"/>
      <c r="F1602" s="14"/>
      <c r="G1602" s="276"/>
      <c r="H1602" s="276"/>
      <c r="I1602" s="13"/>
      <c r="J1602" s="13"/>
      <c r="K1602" s="13"/>
      <c r="L1602" s="13"/>
      <c r="M1602" s="13"/>
      <c r="N1602" s="276"/>
      <c r="O1602" s="13"/>
      <c r="P1602" s="276"/>
      <c r="Q1602" s="276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  <c r="AK1602" s="13"/>
    </row>
    <row r="1603" spans="1:37" ht="30" customHeight="1">
      <c r="A1603" s="276"/>
      <c r="B1603" s="276"/>
      <c r="C1603" s="12"/>
      <c r="D1603" s="12"/>
      <c r="E1603" s="13"/>
      <c r="F1603" s="14"/>
      <c r="G1603" s="276"/>
      <c r="H1603" s="276"/>
      <c r="I1603" s="13"/>
      <c r="J1603" s="13"/>
      <c r="K1603" s="13"/>
      <c r="L1603" s="13"/>
      <c r="M1603" s="13"/>
      <c r="N1603" s="276"/>
      <c r="O1603" s="13"/>
      <c r="P1603" s="276"/>
      <c r="Q1603" s="276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  <c r="AK1603" s="13"/>
    </row>
    <row r="1604" spans="1:37" ht="30" customHeight="1">
      <c r="A1604" s="276"/>
      <c r="B1604" s="276"/>
      <c r="C1604" s="12"/>
      <c r="D1604" s="12"/>
      <c r="E1604" s="13"/>
      <c r="F1604" s="14"/>
      <c r="G1604" s="276"/>
      <c r="H1604" s="276"/>
      <c r="I1604" s="13"/>
      <c r="J1604" s="13"/>
      <c r="K1604" s="13"/>
      <c r="L1604" s="13"/>
      <c r="M1604" s="13"/>
      <c r="N1604" s="276"/>
      <c r="O1604" s="13"/>
      <c r="P1604" s="276"/>
      <c r="Q1604" s="276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  <c r="AK1604" s="13"/>
    </row>
    <row r="1605" spans="1:37" ht="30" customHeight="1">
      <c r="A1605" s="276"/>
      <c r="B1605" s="276"/>
      <c r="C1605" s="12"/>
      <c r="D1605" s="12"/>
      <c r="E1605" s="13"/>
      <c r="F1605" s="14"/>
      <c r="G1605" s="276"/>
      <c r="H1605" s="276"/>
      <c r="I1605" s="13"/>
      <c r="J1605" s="13"/>
      <c r="K1605" s="13"/>
      <c r="L1605" s="13"/>
      <c r="M1605" s="13"/>
      <c r="N1605" s="276"/>
      <c r="O1605" s="13"/>
      <c r="P1605" s="276"/>
      <c r="Q1605" s="276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  <c r="AK1605" s="13"/>
    </row>
    <row r="1606" spans="1:37" ht="30" customHeight="1">
      <c r="A1606" s="276"/>
      <c r="B1606" s="276"/>
      <c r="C1606" s="12"/>
      <c r="D1606" s="12"/>
      <c r="E1606" s="13"/>
      <c r="F1606" s="14"/>
      <c r="G1606" s="276"/>
      <c r="H1606" s="276"/>
      <c r="I1606" s="13"/>
      <c r="J1606" s="13"/>
      <c r="K1606" s="13"/>
      <c r="L1606" s="13"/>
      <c r="M1606" s="13"/>
      <c r="N1606" s="276"/>
      <c r="O1606" s="13"/>
      <c r="P1606" s="276"/>
      <c r="Q1606" s="276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  <c r="AK1606" s="13"/>
    </row>
    <row r="1607" spans="1:37" ht="30" customHeight="1">
      <c r="A1607" s="276"/>
      <c r="B1607" s="276"/>
      <c r="C1607" s="12"/>
      <c r="D1607" s="12"/>
      <c r="E1607" s="13"/>
      <c r="F1607" s="14"/>
      <c r="G1607" s="276"/>
      <c r="H1607" s="276"/>
      <c r="I1607" s="13"/>
      <c r="J1607" s="13"/>
      <c r="K1607" s="13"/>
      <c r="L1607" s="13"/>
      <c r="M1607" s="13"/>
      <c r="N1607" s="276"/>
      <c r="O1607" s="13"/>
      <c r="P1607" s="276"/>
      <c r="Q1607" s="276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  <c r="AK1607" s="13"/>
    </row>
    <row r="1608" spans="1:37" ht="30" customHeight="1">
      <c r="A1608" s="276"/>
      <c r="B1608" s="276"/>
      <c r="C1608" s="12"/>
      <c r="D1608" s="12"/>
      <c r="E1608" s="13"/>
      <c r="F1608" s="14"/>
      <c r="G1608" s="276"/>
      <c r="H1608" s="276"/>
      <c r="I1608" s="13"/>
      <c r="J1608" s="13"/>
      <c r="K1608" s="13"/>
      <c r="L1608" s="13"/>
      <c r="M1608" s="13"/>
      <c r="N1608" s="276"/>
      <c r="O1608" s="13"/>
      <c r="P1608" s="276"/>
      <c r="Q1608" s="276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  <c r="AK1608" s="13"/>
    </row>
    <row r="1609" spans="1:37" ht="30" customHeight="1">
      <c r="A1609" s="276"/>
      <c r="B1609" s="276"/>
      <c r="C1609" s="12"/>
      <c r="D1609" s="12"/>
      <c r="E1609" s="13"/>
      <c r="F1609" s="14"/>
      <c r="G1609" s="276"/>
      <c r="H1609" s="276"/>
      <c r="I1609" s="13"/>
      <c r="J1609" s="13"/>
      <c r="K1609" s="13"/>
      <c r="L1609" s="13"/>
      <c r="M1609" s="13"/>
      <c r="N1609" s="276"/>
      <c r="O1609" s="13"/>
      <c r="P1609" s="276"/>
      <c r="Q1609" s="276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  <c r="AK1609" s="13"/>
    </row>
    <row r="1610" spans="1:37" ht="30" customHeight="1">
      <c r="A1610" s="276"/>
      <c r="B1610" s="276"/>
      <c r="C1610" s="12"/>
      <c r="D1610" s="12"/>
      <c r="E1610" s="13"/>
      <c r="F1610" s="14"/>
      <c r="G1610" s="276"/>
      <c r="H1610" s="276"/>
      <c r="I1610" s="13"/>
      <c r="J1610" s="13"/>
      <c r="K1610" s="13"/>
      <c r="L1610" s="13"/>
      <c r="M1610" s="13"/>
      <c r="N1610" s="276"/>
      <c r="O1610" s="13"/>
      <c r="P1610" s="276"/>
      <c r="Q1610" s="276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  <c r="AK1610" s="13"/>
    </row>
    <row r="1611" spans="1:37" ht="30" customHeight="1">
      <c r="A1611" s="276"/>
      <c r="B1611" s="276"/>
      <c r="C1611" s="12"/>
      <c r="D1611" s="12"/>
      <c r="E1611" s="13"/>
      <c r="F1611" s="14"/>
      <c r="G1611" s="276"/>
      <c r="H1611" s="276"/>
      <c r="I1611" s="13"/>
      <c r="J1611" s="13"/>
      <c r="K1611" s="13"/>
      <c r="L1611" s="13"/>
      <c r="M1611" s="13"/>
      <c r="N1611" s="276"/>
      <c r="O1611" s="13"/>
      <c r="P1611" s="276"/>
      <c r="Q1611" s="276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  <c r="AK1611" s="13"/>
    </row>
    <row r="1612" spans="1:37" ht="30" customHeight="1">
      <c r="A1612" s="276"/>
      <c r="B1612" s="276"/>
      <c r="C1612" s="12"/>
      <c r="D1612" s="12"/>
      <c r="E1612" s="13"/>
      <c r="F1612" s="14"/>
      <c r="G1612" s="276"/>
      <c r="H1612" s="276"/>
      <c r="I1612" s="13"/>
      <c r="J1612" s="13"/>
      <c r="K1612" s="13"/>
      <c r="L1612" s="13"/>
      <c r="M1612" s="13"/>
      <c r="N1612" s="276"/>
      <c r="O1612" s="13"/>
      <c r="P1612" s="276"/>
      <c r="Q1612" s="276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  <c r="AK1612" s="13"/>
    </row>
    <row r="1613" spans="1:37" ht="30" customHeight="1">
      <c r="A1613" s="276"/>
      <c r="B1613" s="276"/>
      <c r="C1613" s="12"/>
      <c r="D1613" s="12"/>
      <c r="E1613" s="13"/>
      <c r="F1613" s="14"/>
      <c r="G1613" s="276"/>
      <c r="H1613" s="276"/>
      <c r="I1613" s="13"/>
      <c r="J1613" s="13"/>
      <c r="K1613" s="13"/>
      <c r="L1613" s="13"/>
      <c r="M1613" s="13"/>
      <c r="N1613" s="276"/>
      <c r="O1613" s="13"/>
      <c r="P1613" s="276"/>
      <c r="Q1613" s="276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  <c r="AK1613" s="13"/>
    </row>
    <row r="1614" spans="1:37" ht="30" customHeight="1">
      <c r="A1614" s="276"/>
      <c r="B1614" s="276"/>
      <c r="C1614" s="12"/>
      <c r="D1614" s="12"/>
      <c r="E1614" s="13"/>
      <c r="F1614" s="14"/>
      <c r="G1614" s="276"/>
      <c r="H1614" s="276"/>
      <c r="I1614" s="13"/>
      <c r="J1614" s="13"/>
      <c r="K1614" s="13"/>
      <c r="L1614" s="13"/>
      <c r="M1614" s="13"/>
      <c r="N1614" s="276"/>
      <c r="O1614" s="13"/>
      <c r="P1614" s="276"/>
      <c r="Q1614" s="276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  <c r="AK1614" s="13"/>
    </row>
    <row r="1615" spans="1:37" ht="30" customHeight="1">
      <c r="A1615" s="276"/>
      <c r="B1615" s="276"/>
      <c r="C1615" s="12"/>
      <c r="D1615" s="12"/>
      <c r="E1615" s="13"/>
      <c r="F1615" s="14"/>
      <c r="G1615" s="276"/>
      <c r="H1615" s="276"/>
      <c r="I1615" s="13"/>
      <c r="J1615" s="13"/>
      <c r="K1615" s="13"/>
      <c r="L1615" s="13"/>
      <c r="M1615" s="13"/>
      <c r="N1615" s="276"/>
      <c r="O1615" s="13"/>
      <c r="P1615" s="276"/>
      <c r="Q1615" s="276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  <c r="AK1615" s="13"/>
    </row>
    <row r="1616" spans="1:37" ht="30" customHeight="1">
      <c r="A1616" s="276"/>
      <c r="B1616" s="276"/>
      <c r="C1616" s="12"/>
      <c r="D1616" s="12"/>
      <c r="E1616" s="13"/>
      <c r="F1616" s="14"/>
      <c r="G1616" s="276"/>
      <c r="H1616" s="276"/>
      <c r="I1616" s="13"/>
      <c r="J1616" s="13"/>
      <c r="K1616" s="13"/>
      <c r="L1616" s="13"/>
      <c r="M1616" s="13"/>
      <c r="N1616" s="276"/>
      <c r="O1616" s="13"/>
      <c r="P1616" s="276"/>
      <c r="Q1616" s="276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  <c r="AK1616" s="13"/>
    </row>
    <row r="1617" spans="1:37" ht="30" customHeight="1">
      <c r="A1617" s="276"/>
      <c r="B1617" s="276"/>
      <c r="C1617" s="12"/>
      <c r="D1617" s="12"/>
      <c r="E1617" s="13"/>
      <c r="F1617" s="14"/>
      <c r="G1617" s="276"/>
      <c r="H1617" s="276"/>
      <c r="I1617" s="13"/>
      <c r="J1617" s="13"/>
      <c r="K1617" s="13"/>
      <c r="L1617" s="13"/>
      <c r="M1617" s="13"/>
      <c r="N1617" s="276"/>
      <c r="O1617" s="13"/>
      <c r="P1617" s="276"/>
      <c r="Q1617" s="276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  <c r="AK1617" s="13"/>
    </row>
    <row r="1618" spans="1:37" ht="30" customHeight="1">
      <c r="A1618" s="276"/>
      <c r="B1618" s="276"/>
      <c r="C1618" s="12"/>
      <c r="D1618" s="12"/>
      <c r="E1618" s="13"/>
      <c r="F1618" s="14"/>
      <c r="G1618" s="276"/>
      <c r="H1618" s="276"/>
      <c r="I1618" s="13"/>
      <c r="J1618" s="13"/>
      <c r="K1618" s="13"/>
      <c r="L1618" s="13"/>
      <c r="M1618" s="13"/>
      <c r="N1618" s="276"/>
      <c r="O1618" s="13"/>
      <c r="P1618" s="276"/>
      <c r="Q1618" s="276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  <c r="AK1618" s="13"/>
    </row>
    <row r="1619" spans="1:37" ht="30" customHeight="1">
      <c r="A1619" s="276"/>
      <c r="B1619" s="276"/>
      <c r="C1619" s="12"/>
      <c r="D1619" s="12"/>
      <c r="E1619" s="13"/>
      <c r="F1619" s="14"/>
      <c r="G1619" s="276"/>
      <c r="H1619" s="276"/>
      <c r="I1619" s="13"/>
      <c r="J1619" s="13"/>
      <c r="K1619" s="13"/>
      <c r="L1619" s="13"/>
      <c r="M1619" s="13"/>
      <c r="N1619" s="276"/>
      <c r="O1619" s="13"/>
      <c r="P1619" s="276"/>
      <c r="Q1619" s="276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  <c r="AK1619" s="13"/>
    </row>
    <row r="1620" spans="1:37" ht="30" customHeight="1">
      <c r="A1620" s="276"/>
      <c r="B1620" s="276"/>
      <c r="C1620" s="12"/>
      <c r="D1620" s="12"/>
      <c r="E1620" s="13"/>
      <c r="F1620" s="14"/>
      <c r="G1620" s="276"/>
      <c r="H1620" s="276"/>
      <c r="I1620" s="13"/>
      <c r="J1620" s="13"/>
      <c r="K1620" s="13"/>
      <c r="L1620" s="13"/>
      <c r="M1620" s="13"/>
      <c r="N1620" s="276"/>
      <c r="O1620" s="13"/>
      <c r="P1620" s="276"/>
      <c r="Q1620" s="276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  <c r="AK1620" s="13"/>
    </row>
    <row r="1621" spans="1:37" ht="30" customHeight="1">
      <c r="A1621" s="276"/>
      <c r="B1621" s="276"/>
      <c r="C1621" s="12"/>
      <c r="D1621" s="12"/>
      <c r="E1621" s="13"/>
      <c r="F1621" s="14"/>
      <c r="G1621" s="276"/>
      <c r="H1621" s="276"/>
      <c r="I1621" s="13"/>
      <c r="J1621" s="13"/>
      <c r="K1621" s="13"/>
      <c r="L1621" s="13"/>
      <c r="M1621" s="13"/>
      <c r="N1621" s="276"/>
      <c r="O1621" s="13"/>
      <c r="P1621" s="276"/>
      <c r="Q1621" s="276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  <c r="AK1621" s="13"/>
    </row>
    <row r="1622" spans="1:37" ht="30" customHeight="1">
      <c r="A1622" s="276"/>
      <c r="B1622" s="276"/>
      <c r="C1622" s="12"/>
      <c r="D1622" s="12"/>
      <c r="E1622" s="13"/>
      <c r="F1622" s="14"/>
      <c r="G1622" s="276"/>
      <c r="H1622" s="276"/>
      <c r="I1622" s="13"/>
      <c r="J1622" s="13"/>
      <c r="K1622" s="13"/>
      <c r="L1622" s="13"/>
      <c r="M1622" s="13"/>
      <c r="N1622" s="276"/>
      <c r="O1622" s="13"/>
      <c r="P1622" s="276"/>
      <c r="Q1622" s="276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  <c r="AK1622" s="13"/>
    </row>
    <row r="1623" spans="1:37" ht="30" customHeight="1">
      <c r="A1623" s="276"/>
      <c r="B1623" s="276"/>
      <c r="C1623" s="12"/>
      <c r="D1623" s="12"/>
      <c r="E1623" s="13"/>
      <c r="F1623" s="14"/>
      <c r="G1623" s="276"/>
      <c r="H1623" s="276"/>
      <c r="I1623" s="13"/>
      <c r="J1623" s="13"/>
      <c r="K1623" s="13"/>
      <c r="L1623" s="13"/>
      <c r="M1623" s="13"/>
      <c r="N1623" s="276"/>
      <c r="O1623" s="13"/>
      <c r="P1623" s="276"/>
      <c r="Q1623" s="276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  <c r="AK1623" s="13"/>
    </row>
    <row r="1624" spans="1:37" ht="30" customHeight="1">
      <c r="A1624" s="276"/>
      <c r="B1624" s="276"/>
      <c r="C1624" s="12"/>
      <c r="D1624" s="12"/>
      <c r="E1624" s="13"/>
      <c r="F1624" s="14"/>
      <c r="G1624" s="276"/>
      <c r="H1624" s="276"/>
      <c r="I1624" s="13"/>
      <c r="J1624" s="13"/>
      <c r="K1624" s="13"/>
      <c r="L1624" s="13"/>
      <c r="M1624" s="13"/>
      <c r="N1624" s="276"/>
      <c r="O1624" s="13"/>
      <c r="P1624" s="276"/>
      <c r="Q1624" s="276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  <c r="AK1624" s="13"/>
    </row>
    <row r="1625" spans="1:37" ht="30" customHeight="1">
      <c r="A1625" s="276"/>
      <c r="B1625" s="276"/>
      <c r="C1625" s="12"/>
      <c r="D1625" s="12"/>
      <c r="E1625" s="13"/>
      <c r="F1625" s="14"/>
      <c r="G1625" s="276"/>
      <c r="H1625" s="276"/>
      <c r="I1625" s="13"/>
      <c r="J1625" s="13"/>
      <c r="K1625" s="13"/>
      <c r="L1625" s="13"/>
      <c r="M1625" s="13"/>
      <c r="N1625" s="276"/>
      <c r="O1625" s="13"/>
      <c r="P1625" s="276"/>
      <c r="Q1625" s="276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  <c r="AK1625" s="13"/>
    </row>
    <row r="1626" spans="1:37" ht="30" customHeight="1">
      <c r="A1626" s="276"/>
      <c r="B1626" s="276"/>
      <c r="C1626" s="12"/>
      <c r="D1626" s="12"/>
      <c r="E1626" s="13"/>
      <c r="F1626" s="14"/>
      <c r="G1626" s="276"/>
      <c r="H1626" s="276"/>
      <c r="I1626" s="13"/>
      <c r="J1626" s="13"/>
      <c r="K1626" s="13"/>
      <c r="L1626" s="13"/>
      <c r="M1626" s="13"/>
      <c r="N1626" s="276"/>
      <c r="O1626" s="13"/>
      <c r="P1626" s="276"/>
      <c r="Q1626" s="276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  <c r="AK1626" s="13"/>
    </row>
    <row r="1627" spans="1:37" ht="30" customHeight="1">
      <c r="A1627" s="276"/>
      <c r="B1627" s="276"/>
      <c r="C1627" s="12"/>
      <c r="D1627" s="12"/>
      <c r="E1627" s="13"/>
      <c r="F1627" s="14"/>
      <c r="G1627" s="276"/>
      <c r="H1627" s="276"/>
      <c r="I1627" s="13"/>
      <c r="J1627" s="13"/>
      <c r="K1627" s="13"/>
      <c r="L1627" s="13"/>
      <c r="M1627" s="13"/>
      <c r="N1627" s="276"/>
      <c r="O1627" s="13"/>
      <c r="P1627" s="276"/>
      <c r="Q1627" s="276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  <c r="AK1627" s="13"/>
    </row>
    <row r="1628" spans="1:37" ht="30" customHeight="1">
      <c r="A1628" s="276"/>
      <c r="B1628" s="276"/>
      <c r="C1628" s="12"/>
      <c r="D1628" s="12"/>
      <c r="E1628" s="13"/>
      <c r="F1628" s="14"/>
      <c r="G1628" s="276"/>
      <c r="H1628" s="276"/>
      <c r="I1628" s="13"/>
      <c r="J1628" s="13"/>
      <c r="K1628" s="13"/>
      <c r="L1628" s="13"/>
      <c r="M1628" s="13"/>
      <c r="N1628" s="276"/>
      <c r="O1628" s="13"/>
      <c r="P1628" s="276"/>
      <c r="Q1628" s="276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  <c r="AK1628" s="13"/>
    </row>
    <row r="1629" spans="1:37" ht="30" customHeight="1">
      <c r="A1629" s="276"/>
      <c r="B1629" s="276"/>
      <c r="C1629" s="12"/>
      <c r="D1629" s="12"/>
      <c r="E1629" s="13"/>
      <c r="F1629" s="14"/>
      <c r="G1629" s="276"/>
      <c r="H1629" s="276"/>
      <c r="I1629" s="13"/>
      <c r="J1629" s="13"/>
      <c r="K1629" s="13"/>
      <c r="L1629" s="13"/>
      <c r="M1629" s="13"/>
      <c r="N1629" s="276"/>
      <c r="O1629" s="13"/>
      <c r="P1629" s="276"/>
      <c r="Q1629" s="276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  <c r="AK1629" s="13"/>
    </row>
    <row r="1630" spans="1:37" ht="30" customHeight="1">
      <c r="A1630" s="276"/>
      <c r="B1630" s="276"/>
      <c r="C1630" s="12"/>
      <c r="D1630" s="12"/>
      <c r="E1630" s="13"/>
      <c r="F1630" s="14"/>
      <c r="G1630" s="276"/>
      <c r="H1630" s="276"/>
      <c r="I1630" s="13"/>
      <c r="J1630" s="13"/>
      <c r="K1630" s="13"/>
      <c r="L1630" s="13"/>
      <c r="M1630" s="13"/>
      <c r="N1630" s="276"/>
      <c r="O1630" s="13"/>
      <c r="P1630" s="276"/>
      <c r="Q1630" s="276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  <c r="AK1630" s="13"/>
    </row>
    <row r="1631" spans="1:37" ht="30" customHeight="1">
      <c r="A1631" s="276"/>
      <c r="B1631" s="276"/>
      <c r="C1631" s="12"/>
      <c r="D1631" s="12"/>
      <c r="E1631" s="13"/>
      <c r="F1631" s="14"/>
      <c r="G1631" s="276"/>
      <c r="H1631" s="276"/>
      <c r="I1631" s="13"/>
      <c r="J1631" s="13"/>
      <c r="K1631" s="13"/>
      <c r="L1631" s="13"/>
      <c r="M1631" s="13"/>
      <c r="N1631" s="276"/>
      <c r="O1631" s="13"/>
      <c r="P1631" s="276"/>
      <c r="Q1631" s="276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  <c r="AK1631" s="13"/>
    </row>
    <row r="1632" spans="1:37" ht="30" customHeight="1">
      <c r="A1632" s="276"/>
      <c r="B1632" s="276"/>
      <c r="C1632" s="12"/>
      <c r="D1632" s="12"/>
      <c r="E1632" s="13"/>
      <c r="F1632" s="14"/>
      <c r="G1632" s="276"/>
      <c r="H1632" s="276"/>
      <c r="I1632" s="13"/>
      <c r="J1632" s="13"/>
      <c r="K1632" s="13"/>
      <c r="L1632" s="13"/>
      <c r="M1632" s="13"/>
      <c r="N1632" s="276"/>
      <c r="O1632" s="13"/>
      <c r="P1632" s="276"/>
      <c r="Q1632" s="276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  <c r="AK1632" s="13"/>
    </row>
    <row r="1633" spans="1:37" ht="30" customHeight="1">
      <c r="A1633" s="276"/>
      <c r="B1633" s="276"/>
      <c r="C1633" s="12"/>
      <c r="D1633" s="12"/>
      <c r="E1633" s="13"/>
      <c r="F1633" s="14"/>
      <c r="G1633" s="276"/>
      <c r="H1633" s="276"/>
      <c r="I1633" s="13"/>
      <c r="J1633" s="13"/>
      <c r="K1633" s="13"/>
      <c r="L1633" s="13"/>
      <c r="M1633" s="13"/>
      <c r="N1633" s="276"/>
      <c r="O1633" s="13"/>
      <c r="P1633" s="276"/>
      <c r="Q1633" s="276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  <c r="AK1633" s="13"/>
    </row>
    <row r="1634" spans="1:37" ht="30" customHeight="1">
      <c r="A1634" s="276"/>
      <c r="B1634" s="276"/>
      <c r="C1634" s="12"/>
      <c r="D1634" s="12"/>
      <c r="E1634" s="13"/>
      <c r="F1634" s="14"/>
      <c r="G1634" s="276"/>
      <c r="H1634" s="276"/>
      <c r="I1634" s="13"/>
      <c r="J1634" s="13"/>
      <c r="K1634" s="13"/>
      <c r="L1634" s="13"/>
      <c r="M1634" s="13"/>
      <c r="N1634" s="276"/>
      <c r="O1634" s="13"/>
      <c r="P1634" s="276"/>
      <c r="Q1634" s="276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  <c r="AK1634" s="13"/>
    </row>
    <row r="1635" spans="1:37" ht="30" customHeight="1">
      <c r="A1635" s="276"/>
      <c r="B1635" s="276"/>
      <c r="C1635" s="12"/>
      <c r="D1635" s="12"/>
      <c r="E1635" s="13"/>
      <c r="F1635" s="14"/>
      <c r="G1635" s="276"/>
      <c r="H1635" s="276"/>
      <c r="I1635" s="13"/>
      <c r="J1635" s="13"/>
      <c r="K1635" s="13"/>
      <c r="L1635" s="13"/>
      <c r="M1635" s="13"/>
      <c r="N1635" s="276"/>
      <c r="O1635" s="13"/>
      <c r="P1635" s="276"/>
      <c r="Q1635" s="276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  <c r="AK1635" s="13"/>
    </row>
    <row r="1636" spans="1:37" ht="30" customHeight="1">
      <c r="A1636" s="276"/>
      <c r="B1636" s="276"/>
      <c r="C1636" s="12"/>
      <c r="D1636" s="12"/>
      <c r="E1636" s="13"/>
      <c r="F1636" s="14"/>
      <c r="G1636" s="276"/>
      <c r="H1636" s="276"/>
      <c r="I1636" s="13"/>
      <c r="J1636" s="13"/>
      <c r="K1636" s="13"/>
      <c r="L1636" s="13"/>
      <c r="M1636" s="13"/>
      <c r="N1636" s="276"/>
      <c r="O1636" s="13"/>
      <c r="P1636" s="276"/>
      <c r="Q1636" s="276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13"/>
    </row>
    <row r="1637" spans="1:37" ht="30" customHeight="1">
      <c r="A1637" s="276"/>
      <c r="B1637" s="276"/>
      <c r="C1637" s="12"/>
      <c r="D1637" s="12"/>
      <c r="E1637" s="13"/>
      <c r="F1637" s="14"/>
      <c r="G1637" s="276"/>
      <c r="H1637" s="276"/>
      <c r="I1637" s="13"/>
      <c r="J1637" s="13"/>
      <c r="K1637" s="13"/>
      <c r="L1637" s="13"/>
      <c r="M1637" s="13"/>
      <c r="N1637" s="276"/>
      <c r="O1637" s="13"/>
      <c r="P1637" s="276"/>
      <c r="Q1637" s="276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</row>
    <row r="1638" spans="1:37" ht="30" customHeight="1">
      <c r="A1638" s="276"/>
      <c r="B1638" s="276"/>
      <c r="C1638" s="12"/>
      <c r="D1638" s="12"/>
      <c r="E1638" s="13"/>
      <c r="F1638" s="14"/>
      <c r="G1638" s="276"/>
      <c r="H1638" s="276"/>
      <c r="I1638" s="13"/>
      <c r="J1638" s="13"/>
      <c r="K1638" s="13"/>
      <c r="L1638" s="13"/>
      <c r="M1638" s="13"/>
      <c r="N1638" s="276"/>
      <c r="O1638" s="13"/>
      <c r="P1638" s="276"/>
      <c r="Q1638" s="276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13"/>
    </row>
    <row r="1639" spans="1:37" ht="30" customHeight="1">
      <c r="A1639" s="276"/>
      <c r="B1639" s="276"/>
      <c r="C1639" s="12"/>
      <c r="D1639" s="12"/>
      <c r="E1639" s="13"/>
      <c r="F1639" s="14"/>
      <c r="G1639" s="276"/>
      <c r="H1639" s="276"/>
      <c r="I1639" s="13"/>
      <c r="J1639" s="13"/>
      <c r="K1639" s="13"/>
      <c r="L1639" s="13"/>
      <c r="M1639" s="13"/>
      <c r="N1639" s="276"/>
      <c r="O1639" s="13"/>
      <c r="P1639" s="276"/>
      <c r="Q1639" s="276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</row>
    <row r="1640" spans="1:37" ht="30" customHeight="1">
      <c r="A1640" s="276"/>
      <c r="B1640" s="276"/>
      <c r="C1640" s="12"/>
      <c r="D1640" s="12"/>
      <c r="E1640" s="13"/>
      <c r="F1640" s="14"/>
      <c r="G1640" s="276"/>
      <c r="H1640" s="276"/>
      <c r="I1640" s="13"/>
      <c r="J1640" s="13"/>
      <c r="K1640" s="13"/>
      <c r="L1640" s="13"/>
      <c r="M1640" s="13"/>
      <c r="N1640" s="276"/>
      <c r="O1640" s="13"/>
      <c r="P1640" s="276"/>
      <c r="Q1640" s="276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13"/>
    </row>
    <row r="1641" spans="1:37" ht="30" customHeight="1">
      <c r="A1641" s="276"/>
      <c r="B1641" s="276"/>
      <c r="C1641" s="12"/>
      <c r="D1641" s="12"/>
      <c r="E1641" s="13"/>
      <c r="F1641" s="14"/>
      <c r="G1641" s="276"/>
      <c r="H1641" s="276"/>
      <c r="I1641" s="13"/>
      <c r="J1641" s="13"/>
      <c r="K1641" s="13"/>
      <c r="L1641" s="13"/>
      <c r="M1641" s="13"/>
      <c r="N1641" s="276"/>
      <c r="O1641" s="13"/>
      <c r="P1641" s="276"/>
      <c r="Q1641" s="276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</row>
    <row r="1642" spans="1:37" ht="30" customHeight="1">
      <c r="A1642" s="276"/>
      <c r="B1642" s="276"/>
      <c r="C1642" s="12"/>
      <c r="D1642" s="12"/>
      <c r="E1642" s="13"/>
      <c r="F1642" s="14"/>
      <c r="G1642" s="276"/>
      <c r="H1642" s="276"/>
      <c r="I1642" s="13"/>
      <c r="J1642" s="13"/>
      <c r="K1642" s="13"/>
      <c r="L1642" s="13"/>
      <c r="M1642" s="13"/>
      <c r="N1642" s="276"/>
      <c r="O1642" s="13"/>
      <c r="P1642" s="276"/>
      <c r="Q1642" s="276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13"/>
    </row>
    <row r="1643" spans="1:37" ht="30" customHeight="1">
      <c r="A1643" s="276"/>
      <c r="B1643" s="276"/>
      <c r="C1643" s="12"/>
      <c r="D1643" s="12"/>
      <c r="E1643" s="13"/>
      <c r="F1643" s="14"/>
      <c r="G1643" s="276"/>
      <c r="H1643" s="276"/>
      <c r="I1643" s="13"/>
      <c r="J1643" s="13"/>
      <c r="K1643" s="13"/>
      <c r="L1643" s="13"/>
      <c r="M1643" s="13"/>
      <c r="N1643" s="276"/>
      <c r="O1643" s="13"/>
      <c r="P1643" s="276"/>
      <c r="Q1643" s="276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</row>
    <row r="1644" spans="1:37" ht="30" customHeight="1">
      <c r="A1644" s="276"/>
      <c r="B1644" s="276"/>
      <c r="C1644" s="12"/>
      <c r="D1644" s="12"/>
      <c r="E1644" s="13"/>
      <c r="F1644" s="14"/>
      <c r="G1644" s="276"/>
      <c r="H1644" s="276"/>
      <c r="I1644" s="13"/>
      <c r="J1644" s="13"/>
      <c r="K1644" s="13"/>
      <c r="L1644" s="13"/>
      <c r="M1644" s="13"/>
      <c r="N1644" s="276"/>
      <c r="O1644" s="13"/>
      <c r="P1644" s="276"/>
      <c r="Q1644" s="276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</row>
    <row r="1645" spans="1:37" ht="30" customHeight="1">
      <c r="A1645" s="276"/>
      <c r="B1645" s="276"/>
      <c r="C1645" s="12"/>
      <c r="D1645" s="12"/>
      <c r="E1645" s="13"/>
      <c r="F1645" s="14"/>
      <c r="G1645" s="276"/>
      <c r="H1645" s="276"/>
      <c r="I1645" s="13"/>
      <c r="J1645" s="13"/>
      <c r="K1645" s="13"/>
      <c r="L1645" s="13"/>
      <c r="M1645" s="13"/>
      <c r="N1645" s="276"/>
      <c r="O1645" s="13"/>
      <c r="P1645" s="276"/>
      <c r="Q1645" s="276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</row>
    <row r="1646" spans="1:37" ht="30" customHeight="1">
      <c r="A1646" s="276"/>
      <c r="B1646" s="276"/>
      <c r="C1646" s="12"/>
      <c r="D1646" s="12"/>
      <c r="E1646" s="13"/>
      <c r="F1646" s="14"/>
      <c r="G1646" s="276"/>
      <c r="H1646" s="276"/>
      <c r="I1646" s="13"/>
      <c r="J1646" s="13"/>
      <c r="K1646" s="13"/>
      <c r="L1646" s="13"/>
      <c r="M1646" s="13"/>
      <c r="N1646" s="276"/>
      <c r="O1646" s="13"/>
      <c r="P1646" s="276"/>
      <c r="Q1646" s="276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13"/>
    </row>
    <row r="1647" spans="1:37" ht="30" customHeight="1">
      <c r="A1647" s="276"/>
      <c r="B1647" s="276"/>
      <c r="C1647" s="12"/>
      <c r="D1647" s="12"/>
      <c r="E1647" s="13"/>
      <c r="F1647" s="14"/>
      <c r="G1647" s="276"/>
      <c r="H1647" s="276"/>
      <c r="I1647" s="13"/>
      <c r="J1647" s="13"/>
      <c r="K1647" s="13"/>
      <c r="L1647" s="13"/>
      <c r="M1647" s="13"/>
      <c r="N1647" s="276"/>
      <c r="O1647" s="13"/>
      <c r="P1647" s="276"/>
      <c r="Q1647" s="276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</row>
    <row r="1648" spans="1:37" ht="30" customHeight="1">
      <c r="A1648" s="276"/>
      <c r="B1648" s="276"/>
      <c r="C1648" s="12"/>
      <c r="D1648" s="12"/>
      <c r="E1648" s="13"/>
      <c r="F1648" s="14"/>
      <c r="G1648" s="276"/>
      <c r="H1648" s="276"/>
      <c r="I1648" s="13"/>
      <c r="J1648" s="13"/>
      <c r="K1648" s="13"/>
      <c r="L1648" s="13"/>
      <c r="M1648" s="13"/>
      <c r="N1648" s="276"/>
      <c r="O1648" s="13"/>
      <c r="P1648" s="276"/>
      <c r="Q1648" s="276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13"/>
    </row>
    <row r="1649" spans="1:37" ht="30" customHeight="1">
      <c r="A1649" s="276"/>
      <c r="B1649" s="276"/>
      <c r="C1649" s="12"/>
      <c r="D1649" s="12"/>
      <c r="E1649" s="13"/>
      <c r="F1649" s="14"/>
      <c r="G1649" s="276"/>
      <c r="H1649" s="276"/>
      <c r="I1649" s="13"/>
      <c r="J1649" s="13"/>
      <c r="K1649" s="13"/>
      <c r="L1649" s="13"/>
      <c r="M1649" s="13"/>
      <c r="N1649" s="276"/>
      <c r="O1649" s="13"/>
      <c r="P1649" s="276"/>
      <c r="Q1649" s="276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</row>
    <row r="1650" spans="1:37" ht="30" customHeight="1">
      <c r="A1650" s="276"/>
      <c r="B1650" s="276"/>
      <c r="C1650" s="12"/>
      <c r="D1650" s="12"/>
      <c r="E1650" s="13"/>
      <c r="F1650" s="14"/>
      <c r="G1650" s="276"/>
      <c r="H1650" s="276"/>
      <c r="I1650" s="13"/>
      <c r="J1650" s="13"/>
      <c r="K1650" s="13"/>
      <c r="L1650" s="13"/>
      <c r="M1650" s="13"/>
      <c r="N1650" s="276"/>
      <c r="O1650" s="13"/>
      <c r="P1650" s="276"/>
      <c r="Q1650" s="276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</row>
    <row r="1651" spans="1:37" ht="30" customHeight="1">
      <c r="A1651" s="276"/>
      <c r="B1651" s="276"/>
      <c r="C1651" s="12"/>
      <c r="D1651" s="12"/>
      <c r="E1651" s="13"/>
      <c r="F1651" s="14"/>
      <c r="G1651" s="276"/>
      <c r="H1651" s="276"/>
      <c r="I1651" s="13"/>
      <c r="J1651" s="13"/>
      <c r="K1651" s="13"/>
      <c r="L1651" s="13"/>
      <c r="M1651" s="13"/>
      <c r="N1651" s="276"/>
      <c r="O1651" s="13"/>
      <c r="P1651" s="276"/>
      <c r="Q1651" s="276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</row>
    <row r="1652" spans="1:37" ht="30" customHeight="1">
      <c r="A1652" s="276"/>
      <c r="B1652" s="276"/>
      <c r="C1652" s="12"/>
      <c r="D1652" s="12"/>
      <c r="E1652" s="13"/>
      <c r="F1652" s="14"/>
      <c r="G1652" s="276"/>
      <c r="H1652" s="276"/>
      <c r="I1652" s="13"/>
      <c r="J1652" s="13"/>
      <c r="K1652" s="13"/>
      <c r="L1652" s="13"/>
      <c r="M1652" s="13"/>
      <c r="N1652" s="276"/>
      <c r="O1652" s="13"/>
      <c r="P1652" s="276"/>
      <c r="Q1652" s="276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</row>
    <row r="1653" spans="1:37" ht="30" customHeight="1">
      <c r="A1653" s="276"/>
      <c r="B1653" s="276"/>
      <c r="C1653" s="12"/>
      <c r="D1653" s="12"/>
      <c r="E1653" s="13"/>
      <c r="F1653" s="14"/>
      <c r="G1653" s="276"/>
      <c r="H1653" s="276"/>
      <c r="I1653" s="13"/>
      <c r="J1653" s="13"/>
      <c r="K1653" s="13"/>
      <c r="L1653" s="13"/>
      <c r="M1653" s="13"/>
      <c r="N1653" s="276"/>
      <c r="O1653" s="13"/>
      <c r="P1653" s="276"/>
      <c r="Q1653" s="276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</row>
    <row r="1654" spans="1:37" ht="30" customHeight="1">
      <c r="A1654" s="276"/>
      <c r="B1654" s="276"/>
      <c r="C1654" s="12"/>
      <c r="D1654" s="12"/>
      <c r="E1654" s="13"/>
      <c r="F1654" s="14"/>
      <c r="G1654" s="276"/>
      <c r="H1654" s="276"/>
      <c r="I1654" s="13"/>
      <c r="J1654" s="13"/>
      <c r="K1654" s="13"/>
      <c r="L1654" s="13"/>
      <c r="M1654" s="13"/>
      <c r="N1654" s="276"/>
      <c r="O1654" s="13"/>
      <c r="P1654" s="276"/>
      <c r="Q1654" s="276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</row>
    <row r="1655" spans="1:37" ht="30" customHeight="1">
      <c r="A1655" s="276"/>
      <c r="B1655" s="276"/>
      <c r="C1655" s="12"/>
      <c r="D1655" s="12"/>
      <c r="E1655" s="13"/>
      <c r="F1655" s="14"/>
      <c r="G1655" s="276"/>
      <c r="H1655" s="276"/>
      <c r="I1655" s="13"/>
      <c r="J1655" s="13"/>
      <c r="K1655" s="13"/>
      <c r="L1655" s="13"/>
      <c r="M1655" s="13"/>
      <c r="N1655" s="276"/>
      <c r="O1655" s="13"/>
      <c r="P1655" s="276"/>
      <c r="Q1655" s="276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</row>
    <row r="1656" spans="1:37" ht="30" customHeight="1">
      <c r="A1656" s="276"/>
      <c r="B1656" s="276"/>
      <c r="C1656" s="12"/>
      <c r="D1656" s="12"/>
      <c r="E1656" s="13"/>
      <c r="F1656" s="14"/>
      <c r="G1656" s="276"/>
      <c r="H1656" s="276"/>
      <c r="I1656" s="13"/>
      <c r="J1656" s="13"/>
      <c r="K1656" s="13"/>
      <c r="L1656" s="13"/>
      <c r="M1656" s="13"/>
      <c r="N1656" s="276"/>
      <c r="O1656" s="13"/>
      <c r="P1656" s="276"/>
      <c r="Q1656" s="276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  <c r="AK1656" s="13"/>
    </row>
    <row r="1657" spans="1:37" ht="30" customHeight="1">
      <c r="A1657" s="276"/>
      <c r="B1657" s="276"/>
      <c r="C1657" s="12"/>
      <c r="D1657" s="12"/>
      <c r="E1657" s="13"/>
      <c r="F1657" s="14"/>
      <c r="G1657" s="276"/>
      <c r="H1657" s="276"/>
      <c r="I1657" s="13"/>
      <c r="J1657" s="13"/>
      <c r="K1657" s="13"/>
      <c r="L1657" s="13"/>
      <c r="M1657" s="13"/>
      <c r="N1657" s="276"/>
      <c r="O1657" s="13"/>
      <c r="P1657" s="276"/>
      <c r="Q1657" s="276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  <c r="AK1657" s="13"/>
    </row>
    <row r="1658" spans="1:37" ht="30" customHeight="1">
      <c r="A1658" s="276"/>
      <c r="B1658" s="276"/>
      <c r="C1658" s="12"/>
      <c r="D1658" s="12"/>
      <c r="E1658" s="13"/>
      <c r="F1658" s="14"/>
      <c r="G1658" s="276"/>
      <c r="H1658" s="276"/>
      <c r="I1658" s="13"/>
      <c r="J1658" s="13"/>
      <c r="K1658" s="13"/>
      <c r="L1658" s="13"/>
      <c r="M1658" s="13"/>
      <c r="N1658" s="276"/>
      <c r="O1658" s="13"/>
      <c r="P1658" s="276"/>
      <c r="Q1658" s="276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  <c r="AK1658" s="13"/>
    </row>
    <row r="1659" spans="1:37" ht="30" customHeight="1">
      <c r="A1659" s="276"/>
      <c r="B1659" s="276"/>
      <c r="C1659" s="12"/>
      <c r="D1659" s="12"/>
      <c r="E1659" s="13"/>
      <c r="F1659" s="14"/>
      <c r="G1659" s="276"/>
      <c r="H1659" s="276"/>
      <c r="I1659" s="13"/>
      <c r="J1659" s="13"/>
      <c r="K1659" s="13"/>
      <c r="L1659" s="13"/>
      <c r="M1659" s="13"/>
      <c r="N1659" s="276"/>
      <c r="O1659" s="13"/>
      <c r="P1659" s="276"/>
      <c r="Q1659" s="276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  <c r="AK1659" s="13"/>
    </row>
    <row r="1660" spans="1:37" ht="30" customHeight="1">
      <c r="A1660" s="276"/>
      <c r="B1660" s="276"/>
      <c r="C1660" s="12"/>
      <c r="D1660" s="12"/>
      <c r="E1660" s="13"/>
      <c r="F1660" s="14"/>
      <c r="G1660" s="276"/>
      <c r="H1660" s="276"/>
      <c r="I1660" s="13"/>
      <c r="J1660" s="13"/>
      <c r="K1660" s="13"/>
      <c r="L1660" s="13"/>
      <c r="M1660" s="13"/>
      <c r="N1660" s="276"/>
      <c r="O1660" s="13"/>
      <c r="P1660" s="276"/>
      <c r="Q1660" s="276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  <c r="AK1660" s="13"/>
    </row>
    <row r="1661" spans="1:37" ht="30" customHeight="1">
      <c r="A1661" s="276"/>
      <c r="B1661" s="276"/>
      <c r="C1661" s="12"/>
      <c r="D1661" s="12"/>
      <c r="E1661" s="13"/>
      <c r="F1661" s="14"/>
      <c r="G1661" s="276"/>
      <c r="H1661" s="276"/>
      <c r="I1661" s="13"/>
      <c r="J1661" s="13"/>
      <c r="K1661" s="13"/>
      <c r="L1661" s="13"/>
      <c r="M1661" s="13"/>
      <c r="N1661" s="276"/>
      <c r="O1661" s="13"/>
      <c r="P1661" s="276"/>
      <c r="Q1661" s="276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  <c r="AK1661" s="13"/>
    </row>
    <row r="1662" spans="1:37" ht="30" customHeight="1">
      <c r="A1662" s="276"/>
      <c r="B1662" s="276"/>
      <c r="C1662" s="12"/>
      <c r="D1662" s="12"/>
      <c r="E1662" s="13"/>
      <c r="F1662" s="14"/>
      <c r="G1662" s="276"/>
      <c r="H1662" s="276"/>
      <c r="I1662" s="13"/>
      <c r="J1662" s="13"/>
      <c r="K1662" s="13"/>
      <c r="L1662" s="13"/>
      <c r="M1662" s="13"/>
      <c r="N1662" s="276"/>
      <c r="O1662" s="13"/>
      <c r="P1662" s="276"/>
      <c r="Q1662" s="276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  <c r="AK1662" s="13"/>
    </row>
    <row r="1663" spans="1:37" ht="30" customHeight="1">
      <c r="A1663" s="276"/>
      <c r="B1663" s="276"/>
      <c r="C1663" s="12"/>
      <c r="D1663" s="12"/>
      <c r="E1663" s="13"/>
      <c r="F1663" s="14"/>
      <c r="G1663" s="276"/>
      <c r="H1663" s="276"/>
      <c r="I1663" s="13"/>
      <c r="J1663" s="13"/>
      <c r="K1663" s="13"/>
      <c r="L1663" s="13"/>
      <c r="M1663" s="13"/>
      <c r="N1663" s="276"/>
      <c r="O1663" s="13"/>
      <c r="P1663" s="276"/>
      <c r="Q1663" s="276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  <c r="AK1663" s="13"/>
    </row>
    <row r="1664" spans="1:37" ht="30" customHeight="1">
      <c r="A1664" s="276"/>
      <c r="B1664" s="276"/>
      <c r="C1664" s="12"/>
      <c r="D1664" s="12"/>
      <c r="E1664" s="13"/>
      <c r="F1664" s="14"/>
      <c r="G1664" s="276"/>
      <c r="H1664" s="276"/>
      <c r="I1664" s="13"/>
      <c r="J1664" s="13"/>
      <c r="K1664" s="13"/>
      <c r="L1664" s="13"/>
      <c r="M1664" s="13"/>
      <c r="N1664" s="276"/>
      <c r="O1664" s="13"/>
      <c r="P1664" s="276"/>
      <c r="Q1664" s="276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  <c r="AK1664" s="13"/>
    </row>
    <row r="1665" spans="1:37" ht="30" customHeight="1">
      <c r="A1665" s="276"/>
      <c r="B1665" s="276"/>
      <c r="C1665" s="12"/>
      <c r="D1665" s="12"/>
      <c r="E1665" s="13"/>
      <c r="F1665" s="14"/>
      <c r="G1665" s="276"/>
      <c r="H1665" s="276"/>
      <c r="I1665" s="13"/>
      <c r="J1665" s="13"/>
      <c r="K1665" s="13"/>
      <c r="L1665" s="13"/>
      <c r="M1665" s="13"/>
      <c r="N1665" s="276"/>
      <c r="O1665" s="13"/>
      <c r="P1665" s="276"/>
      <c r="Q1665" s="276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  <c r="AK1665" s="13"/>
    </row>
    <row r="1666" spans="1:37" ht="30" customHeight="1">
      <c r="A1666" s="276"/>
      <c r="B1666" s="276"/>
      <c r="C1666" s="12"/>
      <c r="D1666" s="12"/>
      <c r="E1666" s="13"/>
      <c r="F1666" s="14"/>
      <c r="G1666" s="276"/>
      <c r="H1666" s="276"/>
      <c r="I1666" s="13"/>
      <c r="J1666" s="13"/>
      <c r="K1666" s="13"/>
      <c r="L1666" s="13"/>
      <c r="M1666" s="13"/>
      <c r="N1666" s="276"/>
      <c r="O1666" s="13"/>
      <c r="P1666" s="276"/>
      <c r="Q1666" s="276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  <c r="AK1666" s="13"/>
    </row>
    <row r="1667" spans="1:37" ht="30" customHeight="1">
      <c r="A1667" s="276"/>
      <c r="B1667" s="276"/>
      <c r="C1667" s="12"/>
      <c r="D1667" s="12"/>
      <c r="E1667" s="13"/>
      <c r="F1667" s="14"/>
      <c r="G1667" s="276"/>
      <c r="H1667" s="276"/>
      <c r="I1667" s="13"/>
      <c r="J1667" s="13"/>
      <c r="K1667" s="13"/>
      <c r="L1667" s="13"/>
      <c r="M1667" s="13"/>
      <c r="N1667" s="276"/>
      <c r="O1667" s="13"/>
      <c r="P1667" s="276"/>
      <c r="Q1667" s="276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  <c r="AK1667" s="13"/>
    </row>
    <row r="1668" spans="1:37" ht="30" customHeight="1">
      <c r="A1668" s="276"/>
      <c r="B1668" s="276"/>
      <c r="C1668" s="12"/>
      <c r="D1668" s="12"/>
      <c r="E1668" s="13"/>
      <c r="F1668" s="14"/>
      <c r="G1668" s="276"/>
      <c r="H1668" s="276"/>
      <c r="I1668" s="13"/>
      <c r="J1668" s="13"/>
      <c r="K1668" s="13"/>
      <c r="L1668" s="13"/>
      <c r="M1668" s="13"/>
      <c r="N1668" s="276"/>
      <c r="O1668" s="13"/>
      <c r="P1668" s="276"/>
      <c r="Q1668" s="276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  <c r="AK1668" s="13"/>
    </row>
    <row r="1669" spans="1:37" ht="30" customHeight="1">
      <c r="A1669" s="276"/>
      <c r="B1669" s="276"/>
      <c r="C1669" s="12"/>
      <c r="D1669" s="12"/>
      <c r="E1669" s="13"/>
      <c r="F1669" s="14"/>
      <c r="G1669" s="276"/>
      <c r="H1669" s="276"/>
      <c r="I1669" s="13"/>
      <c r="J1669" s="13"/>
      <c r="K1669" s="13"/>
      <c r="L1669" s="13"/>
      <c r="M1669" s="13"/>
      <c r="N1669" s="276"/>
      <c r="O1669" s="13"/>
      <c r="P1669" s="276"/>
      <c r="Q1669" s="276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  <c r="AK1669" s="13"/>
    </row>
    <row r="1670" spans="1:37" ht="30" customHeight="1">
      <c r="A1670" s="276"/>
      <c r="B1670" s="276"/>
      <c r="C1670" s="12"/>
      <c r="D1670" s="12"/>
      <c r="E1670" s="13"/>
      <c r="F1670" s="14"/>
      <c r="G1670" s="276"/>
      <c r="H1670" s="276"/>
      <c r="I1670" s="13"/>
      <c r="J1670" s="13"/>
      <c r="K1670" s="13"/>
      <c r="L1670" s="13"/>
      <c r="M1670" s="13"/>
      <c r="N1670" s="276"/>
      <c r="O1670" s="13"/>
      <c r="P1670" s="276"/>
      <c r="Q1670" s="276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  <c r="AK1670" s="13"/>
    </row>
    <row r="1671" spans="1:37" ht="30" customHeight="1">
      <c r="A1671" s="276"/>
      <c r="B1671" s="276"/>
      <c r="C1671" s="12"/>
      <c r="D1671" s="12"/>
      <c r="E1671" s="13"/>
      <c r="F1671" s="14"/>
      <c r="G1671" s="276"/>
      <c r="H1671" s="276"/>
      <c r="I1671" s="13"/>
      <c r="J1671" s="13"/>
      <c r="K1671" s="13"/>
      <c r="L1671" s="13"/>
      <c r="M1671" s="13"/>
      <c r="N1671" s="276"/>
      <c r="O1671" s="13"/>
      <c r="P1671" s="276"/>
      <c r="Q1671" s="276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  <c r="AK1671" s="13"/>
    </row>
    <row r="1672" spans="1:37" ht="30" customHeight="1">
      <c r="A1672" s="276"/>
      <c r="B1672" s="276"/>
      <c r="C1672" s="12"/>
      <c r="D1672" s="12"/>
      <c r="E1672" s="13"/>
      <c r="F1672" s="14"/>
      <c r="G1672" s="276"/>
      <c r="H1672" s="276"/>
      <c r="I1672" s="13"/>
      <c r="J1672" s="13"/>
      <c r="K1672" s="13"/>
      <c r="L1672" s="13"/>
      <c r="M1672" s="13"/>
      <c r="N1672" s="276"/>
      <c r="O1672" s="13"/>
      <c r="P1672" s="276"/>
      <c r="Q1672" s="276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  <c r="AK1672" s="13"/>
    </row>
    <row r="1673" spans="1:37" ht="30" customHeight="1">
      <c r="A1673" s="276"/>
      <c r="B1673" s="276"/>
      <c r="C1673" s="12"/>
      <c r="D1673" s="12"/>
      <c r="E1673" s="13"/>
      <c r="F1673" s="14"/>
      <c r="G1673" s="276"/>
      <c r="H1673" s="276"/>
      <c r="I1673" s="13"/>
      <c r="J1673" s="13"/>
      <c r="K1673" s="13"/>
      <c r="L1673" s="13"/>
      <c r="M1673" s="13"/>
      <c r="N1673" s="276"/>
      <c r="O1673" s="13"/>
      <c r="P1673" s="276"/>
      <c r="Q1673" s="276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  <c r="AK1673" s="13"/>
    </row>
    <row r="1674" spans="1:37" ht="30" customHeight="1">
      <c r="A1674" s="276"/>
      <c r="B1674" s="276"/>
      <c r="C1674" s="12"/>
      <c r="D1674" s="12"/>
      <c r="E1674" s="13"/>
      <c r="F1674" s="14"/>
      <c r="G1674" s="276"/>
      <c r="H1674" s="276"/>
      <c r="I1674" s="13"/>
      <c r="J1674" s="13"/>
      <c r="K1674" s="13"/>
      <c r="L1674" s="13"/>
      <c r="M1674" s="13"/>
      <c r="N1674" s="276"/>
      <c r="O1674" s="13"/>
      <c r="P1674" s="276"/>
      <c r="Q1674" s="276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  <c r="AK1674" s="13"/>
    </row>
    <row r="1675" spans="1:37" ht="30" customHeight="1">
      <c r="A1675" s="276"/>
      <c r="B1675" s="276"/>
      <c r="C1675" s="12"/>
      <c r="D1675" s="12"/>
      <c r="E1675" s="13"/>
      <c r="F1675" s="14"/>
      <c r="G1675" s="276"/>
      <c r="H1675" s="276"/>
      <c r="I1675" s="13"/>
      <c r="J1675" s="13"/>
      <c r="K1675" s="13"/>
      <c r="L1675" s="13"/>
      <c r="M1675" s="13"/>
      <c r="N1675" s="276"/>
      <c r="O1675" s="13"/>
      <c r="P1675" s="276"/>
      <c r="Q1675" s="276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  <c r="AK1675" s="13"/>
    </row>
    <row r="1676" spans="1:37" ht="30" customHeight="1">
      <c r="A1676" s="276"/>
      <c r="B1676" s="276"/>
      <c r="C1676" s="12"/>
      <c r="D1676" s="12"/>
      <c r="E1676" s="13"/>
      <c r="F1676" s="14"/>
      <c r="G1676" s="276"/>
      <c r="H1676" s="276"/>
      <c r="I1676" s="13"/>
      <c r="J1676" s="13"/>
      <c r="K1676" s="13"/>
      <c r="L1676" s="13"/>
      <c r="M1676" s="13"/>
      <c r="N1676" s="276"/>
      <c r="O1676" s="13"/>
      <c r="P1676" s="276"/>
      <c r="Q1676" s="276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  <c r="AK1676" s="13"/>
    </row>
    <row r="1677" spans="1:37" ht="30" customHeight="1">
      <c r="A1677" s="276"/>
      <c r="B1677" s="276"/>
      <c r="C1677" s="12"/>
      <c r="D1677" s="12"/>
      <c r="E1677" s="13"/>
      <c r="F1677" s="14"/>
      <c r="G1677" s="276"/>
      <c r="H1677" s="276"/>
      <c r="I1677" s="13"/>
      <c r="J1677" s="13"/>
      <c r="K1677" s="13"/>
      <c r="L1677" s="13"/>
      <c r="M1677" s="13"/>
      <c r="N1677" s="276"/>
      <c r="O1677" s="13"/>
      <c r="P1677" s="276"/>
      <c r="Q1677" s="276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  <c r="AK1677" s="13"/>
    </row>
    <row r="1678" spans="1:37" ht="30" customHeight="1">
      <c r="A1678" s="276"/>
      <c r="B1678" s="276"/>
      <c r="C1678" s="12"/>
      <c r="D1678" s="12"/>
      <c r="E1678" s="13"/>
      <c r="F1678" s="14"/>
      <c r="G1678" s="276"/>
      <c r="H1678" s="276"/>
      <c r="I1678" s="13"/>
      <c r="J1678" s="13"/>
      <c r="K1678" s="13"/>
      <c r="L1678" s="13"/>
      <c r="M1678" s="13"/>
      <c r="N1678" s="276"/>
      <c r="O1678" s="13"/>
      <c r="P1678" s="276"/>
      <c r="Q1678" s="276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  <c r="AK1678" s="13"/>
    </row>
    <row r="1679" spans="1:37" ht="30" customHeight="1">
      <c r="A1679" s="276"/>
      <c r="B1679" s="276"/>
      <c r="C1679" s="12"/>
      <c r="D1679" s="12"/>
      <c r="E1679" s="13"/>
      <c r="F1679" s="14"/>
      <c r="G1679" s="276"/>
      <c r="H1679" s="276"/>
      <c r="I1679" s="13"/>
      <c r="J1679" s="13"/>
      <c r="K1679" s="13"/>
      <c r="L1679" s="13"/>
      <c r="M1679" s="13"/>
      <c r="N1679" s="276"/>
      <c r="O1679" s="13"/>
      <c r="P1679" s="276"/>
      <c r="Q1679" s="276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  <c r="AK1679" s="13"/>
    </row>
    <row r="1680" spans="1:37" ht="30" customHeight="1">
      <c r="A1680" s="276"/>
      <c r="B1680" s="276"/>
      <c r="C1680" s="12"/>
      <c r="D1680" s="12"/>
      <c r="E1680" s="13"/>
      <c r="F1680" s="14"/>
      <c r="G1680" s="276"/>
      <c r="H1680" s="276"/>
      <c r="I1680" s="13"/>
      <c r="J1680" s="13"/>
      <c r="K1680" s="13"/>
      <c r="L1680" s="13"/>
      <c r="M1680" s="13"/>
      <c r="N1680" s="276"/>
      <c r="O1680" s="13"/>
      <c r="P1680" s="276"/>
      <c r="Q1680" s="276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  <c r="AK1680" s="13"/>
    </row>
    <row r="1681" spans="1:37" ht="30" customHeight="1">
      <c r="A1681" s="276"/>
      <c r="B1681" s="276"/>
      <c r="C1681" s="12"/>
      <c r="D1681" s="12"/>
      <c r="E1681" s="13"/>
      <c r="F1681" s="14"/>
      <c r="G1681" s="276"/>
      <c r="H1681" s="276"/>
      <c r="I1681" s="13"/>
      <c r="J1681" s="13"/>
      <c r="K1681" s="13"/>
      <c r="L1681" s="13"/>
      <c r="M1681" s="13"/>
      <c r="N1681" s="276"/>
      <c r="O1681" s="13"/>
      <c r="P1681" s="276"/>
      <c r="Q1681" s="276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  <c r="AK1681" s="13"/>
    </row>
    <row r="1682" spans="1:37" ht="30" customHeight="1">
      <c r="A1682" s="276"/>
      <c r="B1682" s="276"/>
      <c r="C1682" s="12"/>
      <c r="D1682" s="12"/>
      <c r="E1682" s="13"/>
      <c r="F1682" s="14"/>
      <c r="G1682" s="276"/>
      <c r="H1682" s="276"/>
      <c r="I1682" s="13"/>
      <c r="J1682" s="13"/>
      <c r="K1682" s="13"/>
      <c r="L1682" s="13"/>
      <c r="M1682" s="13"/>
      <c r="N1682" s="276"/>
      <c r="O1682" s="13"/>
      <c r="P1682" s="276"/>
      <c r="Q1682" s="276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  <c r="AK1682" s="13"/>
    </row>
    <row r="1683" spans="1:37" ht="30" customHeight="1">
      <c r="A1683" s="276"/>
      <c r="B1683" s="276"/>
      <c r="C1683" s="12"/>
      <c r="D1683" s="12"/>
      <c r="E1683" s="13"/>
      <c r="F1683" s="14"/>
      <c r="G1683" s="276"/>
      <c r="H1683" s="276"/>
      <c r="I1683" s="13"/>
      <c r="J1683" s="13"/>
      <c r="K1683" s="13"/>
      <c r="L1683" s="13"/>
      <c r="M1683" s="13"/>
      <c r="N1683" s="276"/>
      <c r="O1683" s="13"/>
      <c r="P1683" s="276"/>
      <c r="Q1683" s="276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  <c r="AK1683" s="13"/>
    </row>
    <row r="1684" spans="1:37" ht="30" customHeight="1">
      <c r="A1684" s="276"/>
      <c r="B1684" s="276"/>
      <c r="C1684" s="12"/>
      <c r="D1684" s="12"/>
      <c r="E1684" s="13"/>
      <c r="F1684" s="14"/>
      <c r="G1684" s="276"/>
      <c r="H1684" s="276"/>
      <c r="I1684" s="13"/>
      <c r="J1684" s="13"/>
      <c r="K1684" s="13"/>
      <c r="L1684" s="13"/>
      <c r="M1684" s="13"/>
      <c r="N1684" s="276"/>
      <c r="O1684" s="13"/>
      <c r="P1684" s="276"/>
      <c r="Q1684" s="276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  <c r="AK1684" s="13"/>
    </row>
    <row r="1685" spans="1:37" ht="30" customHeight="1">
      <c r="A1685" s="276"/>
      <c r="B1685" s="276"/>
      <c r="C1685" s="12"/>
      <c r="D1685" s="12"/>
      <c r="E1685" s="13"/>
      <c r="F1685" s="14"/>
      <c r="G1685" s="276"/>
      <c r="H1685" s="276"/>
      <c r="I1685" s="13"/>
      <c r="J1685" s="13"/>
      <c r="K1685" s="13"/>
      <c r="L1685" s="13"/>
      <c r="M1685" s="13"/>
      <c r="N1685" s="276"/>
      <c r="O1685" s="13"/>
      <c r="P1685" s="276"/>
      <c r="Q1685" s="276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  <c r="AK1685" s="13"/>
    </row>
    <row r="1686" spans="1:37" ht="30" customHeight="1">
      <c r="A1686" s="276"/>
      <c r="B1686" s="276"/>
      <c r="C1686" s="12"/>
      <c r="D1686" s="12"/>
      <c r="E1686" s="13"/>
      <c r="F1686" s="14"/>
      <c r="G1686" s="276"/>
      <c r="H1686" s="276"/>
      <c r="I1686" s="13"/>
      <c r="J1686" s="13"/>
      <c r="K1686" s="13"/>
      <c r="L1686" s="13"/>
      <c r="M1686" s="13"/>
      <c r="N1686" s="276"/>
      <c r="O1686" s="13"/>
      <c r="P1686" s="276"/>
      <c r="Q1686" s="276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  <c r="AK1686" s="13"/>
    </row>
    <row r="1687" spans="1:37" ht="30" customHeight="1">
      <c r="A1687" s="276"/>
      <c r="B1687" s="276"/>
      <c r="C1687" s="12"/>
      <c r="D1687" s="12"/>
      <c r="E1687" s="13"/>
      <c r="F1687" s="14"/>
      <c r="G1687" s="276"/>
      <c r="H1687" s="276"/>
      <c r="I1687" s="13"/>
      <c r="J1687" s="13"/>
      <c r="K1687" s="13"/>
      <c r="L1687" s="13"/>
      <c r="M1687" s="13"/>
      <c r="N1687" s="276"/>
      <c r="O1687" s="13"/>
      <c r="P1687" s="276"/>
      <c r="Q1687" s="276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  <c r="AK1687" s="13"/>
    </row>
    <row r="1688" spans="1:37" ht="30" customHeight="1">
      <c r="A1688" s="276"/>
      <c r="B1688" s="276"/>
      <c r="C1688" s="12"/>
      <c r="D1688" s="12"/>
      <c r="E1688" s="13"/>
      <c r="F1688" s="14"/>
      <c r="G1688" s="276"/>
      <c r="H1688" s="276"/>
      <c r="I1688" s="13"/>
      <c r="J1688" s="13"/>
      <c r="K1688" s="13"/>
      <c r="L1688" s="13"/>
      <c r="M1688" s="13"/>
      <c r="N1688" s="276"/>
      <c r="O1688" s="13"/>
      <c r="P1688" s="276"/>
      <c r="Q1688" s="276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  <c r="AK1688" s="13"/>
    </row>
    <row r="1689" spans="1:37" ht="30" customHeight="1">
      <c r="A1689" s="276"/>
      <c r="B1689" s="276"/>
      <c r="C1689" s="12"/>
      <c r="D1689" s="12"/>
      <c r="E1689" s="13"/>
      <c r="F1689" s="14"/>
      <c r="G1689" s="276"/>
      <c r="H1689" s="276"/>
      <c r="I1689" s="13"/>
      <c r="J1689" s="13"/>
      <c r="K1689" s="13"/>
      <c r="L1689" s="13"/>
      <c r="M1689" s="13"/>
      <c r="N1689" s="276"/>
      <c r="O1689" s="13"/>
      <c r="P1689" s="276"/>
      <c r="Q1689" s="276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  <c r="AK1689" s="13"/>
    </row>
    <row r="1690" spans="1:37" ht="30" customHeight="1">
      <c r="A1690" s="276"/>
      <c r="B1690" s="276"/>
      <c r="C1690" s="12"/>
      <c r="D1690" s="12"/>
      <c r="E1690" s="13"/>
      <c r="F1690" s="14"/>
      <c r="G1690" s="276"/>
      <c r="H1690" s="276"/>
      <c r="I1690" s="13"/>
      <c r="J1690" s="13"/>
      <c r="K1690" s="13"/>
      <c r="L1690" s="13"/>
      <c r="M1690" s="13"/>
      <c r="N1690" s="276"/>
      <c r="O1690" s="13"/>
      <c r="P1690" s="276"/>
      <c r="Q1690" s="276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  <c r="AK1690" s="13"/>
    </row>
    <row r="1691" spans="1:37" ht="30" customHeight="1">
      <c r="A1691" s="276"/>
      <c r="B1691" s="276"/>
      <c r="C1691" s="12"/>
      <c r="D1691" s="12"/>
      <c r="E1691" s="13"/>
      <c r="F1691" s="14"/>
      <c r="G1691" s="276"/>
      <c r="H1691" s="276"/>
      <c r="I1691" s="13"/>
      <c r="J1691" s="13"/>
      <c r="K1691" s="13"/>
      <c r="L1691" s="13"/>
      <c r="M1691" s="13"/>
      <c r="N1691" s="276"/>
      <c r="O1691" s="13"/>
      <c r="P1691" s="276"/>
      <c r="Q1691" s="276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  <c r="AK1691" s="13"/>
    </row>
    <row r="1692" spans="1:37" ht="30" customHeight="1">
      <c r="A1692" s="276"/>
      <c r="B1692" s="276"/>
      <c r="C1692" s="12"/>
      <c r="D1692" s="12"/>
      <c r="E1692" s="13"/>
      <c r="F1692" s="14"/>
      <c r="G1692" s="276"/>
      <c r="H1692" s="276"/>
      <c r="I1692" s="13"/>
      <c r="J1692" s="13"/>
      <c r="K1692" s="13"/>
      <c r="L1692" s="13"/>
      <c r="M1692" s="13"/>
      <c r="N1692" s="276"/>
      <c r="O1692" s="13"/>
      <c r="P1692" s="276"/>
      <c r="Q1692" s="276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  <c r="AK1692" s="13"/>
    </row>
    <row r="1693" spans="1:37" ht="30" customHeight="1">
      <c r="A1693" s="276"/>
      <c r="B1693" s="276"/>
      <c r="C1693" s="12"/>
      <c r="D1693" s="12"/>
      <c r="E1693" s="13"/>
      <c r="F1693" s="14"/>
      <c r="G1693" s="276"/>
      <c r="H1693" s="276"/>
      <c r="I1693" s="13"/>
      <c r="J1693" s="13"/>
      <c r="K1693" s="13"/>
      <c r="L1693" s="13"/>
      <c r="M1693" s="13"/>
      <c r="N1693" s="276"/>
      <c r="O1693" s="13"/>
      <c r="P1693" s="276"/>
      <c r="Q1693" s="276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  <c r="AK1693" s="13"/>
    </row>
    <row r="1694" spans="1:37" ht="30" customHeight="1">
      <c r="A1694" s="276"/>
      <c r="B1694" s="276"/>
      <c r="C1694" s="12"/>
      <c r="D1694" s="12"/>
      <c r="E1694" s="13"/>
      <c r="F1694" s="14"/>
      <c r="G1694" s="276"/>
      <c r="H1694" s="276"/>
      <c r="I1694" s="13"/>
      <c r="J1694" s="13"/>
      <c r="K1694" s="13"/>
      <c r="L1694" s="13"/>
      <c r="M1694" s="13"/>
      <c r="N1694" s="276"/>
      <c r="O1694" s="13"/>
      <c r="P1694" s="276"/>
      <c r="Q1694" s="276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  <c r="AK1694" s="13"/>
    </row>
    <row r="1695" spans="1:37" ht="30" customHeight="1">
      <c r="A1695" s="276"/>
      <c r="B1695" s="276"/>
      <c r="C1695" s="12"/>
      <c r="D1695" s="12"/>
      <c r="E1695" s="13"/>
      <c r="F1695" s="14"/>
      <c r="G1695" s="276"/>
      <c r="H1695" s="276"/>
      <c r="I1695" s="13"/>
      <c r="J1695" s="13"/>
      <c r="K1695" s="13"/>
      <c r="L1695" s="13"/>
      <c r="M1695" s="13"/>
      <c r="N1695" s="276"/>
      <c r="O1695" s="13"/>
      <c r="P1695" s="276"/>
      <c r="Q1695" s="276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  <c r="AK1695" s="13"/>
    </row>
    <row r="1696" spans="1:37" ht="30" customHeight="1">
      <c r="A1696" s="276"/>
      <c r="B1696" s="276"/>
      <c r="C1696" s="12"/>
      <c r="D1696" s="12"/>
      <c r="E1696" s="13"/>
      <c r="F1696" s="14"/>
      <c r="G1696" s="276"/>
      <c r="H1696" s="276"/>
      <c r="I1696" s="13"/>
      <c r="J1696" s="13"/>
      <c r="K1696" s="13"/>
      <c r="L1696" s="13"/>
      <c r="M1696" s="13"/>
      <c r="N1696" s="276"/>
      <c r="O1696" s="13"/>
      <c r="P1696" s="276"/>
      <c r="Q1696" s="276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  <c r="AK1696" s="13"/>
    </row>
    <row r="1697" spans="1:37" ht="30" customHeight="1">
      <c r="A1697" s="276"/>
      <c r="B1697" s="276"/>
      <c r="C1697" s="12"/>
      <c r="D1697" s="12"/>
      <c r="E1697" s="13"/>
      <c r="F1697" s="14"/>
      <c r="G1697" s="276"/>
      <c r="H1697" s="276"/>
      <c r="I1697" s="13"/>
      <c r="J1697" s="13"/>
      <c r="K1697" s="13"/>
      <c r="L1697" s="13"/>
      <c r="M1697" s="13"/>
      <c r="N1697" s="276"/>
      <c r="O1697" s="13"/>
      <c r="P1697" s="276"/>
      <c r="Q1697" s="276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  <c r="AK1697" s="13"/>
    </row>
    <row r="1698" spans="1:37" ht="30" customHeight="1">
      <c r="A1698" s="276"/>
      <c r="B1698" s="276"/>
      <c r="C1698" s="12"/>
      <c r="D1698" s="12"/>
      <c r="E1698" s="13"/>
      <c r="F1698" s="14"/>
      <c r="G1698" s="276"/>
      <c r="H1698" s="276"/>
      <c r="I1698" s="13"/>
      <c r="J1698" s="13"/>
      <c r="K1698" s="13"/>
      <c r="L1698" s="13"/>
      <c r="M1698" s="13"/>
      <c r="N1698" s="276"/>
      <c r="O1698" s="13"/>
      <c r="P1698" s="276"/>
      <c r="Q1698" s="276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  <c r="AK1698" s="13"/>
    </row>
    <row r="1699" spans="1:37" ht="30" customHeight="1">
      <c r="A1699" s="276"/>
      <c r="B1699" s="276"/>
      <c r="C1699" s="12"/>
      <c r="D1699" s="12"/>
      <c r="E1699" s="13"/>
      <c r="F1699" s="14"/>
      <c r="G1699" s="276"/>
      <c r="H1699" s="276"/>
      <c r="I1699" s="13"/>
      <c r="J1699" s="13"/>
      <c r="K1699" s="13"/>
      <c r="L1699" s="13"/>
      <c r="M1699" s="13"/>
      <c r="N1699" s="276"/>
      <c r="O1699" s="13"/>
      <c r="P1699" s="276"/>
      <c r="Q1699" s="276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  <c r="AK1699" s="13"/>
    </row>
    <row r="1700" spans="1:37" ht="30" customHeight="1">
      <c r="A1700" s="276"/>
      <c r="B1700" s="276"/>
      <c r="C1700" s="12"/>
      <c r="D1700" s="12"/>
      <c r="E1700" s="13"/>
      <c r="F1700" s="14"/>
      <c r="G1700" s="276"/>
      <c r="H1700" s="276"/>
      <c r="I1700" s="13"/>
      <c r="J1700" s="13"/>
      <c r="K1700" s="13"/>
      <c r="L1700" s="13"/>
      <c r="M1700" s="13"/>
      <c r="N1700" s="276"/>
      <c r="O1700" s="13"/>
      <c r="P1700" s="276"/>
      <c r="Q1700" s="276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  <c r="AK1700" s="13"/>
    </row>
    <row r="1701" spans="1:37" ht="30" customHeight="1">
      <c r="A1701" s="276"/>
      <c r="B1701" s="276"/>
      <c r="C1701" s="12"/>
      <c r="D1701" s="12"/>
      <c r="E1701" s="13"/>
      <c r="F1701" s="14"/>
      <c r="G1701" s="276"/>
      <c r="H1701" s="276"/>
      <c r="I1701" s="13"/>
      <c r="J1701" s="13"/>
      <c r="K1701" s="13"/>
      <c r="L1701" s="13"/>
      <c r="M1701" s="13"/>
      <c r="N1701" s="276"/>
      <c r="O1701" s="13"/>
      <c r="P1701" s="276"/>
      <c r="Q1701" s="276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  <c r="AK1701" s="13"/>
    </row>
    <row r="1702" spans="1:37" ht="30" customHeight="1">
      <c r="A1702" s="276"/>
      <c r="B1702" s="276"/>
      <c r="C1702" s="12"/>
      <c r="D1702" s="12"/>
      <c r="E1702" s="13"/>
      <c r="F1702" s="14"/>
      <c r="G1702" s="276"/>
      <c r="H1702" s="276"/>
      <c r="I1702" s="13"/>
      <c r="J1702" s="13"/>
      <c r="K1702" s="13"/>
      <c r="L1702" s="13"/>
      <c r="M1702" s="13"/>
      <c r="N1702" s="276"/>
      <c r="O1702" s="13"/>
      <c r="P1702" s="276"/>
      <c r="Q1702" s="276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  <c r="AK1702" s="13"/>
    </row>
    <row r="1703" spans="1:37" ht="30" customHeight="1">
      <c r="A1703" s="276"/>
      <c r="B1703" s="276"/>
      <c r="C1703" s="12"/>
      <c r="D1703" s="12"/>
      <c r="E1703" s="13"/>
      <c r="F1703" s="14"/>
      <c r="G1703" s="276"/>
      <c r="H1703" s="276"/>
      <c r="I1703" s="13"/>
      <c r="J1703" s="13"/>
      <c r="K1703" s="13"/>
      <c r="L1703" s="13"/>
      <c r="M1703" s="13"/>
      <c r="N1703" s="276"/>
      <c r="O1703" s="13"/>
      <c r="P1703" s="276"/>
      <c r="Q1703" s="276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13"/>
    </row>
    <row r="1704" spans="1:37" ht="30" customHeight="1">
      <c r="A1704" s="276"/>
      <c r="B1704" s="276"/>
      <c r="C1704" s="12"/>
      <c r="D1704" s="12"/>
      <c r="E1704" s="13"/>
      <c r="F1704" s="14"/>
      <c r="G1704" s="276"/>
      <c r="H1704" s="276"/>
      <c r="I1704" s="13"/>
      <c r="J1704" s="13"/>
      <c r="K1704" s="13"/>
      <c r="L1704" s="13"/>
      <c r="M1704" s="13"/>
      <c r="N1704" s="276"/>
      <c r="O1704" s="13"/>
      <c r="P1704" s="276"/>
      <c r="Q1704" s="276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  <c r="AK1704" s="13"/>
    </row>
    <row r="1705" spans="1:37" ht="30" customHeight="1">
      <c r="A1705" s="276"/>
      <c r="B1705" s="276"/>
      <c r="C1705" s="12"/>
      <c r="D1705" s="12"/>
      <c r="E1705" s="13"/>
      <c r="F1705" s="14"/>
      <c r="G1705" s="276"/>
      <c r="H1705" s="276"/>
      <c r="I1705" s="13"/>
      <c r="J1705" s="13"/>
      <c r="K1705" s="13"/>
      <c r="L1705" s="13"/>
      <c r="M1705" s="13"/>
      <c r="N1705" s="276"/>
      <c r="O1705" s="13"/>
      <c r="P1705" s="276"/>
      <c r="Q1705" s="276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  <c r="AK1705" s="13"/>
    </row>
    <row r="1706" spans="1:37" ht="30" customHeight="1">
      <c r="A1706" s="276"/>
      <c r="B1706" s="276"/>
      <c r="C1706" s="12"/>
      <c r="D1706" s="12"/>
      <c r="E1706" s="13"/>
      <c r="F1706" s="14"/>
      <c r="G1706" s="276"/>
      <c r="H1706" s="276"/>
      <c r="I1706" s="13"/>
      <c r="J1706" s="13"/>
      <c r="K1706" s="13"/>
      <c r="L1706" s="13"/>
      <c r="M1706" s="13"/>
      <c r="N1706" s="276"/>
      <c r="O1706" s="13"/>
      <c r="P1706" s="276"/>
      <c r="Q1706" s="276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  <c r="AK1706" s="13"/>
    </row>
    <row r="1707" spans="1:37" ht="30" customHeight="1">
      <c r="A1707" s="276"/>
      <c r="B1707" s="276"/>
      <c r="C1707" s="12"/>
      <c r="D1707" s="12"/>
      <c r="E1707" s="13"/>
      <c r="F1707" s="14"/>
      <c r="G1707" s="276"/>
      <c r="H1707" s="276"/>
      <c r="I1707" s="13"/>
      <c r="J1707" s="13"/>
      <c r="K1707" s="13"/>
      <c r="L1707" s="13"/>
      <c r="M1707" s="13"/>
      <c r="N1707" s="276"/>
      <c r="O1707" s="13"/>
      <c r="P1707" s="276"/>
      <c r="Q1707" s="276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  <c r="AK1707" s="13"/>
    </row>
    <row r="1708" spans="1:37" ht="30" customHeight="1">
      <c r="A1708" s="276"/>
      <c r="B1708" s="276"/>
      <c r="C1708" s="12"/>
      <c r="D1708" s="12"/>
      <c r="E1708" s="13"/>
      <c r="F1708" s="14"/>
      <c r="G1708" s="276"/>
      <c r="H1708" s="276"/>
      <c r="I1708" s="13"/>
      <c r="J1708" s="13"/>
      <c r="K1708" s="13"/>
      <c r="L1708" s="13"/>
      <c r="M1708" s="13"/>
      <c r="N1708" s="276"/>
      <c r="O1708" s="13"/>
      <c r="P1708" s="276"/>
      <c r="Q1708" s="276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  <c r="AK1708" s="13"/>
    </row>
    <row r="1709" spans="1:37" ht="30" customHeight="1">
      <c r="A1709" s="276"/>
      <c r="B1709" s="276"/>
      <c r="C1709" s="12"/>
      <c r="D1709" s="12"/>
      <c r="E1709" s="13"/>
      <c r="F1709" s="14"/>
      <c r="G1709" s="276"/>
      <c r="H1709" s="276"/>
      <c r="I1709" s="13"/>
      <c r="J1709" s="13"/>
      <c r="K1709" s="13"/>
      <c r="L1709" s="13"/>
      <c r="M1709" s="13"/>
      <c r="N1709" s="276"/>
      <c r="O1709" s="13"/>
      <c r="P1709" s="276"/>
      <c r="Q1709" s="276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  <c r="AK1709" s="13"/>
    </row>
    <row r="1710" spans="1:37" ht="30" customHeight="1">
      <c r="A1710" s="276"/>
      <c r="B1710" s="276"/>
      <c r="C1710" s="12"/>
      <c r="D1710" s="12"/>
      <c r="E1710" s="13"/>
      <c r="F1710" s="14"/>
      <c r="G1710" s="276"/>
      <c r="H1710" s="276"/>
      <c r="I1710" s="13"/>
      <c r="J1710" s="13"/>
      <c r="K1710" s="13"/>
      <c r="L1710" s="13"/>
      <c r="M1710" s="13"/>
      <c r="N1710" s="276"/>
      <c r="O1710" s="13"/>
      <c r="P1710" s="276"/>
      <c r="Q1710" s="276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  <c r="AK1710" s="13"/>
    </row>
    <row r="1711" spans="1:37" ht="30" customHeight="1">
      <c r="A1711" s="276"/>
      <c r="B1711" s="276"/>
      <c r="C1711" s="12"/>
      <c r="D1711" s="12"/>
      <c r="E1711" s="13"/>
      <c r="F1711" s="14"/>
      <c r="G1711" s="276"/>
      <c r="H1711" s="276"/>
      <c r="I1711" s="13"/>
      <c r="J1711" s="13"/>
      <c r="K1711" s="13"/>
      <c r="L1711" s="13"/>
      <c r="M1711" s="13"/>
      <c r="N1711" s="276"/>
      <c r="O1711" s="13"/>
      <c r="P1711" s="276"/>
      <c r="Q1711" s="276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  <c r="AK1711" s="13"/>
    </row>
    <row r="1712" spans="1:37" ht="30" customHeight="1">
      <c r="A1712" s="276"/>
      <c r="B1712" s="276"/>
      <c r="C1712" s="12"/>
      <c r="D1712" s="12"/>
      <c r="E1712" s="13"/>
      <c r="F1712" s="14"/>
      <c r="G1712" s="276"/>
      <c r="H1712" s="276"/>
      <c r="I1712" s="13"/>
      <c r="J1712" s="13"/>
      <c r="K1712" s="13"/>
      <c r="L1712" s="13"/>
      <c r="M1712" s="13"/>
      <c r="N1712" s="276"/>
      <c r="O1712" s="13"/>
      <c r="P1712" s="276"/>
      <c r="Q1712" s="276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  <c r="AK1712" s="13"/>
    </row>
    <row r="1713" spans="1:37" ht="30" customHeight="1">
      <c r="A1713" s="276"/>
      <c r="B1713" s="276"/>
      <c r="C1713" s="12"/>
      <c r="D1713" s="12"/>
      <c r="E1713" s="13"/>
      <c r="F1713" s="14"/>
      <c r="G1713" s="276"/>
      <c r="H1713" s="276"/>
      <c r="I1713" s="13"/>
      <c r="J1713" s="13"/>
      <c r="K1713" s="13"/>
      <c r="L1713" s="13"/>
      <c r="M1713" s="13"/>
      <c r="N1713" s="276"/>
      <c r="O1713" s="13"/>
      <c r="P1713" s="276"/>
      <c r="Q1713" s="276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13"/>
    </row>
    <row r="1714" spans="1:37" ht="30" customHeight="1">
      <c r="A1714" s="276"/>
      <c r="B1714" s="276"/>
      <c r="C1714" s="12"/>
      <c r="D1714" s="12"/>
      <c r="E1714" s="13"/>
      <c r="F1714" s="14"/>
      <c r="G1714" s="276"/>
      <c r="H1714" s="276"/>
      <c r="I1714" s="13"/>
      <c r="J1714" s="13"/>
      <c r="K1714" s="13"/>
      <c r="L1714" s="13"/>
      <c r="M1714" s="13"/>
      <c r="N1714" s="276"/>
      <c r="O1714" s="13"/>
      <c r="P1714" s="276"/>
      <c r="Q1714" s="276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  <c r="AK1714" s="13"/>
    </row>
    <row r="1715" spans="1:37" ht="30" customHeight="1">
      <c r="A1715" s="276"/>
      <c r="B1715" s="276"/>
      <c r="C1715" s="12"/>
      <c r="D1715" s="12"/>
      <c r="E1715" s="13"/>
      <c r="F1715" s="14"/>
      <c r="G1715" s="276"/>
      <c r="H1715" s="276"/>
      <c r="I1715" s="13"/>
      <c r="J1715" s="13"/>
      <c r="K1715" s="13"/>
      <c r="L1715" s="13"/>
      <c r="M1715" s="13"/>
      <c r="N1715" s="276"/>
      <c r="O1715" s="13"/>
      <c r="P1715" s="276"/>
      <c r="Q1715" s="276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  <c r="AK1715" s="13"/>
    </row>
    <row r="1716" spans="1:37" ht="30" customHeight="1">
      <c r="A1716" s="276"/>
      <c r="B1716" s="276"/>
      <c r="C1716" s="12"/>
      <c r="D1716" s="12"/>
      <c r="E1716" s="13"/>
      <c r="F1716" s="14"/>
      <c r="G1716" s="276"/>
      <c r="H1716" s="276"/>
      <c r="I1716" s="13"/>
      <c r="J1716" s="13"/>
      <c r="K1716" s="13"/>
      <c r="L1716" s="13"/>
      <c r="M1716" s="13"/>
      <c r="N1716" s="276"/>
      <c r="O1716" s="13"/>
      <c r="P1716" s="276"/>
      <c r="Q1716" s="276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  <c r="AK1716" s="13"/>
    </row>
    <row r="1717" spans="1:37" ht="30" customHeight="1">
      <c r="A1717" s="276"/>
      <c r="B1717" s="276"/>
      <c r="C1717" s="12"/>
      <c r="D1717" s="12"/>
      <c r="E1717" s="13"/>
      <c r="F1717" s="14"/>
      <c r="G1717" s="276"/>
      <c r="H1717" s="276"/>
      <c r="I1717" s="13"/>
      <c r="J1717" s="13"/>
      <c r="K1717" s="13"/>
      <c r="L1717" s="13"/>
      <c r="M1717" s="13"/>
      <c r="N1717" s="276"/>
      <c r="O1717" s="13"/>
      <c r="P1717" s="276"/>
      <c r="Q1717" s="276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  <c r="AK1717" s="13"/>
    </row>
    <row r="1718" spans="1:37" ht="30" customHeight="1">
      <c r="A1718" s="276"/>
      <c r="B1718" s="276"/>
      <c r="C1718" s="12"/>
      <c r="D1718" s="12"/>
      <c r="E1718" s="13"/>
      <c r="F1718" s="14"/>
      <c r="G1718" s="276"/>
      <c r="H1718" s="276"/>
      <c r="I1718" s="13"/>
      <c r="J1718" s="13"/>
      <c r="K1718" s="13"/>
      <c r="L1718" s="13"/>
      <c r="M1718" s="13"/>
      <c r="N1718" s="276"/>
      <c r="O1718" s="13"/>
      <c r="P1718" s="276"/>
      <c r="Q1718" s="276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  <c r="AK1718" s="13"/>
    </row>
    <row r="1719" spans="1:37" ht="30" customHeight="1">
      <c r="A1719" s="276"/>
      <c r="B1719" s="276"/>
      <c r="C1719" s="12"/>
      <c r="D1719" s="12"/>
      <c r="E1719" s="13"/>
      <c r="F1719" s="14"/>
      <c r="G1719" s="276"/>
      <c r="H1719" s="276"/>
      <c r="I1719" s="13"/>
      <c r="J1719" s="13"/>
      <c r="K1719" s="13"/>
      <c r="L1719" s="13"/>
      <c r="M1719" s="13"/>
      <c r="N1719" s="276"/>
      <c r="O1719" s="13"/>
      <c r="P1719" s="276"/>
      <c r="Q1719" s="276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  <c r="AK1719" s="13"/>
    </row>
    <row r="1720" spans="1:37" ht="30" customHeight="1">
      <c r="A1720" s="276"/>
      <c r="B1720" s="276"/>
      <c r="C1720" s="12"/>
      <c r="D1720" s="12"/>
      <c r="E1720" s="13"/>
      <c r="F1720" s="14"/>
      <c r="G1720" s="276"/>
      <c r="H1720" s="276"/>
      <c r="I1720" s="13"/>
      <c r="J1720" s="13"/>
      <c r="K1720" s="13"/>
      <c r="L1720" s="13"/>
      <c r="M1720" s="13"/>
      <c r="N1720" s="276"/>
      <c r="O1720" s="13"/>
      <c r="P1720" s="276"/>
      <c r="Q1720" s="276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  <c r="AK1720" s="13"/>
    </row>
    <row r="1721" spans="1:37" ht="30" customHeight="1">
      <c r="A1721" s="276"/>
      <c r="B1721" s="276"/>
      <c r="C1721" s="12"/>
      <c r="D1721" s="12"/>
      <c r="E1721" s="13"/>
      <c r="F1721" s="14"/>
      <c r="G1721" s="276"/>
      <c r="H1721" s="276"/>
      <c r="I1721" s="13"/>
      <c r="J1721" s="13"/>
      <c r="K1721" s="13"/>
      <c r="L1721" s="13"/>
      <c r="M1721" s="13"/>
      <c r="N1721" s="276"/>
      <c r="O1721" s="13"/>
      <c r="P1721" s="276"/>
      <c r="Q1721" s="276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  <c r="AK1721" s="13"/>
    </row>
    <row r="1722" spans="1:37" ht="30" customHeight="1">
      <c r="A1722" s="276"/>
      <c r="B1722" s="276"/>
      <c r="C1722" s="12"/>
      <c r="D1722" s="12"/>
      <c r="E1722" s="13"/>
      <c r="F1722" s="14"/>
      <c r="G1722" s="276"/>
      <c r="H1722" s="276"/>
      <c r="I1722" s="13"/>
      <c r="J1722" s="13"/>
      <c r="K1722" s="13"/>
      <c r="L1722" s="13"/>
      <c r="M1722" s="13"/>
      <c r="N1722" s="276"/>
      <c r="O1722" s="13"/>
      <c r="P1722" s="276"/>
      <c r="Q1722" s="276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  <c r="AK1722" s="13"/>
    </row>
    <row r="1723" spans="1:37" ht="30" customHeight="1">
      <c r="A1723" s="276"/>
      <c r="B1723" s="276"/>
      <c r="C1723" s="12"/>
      <c r="D1723" s="12"/>
      <c r="E1723" s="13"/>
      <c r="F1723" s="14"/>
      <c r="G1723" s="276"/>
      <c r="H1723" s="276"/>
      <c r="I1723" s="13"/>
      <c r="J1723" s="13"/>
      <c r="K1723" s="13"/>
      <c r="L1723" s="13"/>
      <c r="M1723" s="13"/>
      <c r="N1723" s="276"/>
      <c r="O1723" s="13"/>
      <c r="P1723" s="276"/>
      <c r="Q1723" s="276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  <c r="AK1723" s="13"/>
    </row>
    <row r="1724" spans="1:37" ht="30" customHeight="1">
      <c r="A1724" s="276"/>
      <c r="B1724" s="276"/>
      <c r="C1724" s="12"/>
      <c r="D1724" s="12"/>
      <c r="E1724" s="13"/>
      <c r="F1724" s="14"/>
      <c r="G1724" s="276"/>
      <c r="H1724" s="276"/>
      <c r="I1724" s="13"/>
      <c r="J1724" s="13"/>
      <c r="K1724" s="13"/>
      <c r="L1724" s="13"/>
      <c r="M1724" s="13"/>
      <c r="N1724" s="276"/>
      <c r="O1724" s="13"/>
      <c r="P1724" s="276"/>
      <c r="Q1724" s="276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  <c r="AK1724" s="13"/>
    </row>
    <row r="1725" spans="1:37" ht="30" customHeight="1">
      <c r="A1725" s="276"/>
      <c r="B1725" s="276"/>
      <c r="C1725" s="12"/>
      <c r="D1725" s="12"/>
      <c r="E1725" s="13"/>
      <c r="F1725" s="14"/>
      <c r="G1725" s="276"/>
      <c r="H1725" s="276"/>
      <c r="I1725" s="13"/>
      <c r="J1725" s="13"/>
      <c r="K1725" s="13"/>
      <c r="L1725" s="13"/>
      <c r="M1725" s="13"/>
      <c r="N1725" s="276"/>
      <c r="O1725" s="13"/>
      <c r="P1725" s="276"/>
      <c r="Q1725" s="276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  <c r="AK1725" s="13"/>
    </row>
    <row r="1726" spans="1:37" ht="30" customHeight="1">
      <c r="A1726" s="276"/>
      <c r="B1726" s="276"/>
      <c r="C1726" s="12"/>
      <c r="D1726" s="12"/>
      <c r="E1726" s="13"/>
      <c r="F1726" s="14"/>
      <c r="G1726" s="276"/>
      <c r="H1726" s="276"/>
      <c r="I1726" s="13"/>
      <c r="J1726" s="13"/>
      <c r="K1726" s="13"/>
      <c r="L1726" s="13"/>
      <c r="M1726" s="13"/>
      <c r="N1726" s="276"/>
      <c r="O1726" s="13"/>
      <c r="P1726" s="276"/>
      <c r="Q1726" s="276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  <c r="AK1726" s="13"/>
    </row>
    <row r="1727" spans="1:37" ht="30" customHeight="1">
      <c r="A1727" s="276"/>
      <c r="B1727" s="276"/>
      <c r="C1727" s="12"/>
      <c r="D1727" s="12"/>
      <c r="E1727" s="13"/>
      <c r="F1727" s="14"/>
      <c r="G1727" s="276"/>
      <c r="H1727" s="276"/>
      <c r="I1727" s="13"/>
      <c r="J1727" s="13"/>
      <c r="K1727" s="13"/>
      <c r="L1727" s="13"/>
      <c r="M1727" s="13"/>
      <c r="N1727" s="276"/>
      <c r="O1727" s="13"/>
      <c r="P1727" s="276"/>
      <c r="Q1727" s="276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  <c r="AK1727" s="13"/>
    </row>
    <row r="1728" spans="1:37" ht="30" customHeight="1">
      <c r="A1728" s="276"/>
      <c r="B1728" s="276"/>
      <c r="C1728" s="12"/>
      <c r="D1728" s="12"/>
      <c r="E1728" s="13"/>
      <c r="F1728" s="14"/>
      <c r="G1728" s="276"/>
      <c r="H1728" s="276"/>
      <c r="I1728" s="13"/>
      <c r="J1728" s="13"/>
      <c r="K1728" s="13"/>
      <c r="L1728" s="13"/>
      <c r="M1728" s="13"/>
      <c r="N1728" s="276"/>
      <c r="O1728" s="13"/>
      <c r="P1728" s="276"/>
      <c r="Q1728" s="276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  <c r="AK1728" s="13"/>
    </row>
    <row r="1729" spans="1:37" ht="30" customHeight="1">
      <c r="A1729" s="276"/>
      <c r="B1729" s="276"/>
      <c r="C1729" s="12"/>
      <c r="D1729" s="12"/>
      <c r="E1729" s="13"/>
      <c r="F1729" s="14"/>
      <c r="G1729" s="276"/>
      <c r="H1729" s="276"/>
      <c r="I1729" s="13"/>
      <c r="J1729" s="13"/>
      <c r="K1729" s="13"/>
      <c r="L1729" s="13"/>
      <c r="M1729" s="13"/>
      <c r="N1729" s="276"/>
      <c r="O1729" s="13"/>
      <c r="P1729" s="276"/>
      <c r="Q1729" s="276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  <c r="AK1729" s="13"/>
    </row>
    <row r="1730" spans="1:37" ht="30" customHeight="1">
      <c r="A1730" s="276"/>
      <c r="B1730" s="276"/>
      <c r="C1730" s="12"/>
      <c r="D1730" s="12"/>
      <c r="E1730" s="13"/>
      <c r="F1730" s="14"/>
      <c r="G1730" s="276"/>
      <c r="H1730" s="276"/>
      <c r="I1730" s="13"/>
      <c r="J1730" s="13"/>
      <c r="K1730" s="13"/>
      <c r="L1730" s="13"/>
      <c r="M1730" s="13"/>
      <c r="N1730" s="276"/>
      <c r="O1730" s="13"/>
      <c r="P1730" s="276"/>
      <c r="Q1730" s="276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  <c r="AK1730" s="13"/>
    </row>
    <row r="1731" spans="1:37" ht="30" customHeight="1">
      <c r="A1731" s="276"/>
      <c r="B1731" s="276"/>
      <c r="C1731" s="12"/>
      <c r="D1731" s="12"/>
      <c r="E1731" s="13"/>
      <c r="F1731" s="14"/>
      <c r="G1731" s="276"/>
      <c r="H1731" s="276"/>
      <c r="I1731" s="13"/>
      <c r="J1731" s="13"/>
      <c r="K1731" s="13"/>
      <c r="L1731" s="13"/>
      <c r="M1731" s="13"/>
      <c r="N1731" s="276"/>
      <c r="O1731" s="13"/>
      <c r="P1731" s="276"/>
      <c r="Q1731" s="276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  <c r="AK1731" s="13"/>
    </row>
    <row r="1732" spans="1:37" ht="30" customHeight="1">
      <c r="A1732" s="276"/>
      <c r="B1732" s="276"/>
      <c r="C1732" s="12"/>
      <c r="D1732" s="12"/>
      <c r="E1732" s="13"/>
      <c r="F1732" s="14"/>
      <c r="G1732" s="276"/>
      <c r="H1732" s="276"/>
      <c r="I1732" s="13"/>
      <c r="J1732" s="13"/>
      <c r="K1732" s="13"/>
      <c r="L1732" s="13"/>
      <c r="M1732" s="13"/>
      <c r="N1732" s="276"/>
      <c r="O1732" s="13"/>
      <c r="P1732" s="276"/>
      <c r="Q1732" s="276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  <c r="AK1732" s="13"/>
    </row>
    <row r="1733" spans="1:37" ht="30" customHeight="1">
      <c r="A1733" s="276"/>
      <c r="B1733" s="276"/>
      <c r="C1733" s="12"/>
      <c r="D1733" s="12"/>
      <c r="E1733" s="13"/>
      <c r="F1733" s="14"/>
      <c r="G1733" s="276"/>
      <c r="H1733" s="276"/>
      <c r="I1733" s="13"/>
      <c r="J1733" s="13"/>
      <c r="K1733" s="13"/>
      <c r="L1733" s="13"/>
      <c r="M1733" s="13"/>
      <c r="N1733" s="276"/>
      <c r="O1733" s="13"/>
      <c r="P1733" s="276"/>
      <c r="Q1733" s="276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  <c r="AK1733" s="13"/>
    </row>
    <row r="1734" spans="1:37" ht="30" customHeight="1">
      <c r="A1734" s="276"/>
      <c r="B1734" s="276"/>
      <c r="C1734" s="12"/>
      <c r="D1734" s="12"/>
      <c r="E1734" s="13"/>
      <c r="F1734" s="14"/>
      <c r="G1734" s="276"/>
      <c r="H1734" s="276"/>
      <c r="I1734" s="13"/>
      <c r="J1734" s="13"/>
      <c r="K1734" s="13"/>
      <c r="L1734" s="13"/>
      <c r="M1734" s="13"/>
      <c r="N1734" s="276"/>
      <c r="O1734" s="13"/>
      <c r="P1734" s="276"/>
      <c r="Q1734" s="276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  <c r="AK1734" s="13"/>
    </row>
    <row r="1735" spans="1:37" ht="30" customHeight="1">
      <c r="A1735" s="276"/>
      <c r="B1735" s="276"/>
      <c r="C1735" s="12"/>
      <c r="D1735" s="12"/>
      <c r="E1735" s="13"/>
      <c r="F1735" s="14"/>
      <c r="G1735" s="276"/>
      <c r="H1735" s="276"/>
      <c r="I1735" s="13"/>
      <c r="J1735" s="13"/>
      <c r="K1735" s="13"/>
      <c r="L1735" s="13"/>
      <c r="M1735" s="13"/>
      <c r="N1735" s="276"/>
      <c r="O1735" s="13"/>
      <c r="P1735" s="276"/>
      <c r="Q1735" s="276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  <c r="AK1735" s="13"/>
    </row>
    <row r="1736" spans="1:37" ht="30" customHeight="1">
      <c r="A1736" s="276"/>
      <c r="B1736" s="276"/>
      <c r="C1736" s="12"/>
      <c r="D1736" s="12"/>
      <c r="E1736" s="13"/>
      <c r="F1736" s="14"/>
      <c r="G1736" s="276"/>
      <c r="H1736" s="276"/>
      <c r="I1736" s="13"/>
      <c r="J1736" s="13"/>
      <c r="K1736" s="13"/>
      <c r="L1736" s="13"/>
      <c r="M1736" s="13"/>
      <c r="N1736" s="276"/>
      <c r="O1736" s="13"/>
      <c r="P1736" s="276"/>
      <c r="Q1736" s="276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  <c r="AK1736" s="13"/>
    </row>
    <row r="1737" spans="1:37" ht="30" customHeight="1">
      <c r="A1737" s="276"/>
      <c r="B1737" s="276"/>
      <c r="C1737" s="12"/>
      <c r="D1737" s="12"/>
      <c r="E1737" s="13"/>
      <c r="F1737" s="14"/>
      <c r="G1737" s="276"/>
      <c r="H1737" s="276"/>
      <c r="I1737" s="13"/>
      <c r="J1737" s="13"/>
      <c r="K1737" s="13"/>
      <c r="L1737" s="13"/>
      <c r="M1737" s="13"/>
      <c r="N1737" s="276"/>
      <c r="O1737" s="13"/>
      <c r="P1737" s="276"/>
      <c r="Q1737" s="276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  <c r="AK1737" s="13"/>
    </row>
    <row r="1738" spans="1:37" ht="30" customHeight="1">
      <c r="A1738" s="276"/>
      <c r="B1738" s="276"/>
      <c r="C1738" s="12"/>
      <c r="D1738" s="12"/>
      <c r="E1738" s="13"/>
      <c r="F1738" s="14"/>
      <c r="G1738" s="276"/>
      <c r="H1738" s="276"/>
      <c r="I1738" s="13"/>
      <c r="J1738" s="13"/>
      <c r="K1738" s="13"/>
      <c r="L1738" s="13"/>
      <c r="M1738" s="13"/>
      <c r="N1738" s="276"/>
      <c r="O1738" s="13"/>
      <c r="P1738" s="276"/>
      <c r="Q1738" s="276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  <c r="AK1738" s="13"/>
    </row>
    <row r="1739" spans="1:37" ht="30" customHeight="1">
      <c r="A1739" s="276"/>
      <c r="B1739" s="276"/>
      <c r="C1739" s="12"/>
      <c r="D1739" s="12"/>
      <c r="E1739" s="13"/>
      <c r="F1739" s="14"/>
      <c r="G1739" s="276"/>
      <c r="H1739" s="276"/>
      <c r="I1739" s="13"/>
      <c r="J1739" s="13"/>
      <c r="K1739" s="13"/>
      <c r="L1739" s="13"/>
      <c r="M1739" s="13"/>
      <c r="N1739" s="276"/>
      <c r="O1739" s="13"/>
      <c r="P1739" s="276"/>
      <c r="Q1739" s="276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  <c r="AK1739" s="13"/>
    </row>
    <row r="1740" spans="1:37" ht="30" customHeight="1">
      <c r="A1740" s="276"/>
      <c r="B1740" s="276"/>
      <c r="C1740" s="12"/>
      <c r="D1740" s="12"/>
      <c r="E1740" s="13"/>
      <c r="F1740" s="14"/>
      <c r="G1740" s="276"/>
      <c r="H1740" s="276"/>
      <c r="I1740" s="13"/>
      <c r="J1740" s="13"/>
      <c r="K1740" s="13"/>
      <c r="L1740" s="13"/>
      <c r="M1740" s="13"/>
      <c r="N1740" s="276"/>
      <c r="O1740" s="13"/>
      <c r="P1740" s="276"/>
      <c r="Q1740" s="276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  <c r="AK1740" s="13"/>
    </row>
    <row r="1741" spans="1:37" ht="30" customHeight="1">
      <c r="A1741" s="276"/>
      <c r="B1741" s="276"/>
      <c r="C1741" s="12"/>
      <c r="D1741" s="12"/>
      <c r="E1741" s="13"/>
      <c r="F1741" s="14"/>
      <c r="G1741" s="276"/>
      <c r="H1741" s="276"/>
      <c r="I1741" s="13"/>
      <c r="J1741" s="13"/>
      <c r="K1741" s="13"/>
      <c r="L1741" s="13"/>
      <c r="M1741" s="13"/>
      <c r="N1741" s="276"/>
      <c r="O1741" s="13"/>
      <c r="P1741" s="276"/>
      <c r="Q1741" s="276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  <c r="AK1741" s="13"/>
    </row>
    <row r="1742" spans="1:37" ht="30" customHeight="1">
      <c r="A1742" s="276"/>
      <c r="B1742" s="276"/>
      <c r="C1742" s="12"/>
      <c r="D1742" s="12"/>
      <c r="E1742" s="13"/>
      <c r="F1742" s="14"/>
      <c r="G1742" s="276"/>
      <c r="H1742" s="276"/>
      <c r="I1742" s="13"/>
      <c r="J1742" s="13"/>
      <c r="K1742" s="13"/>
      <c r="L1742" s="13"/>
      <c r="M1742" s="13"/>
      <c r="N1742" s="276"/>
      <c r="O1742" s="13"/>
      <c r="P1742" s="276"/>
      <c r="Q1742" s="276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  <c r="AK1742" s="13"/>
    </row>
    <row r="1743" spans="1:37" ht="30" customHeight="1">
      <c r="A1743" s="276"/>
      <c r="B1743" s="276"/>
      <c r="C1743" s="12"/>
      <c r="D1743" s="12"/>
      <c r="E1743" s="13"/>
      <c r="F1743" s="14"/>
      <c r="G1743" s="276"/>
      <c r="H1743" s="276"/>
      <c r="I1743" s="13"/>
      <c r="J1743" s="13"/>
      <c r="K1743" s="13"/>
      <c r="L1743" s="13"/>
      <c r="M1743" s="13"/>
      <c r="N1743" s="276"/>
      <c r="O1743" s="13"/>
      <c r="P1743" s="276"/>
      <c r="Q1743" s="276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  <c r="AK1743" s="13"/>
    </row>
    <row r="1744" spans="1:37" ht="30" customHeight="1">
      <c r="A1744" s="276"/>
      <c r="B1744" s="276"/>
      <c r="C1744" s="12"/>
      <c r="D1744" s="12"/>
      <c r="E1744" s="13"/>
      <c r="F1744" s="14"/>
      <c r="G1744" s="276"/>
      <c r="H1744" s="276"/>
      <c r="I1744" s="13"/>
      <c r="J1744" s="13"/>
      <c r="K1744" s="13"/>
      <c r="L1744" s="13"/>
      <c r="M1744" s="13"/>
      <c r="N1744" s="276"/>
      <c r="O1744" s="13"/>
      <c r="P1744" s="276"/>
      <c r="Q1744" s="276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  <c r="AK1744" s="13"/>
    </row>
    <row r="1745" spans="1:37" ht="30" customHeight="1">
      <c r="A1745" s="276"/>
      <c r="B1745" s="276"/>
      <c r="C1745" s="12"/>
      <c r="D1745" s="12"/>
      <c r="E1745" s="13"/>
      <c r="F1745" s="14"/>
      <c r="G1745" s="276"/>
      <c r="H1745" s="276"/>
      <c r="I1745" s="13"/>
      <c r="J1745" s="13"/>
      <c r="K1745" s="13"/>
      <c r="L1745" s="13"/>
      <c r="M1745" s="13"/>
      <c r="N1745" s="276"/>
      <c r="O1745" s="13"/>
      <c r="P1745" s="276"/>
      <c r="Q1745" s="276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  <c r="AK1745" s="13"/>
    </row>
    <row r="1746" spans="1:37" ht="30" customHeight="1">
      <c r="A1746" s="276"/>
      <c r="B1746" s="276"/>
      <c r="C1746" s="12"/>
      <c r="D1746" s="12"/>
      <c r="E1746" s="13"/>
      <c r="F1746" s="14"/>
      <c r="G1746" s="276"/>
      <c r="H1746" s="276"/>
      <c r="I1746" s="13"/>
      <c r="J1746" s="13"/>
      <c r="K1746" s="13"/>
      <c r="L1746" s="13"/>
      <c r="M1746" s="13"/>
      <c r="N1746" s="276"/>
      <c r="O1746" s="13"/>
      <c r="P1746" s="276"/>
      <c r="Q1746" s="276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  <c r="AK1746" s="13"/>
    </row>
    <row r="1747" spans="1:37" ht="30" customHeight="1">
      <c r="A1747" s="276"/>
      <c r="B1747" s="276"/>
      <c r="C1747" s="12"/>
      <c r="D1747" s="12"/>
      <c r="E1747" s="13"/>
      <c r="F1747" s="14"/>
      <c r="G1747" s="276"/>
      <c r="H1747" s="276"/>
      <c r="I1747" s="13"/>
      <c r="J1747" s="13"/>
      <c r="K1747" s="13"/>
      <c r="L1747" s="13"/>
      <c r="M1747" s="13"/>
      <c r="N1747" s="276"/>
      <c r="O1747" s="13"/>
      <c r="P1747" s="276"/>
      <c r="Q1747" s="276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  <c r="AK1747" s="13"/>
    </row>
    <row r="1748" spans="1:37" ht="30" customHeight="1">
      <c r="A1748" s="276"/>
      <c r="B1748" s="276"/>
      <c r="C1748" s="12"/>
      <c r="D1748" s="12"/>
      <c r="E1748" s="13"/>
      <c r="F1748" s="14"/>
      <c r="G1748" s="276"/>
      <c r="H1748" s="276"/>
      <c r="I1748" s="13"/>
      <c r="J1748" s="13"/>
      <c r="K1748" s="13"/>
      <c r="L1748" s="13"/>
      <c r="M1748" s="13"/>
      <c r="N1748" s="276"/>
      <c r="O1748" s="13"/>
      <c r="P1748" s="276"/>
      <c r="Q1748" s="276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  <c r="AK1748" s="13"/>
    </row>
    <row r="1749" spans="1:37" ht="30" customHeight="1">
      <c r="A1749" s="276"/>
      <c r="B1749" s="276"/>
      <c r="C1749" s="12"/>
      <c r="D1749" s="12"/>
      <c r="E1749" s="13"/>
      <c r="F1749" s="14"/>
      <c r="G1749" s="276"/>
      <c r="H1749" s="276"/>
      <c r="I1749" s="13"/>
      <c r="J1749" s="13"/>
      <c r="K1749" s="13"/>
      <c r="L1749" s="13"/>
      <c r="M1749" s="13"/>
      <c r="N1749" s="276"/>
      <c r="O1749" s="13"/>
      <c r="P1749" s="276"/>
      <c r="Q1749" s="276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13"/>
    </row>
    <row r="1750" spans="1:37" ht="30" customHeight="1">
      <c r="A1750" s="276"/>
      <c r="B1750" s="276"/>
      <c r="C1750" s="12"/>
      <c r="D1750" s="12"/>
      <c r="E1750" s="13"/>
      <c r="F1750" s="14"/>
      <c r="G1750" s="276"/>
      <c r="H1750" s="276"/>
      <c r="I1750" s="13"/>
      <c r="J1750" s="13"/>
      <c r="K1750" s="13"/>
      <c r="L1750" s="13"/>
      <c r="M1750" s="13"/>
      <c r="N1750" s="276"/>
      <c r="O1750" s="13"/>
      <c r="P1750" s="276"/>
      <c r="Q1750" s="276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  <c r="AK1750" s="13"/>
    </row>
    <row r="1751" spans="1:37" ht="30" customHeight="1">
      <c r="A1751" s="276"/>
      <c r="B1751" s="276"/>
      <c r="C1751" s="12"/>
      <c r="D1751" s="12"/>
      <c r="E1751" s="13"/>
      <c r="F1751" s="14"/>
      <c r="G1751" s="276"/>
      <c r="H1751" s="276"/>
      <c r="I1751" s="13"/>
      <c r="J1751" s="13"/>
      <c r="K1751" s="13"/>
      <c r="L1751" s="13"/>
      <c r="M1751" s="13"/>
      <c r="N1751" s="276"/>
      <c r="O1751" s="13"/>
      <c r="P1751" s="276"/>
      <c r="Q1751" s="276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13"/>
    </row>
    <row r="1752" spans="1:37" ht="30" customHeight="1">
      <c r="A1752" s="276"/>
      <c r="B1752" s="276"/>
      <c r="C1752" s="12"/>
      <c r="D1752" s="12"/>
      <c r="E1752" s="13"/>
      <c r="F1752" s="14"/>
      <c r="G1752" s="276"/>
      <c r="H1752" s="276"/>
      <c r="I1752" s="13"/>
      <c r="J1752" s="13"/>
      <c r="K1752" s="13"/>
      <c r="L1752" s="13"/>
      <c r="M1752" s="13"/>
      <c r="N1752" s="276"/>
      <c r="O1752" s="13"/>
      <c r="P1752" s="276"/>
      <c r="Q1752" s="276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  <c r="AK1752" s="13"/>
    </row>
    <row r="1753" spans="1:37" ht="30" customHeight="1">
      <c r="A1753" s="276"/>
      <c r="B1753" s="276"/>
      <c r="C1753" s="12"/>
      <c r="D1753" s="12"/>
      <c r="E1753" s="13"/>
      <c r="F1753" s="14"/>
      <c r="G1753" s="276"/>
      <c r="H1753" s="276"/>
      <c r="I1753" s="13"/>
      <c r="J1753" s="13"/>
      <c r="K1753" s="13"/>
      <c r="L1753" s="13"/>
      <c r="M1753" s="13"/>
      <c r="N1753" s="276"/>
      <c r="O1753" s="13"/>
      <c r="P1753" s="276"/>
      <c r="Q1753" s="276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13"/>
    </row>
    <row r="1754" spans="1:37" ht="30" customHeight="1">
      <c r="A1754" s="276"/>
      <c r="B1754" s="276"/>
      <c r="C1754" s="12"/>
      <c r="D1754" s="12"/>
      <c r="E1754" s="13"/>
      <c r="F1754" s="14"/>
      <c r="G1754" s="276"/>
      <c r="H1754" s="276"/>
      <c r="I1754" s="13"/>
      <c r="J1754" s="13"/>
      <c r="K1754" s="13"/>
      <c r="L1754" s="13"/>
      <c r="M1754" s="13"/>
      <c r="N1754" s="276"/>
      <c r="O1754" s="13"/>
      <c r="P1754" s="276"/>
      <c r="Q1754" s="276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  <c r="AK1754" s="13"/>
    </row>
    <row r="1755" spans="1:37" ht="30" customHeight="1">
      <c r="A1755" s="276"/>
      <c r="B1755" s="276"/>
      <c r="C1755" s="12"/>
      <c r="D1755" s="12"/>
      <c r="E1755" s="13"/>
      <c r="F1755" s="14"/>
      <c r="G1755" s="276"/>
      <c r="H1755" s="276"/>
      <c r="I1755" s="13"/>
      <c r="J1755" s="13"/>
      <c r="K1755" s="13"/>
      <c r="L1755" s="13"/>
      <c r="M1755" s="13"/>
      <c r="N1755" s="276"/>
      <c r="O1755" s="13"/>
      <c r="P1755" s="276"/>
      <c r="Q1755" s="276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  <c r="AK1755" s="13"/>
    </row>
    <row r="1756" spans="1:37" ht="30" customHeight="1">
      <c r="A1756" s="276"/>
      <c r="B1756" s="276"/>
      <c r="C1756" s="12"/>
      <c r="D1756" s="12"/>
      <c r="E1756" s="13"/>
      <c r="F1756" s="14"/>
      <c r="G1756" s="276"/>
      <c r="H1756" s="276"/>
      <c r="I1756" s="13"/>
      <c r="J1756" s="13"/>
      <c r="K1756" s="13"/>
      <c r="L1756" s="13"/>
      <c r="M1756" s="13"/>
      <c r="N1756" s="276"/>
      <c r="O1756" s="13"/>
      <c r="P1756" s="276"/>
      <c r="Q1756" s="276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  <c r="AK1756" s="13"/>
    </row>
    <row r="1757" spans="1:37" ht="30" customHeight="1">
      <c r="A1757" s="276"/>
      <c r="B1757" s="276"/>
      <c r="C1757" s="12"/>
      <c r="D1757" s="12"/>
      <c r="E1757" s="13"/>
      <c r="F1757" s="14"/>
      <c r="G1757" s="276"/>
      <c r="H1757" s="276"/>
      <c r="I1757" s="13"/>
      <c r="J1757" s="13"/>
      <c r="K1757" s="13"/>
      <c r="L1757" s="13"/>
      <c r="M1757" s="13"/>
      <c r="N1757" s="276"/>
      <c r="O1757" s="13"/>
      <c r="P1757" s="276"/>
      <c r="Q1757" s="276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  <c r="AK1757" s="13"/>
    </row>
    <row r="1758" spans="1:37" ht="30" customHeight="1">
      <c r="A1758" s="276"/>
      <c r="B1758" s="276"/>
      <c r="C1758" s="12"/>
      <c r="D1758" s="12"/>
      <c r="E1758" s="13"/>
      <c r="F1758" s="14"/>
      <c r="G1758" s="276"/>
      <c r="H1758" s="276"/>
      <c r="I1758" s="13"/>
      <c r="J1758" s="13"/>
      <c r="K1758" s="13"/>
      <c r="L1758" s="13"/>
      <c r="M1758" s="13"/>
      <c r="N1758" s="276"/>
      <c r="O1758" s="13"/>
      <c r="P1758" s="276"/>
      <c r="Q1758" s="276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  <c r="AK1758" s="13"/>
    </row>
    <row r="1759" spans="1:37" ht="30" customHeight="1">
      <c r="A1759" s="276"/>
      <c r="B1759" s="276"/>
      <c r="C1759" s="12"/>
      <c r="D1759" s="12"/>
      <c r="E1759" s="13"/>
      <c r="F1759" s="14"/>
      <c r="G1759" s="276"/>
      <c r="H1759" s="276"/>
      <c r="I1759" s="13"/>
      <c r="J1759" s="13"/>
      <c r="K1759" s="13"/>
      <c r="L1759" s="13"/>
      <c r="M1759" s="13"/>
      <c r="N1759" s="276"/>
      <c r="O1759" s="13"/>
      <c r="P1759" s="276"/>
      <c r="Q1759" s="276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13"/>
    </row>
    <row r="1760" spans="1:37" ht="30" customHeight="1">
      <c r="A1760" s="276"/>
      <c r="B1760" s="276"/>
      <c r="C1760" s="12"/>
      <c r="D1760" s="12"/>
      <c r="E1760" s="13"/>
      <c r="F1760" s="14"/>
      <c r="G1760" s="276"/>
      <c r="H1760" s="276"/>
      <c r="I1760" s="13"/>
      <c r="J1760" s="13"/>
      <c r="K1760" s="13"/>
      <c r="L1760" s="13"/>
      <c r="M1760" s="13"/>
      <c r="N1760" s="276"/>
      <c r="O1760" s="13"/>
      <c r="P1760" s="276"/>
      <c r="Q1760" s="276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  <c r="AK1760" s="13"/>
    </row>
    <row r="1761" spans="1:37" ht="30" customHeight="1">
      <c r="A1761" s="276"/>
      <c r="B1761" s="276"/>
      <c r="C1761" s="12"/>
      <c r="D1761" s="12"/>
      <c r="E1761" s="13"/>
      <c r="F1761" s="14"/>
      <c r="G1761" s="276"/>
      <c r="H1761" s="276"/>
      <c r="I1761" s="13"/>
      <c r="J1761" s="13"/>
      <c r="K1761" s="13"/>
      <c r="L1761" s="13"/>
      <c r="M1761" s="13"/>
      <c r="N1761" s="276"/>
      <c r="O1761" s="13"/>
      <c r="P1761" s="276"/>
      <c r="Q1761" s="276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  <c r="AK1761" s="13"/>
    </row>
    <row r="1762" spans="1:37" ht="30" customHeight="1">
      <c r="A1762" s="276"/>
      <c r="B1762" s="276"/>
      <c r="C1762" s="12"/>
      <c r="D1762" s="12"/>
      <c r="E1762" s="13"/>
      <c r="F1762" s="14"/>
      <c r="G1762" s="276"/>
      <c r="H1762" s="276"/>
      <c r="I1762" s="13"/>
      <c r="J1762" s="13"/>
      <c r="K1762" s="13"/>
      <c r="L1762" s="13"/>
      <c r="M1762" s="13"/>
      <c r="N1762" s="276"/>
      <c r="O1762" s="13"/>
      <c r="P1762" s="276"/>
      <c r="Q1762" s="276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  <c r="AK1762" s="13"/>
    </row>
    <row r="1763" spans="1:37" ht="30" customHeight="1">
      <c r="A1763" s="276"/>
      <c r="B1763" s="276"/>
      <c r="C1763" s="12"/>
      <c r="D1763" s="12"/>
      <c r="E1763" s="13"/>
      <c r="F1763" s="14"/>
      <c r="G1763" s="276"/>
      <c r="H1763" s="276"/>
      <c r="I1763" s="13"/>
      <c r="J1763" s="13"/>
      <c r="K1763" s="13"/>
      <c r="L1763" s="13"/>
      <c r="M1763" s="13"/>
      <c r="N1763" s="276"/>
      <c r="O1763" s="13"/>
      <c r="P1763" s="276"/>
      <c r="Q1763" s="276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  <c r="AK1763" s="13"/>
    </row>
    <row r="1764" spans="1:37" ht="30" customHeight="1">
      <c r="A1764" s="276"/>
      <c r="B1764" s="276"/>
      <c r="C1764" s="12"/>
      <c r="D1764" s="12"/>
      <c r="E1764" s="13"/>
      <c r="F1764" s="14"/>
      <c r="G1764" s="276"/>
      <c r="H1764" s="276"/>
      <c r="I1764" s="13"/>
      <c r="J1764" s="13"/>
      <c r="K1764" s="13"/>
      <c r="L1764" s="13"/>
      <c r="M1764" s="13"/>
      <c r="N1764" s="276"/>
      <c r="O1764" s="13"/>
      <c r="P1764" s="276"/>
      <c r="Q1764" s="276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  <c r="AK1764" s="13"/>
    </row>
    <row r="1765" spans="1:37" ht="30" customHeight="1">
      <c r="A1765" s="276"/>
      <c r="B1765" s="276"/>
      <c r="C1765" s="12"/>
      <c r="D1765" s="12"/>
      <c r="E1765" s="13"/>
      <c r="F1765" s="14"/>
      <c r="G1765" s="276"/>
      <c r="H1765" s="276"/>
      <c r="I1765" s="13"/>
      <c r="J1765" s="13"/>
      <c r="K1765" s="13"/>
      <c r="L1765" s="13"/>
      <c r="M1765" s="13"/>
      <c r="N1765" s="276"/>
      <c r="O1765" s="13"/>
      <c r="P1765" s="276"/>
      <c r="Q1765" s="276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  <c r="AK1765" s="13"/>
    </row>
    <row r="1766" spans="1:37" ht="30" customHeight="1">
      <c r="A1766" s="276"/>
      <c r="B1766" s="276"/>
      <c r="C1766" s="12"/>
      <c r="D1766" s="12"/>
      <c r="E1766" s="13"/>
      <c r="F1766" s="14"/>
      <c r="G1766" s="276"/>
      <c r="H1766" s="276"/>
      <c r="I1766" s="13"/>
      <c r="J1766" s="13"/>
      <c r="K1766" s="13"/>
      <c r="L1766" s="13"/>
      <c r="M1766" s="13"/>
      <c r="N1766" s="276"/>
      <c r="O1766" s="13"/>
      <c r="P1766" s="276"/>
      <c r="Q1766" s="276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  <c r="AK1766" s="13"/>
    </row>
    <row r="1767" spans="1:37" ht="30" customHeight="1">
      <c r="A1767" s="276"/>
      <c r="B1767" s="276"/>
      <c r="C1767" s="12"/>
      <c r="D1767" s="12"/>
      <c r="E1767" s="13"/>
      <c r="F1767" s="14"/>
      <c r="G1767" s="276"/>
      <c r="H1767" s="276"/>
      <c r="I1767" s="13"/>
      <c r="J1767" s="13"/>
      <c r="K1767" s="13"/>
      <c r="L1767" s="13"/>
      <c r="M1767" s="13"/>
      <c r="N1767" s="276"/>
      <c r="O1767" s="13"/>
      <c r="P1767" s="276"/>
      <c r="Q1767" s="276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  <c r="AK1767" s="13"/>
    </row>
    <row r="1768" spans="1:37" ht="30" customHeight="1">
      <c r="A1768" s="276"/>
      <c r="B1768" s="276"/>
      <c r="C1768" s="12"/>
      <c r="D1768" s="12"/>
      <c r="E1768" s="13"/>
      <c r="F1768" s="14"/>
      <c r="G1768" s="276"/>
      <c r="H1768" s="276"/>
      <c r="I1768" s="13"/>
      <c r="J1768" s="13"/>
      <c r="K1768" s="13"/>
      <c r="L1768" s="13"/>
      <c r="M1768" s="13"/>
      <c r="N1768" s="276"/>
      <c r="O1768" s="13"/>
      <c r="P1768" s="276"/>
      <c r="Q1768" s="276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  <c r="AK1768" s="13"/>
    </row>
    <row r="1769" spans="1:37" ht="30" customHeight="1">
      <c r="A1769" s="276"/>
      <c r="B1769" s="276"/>
      <c r="C1769" s="12"/>
      <c r="D1769" s="12"/>
      <c r="E1769" s="13"/>
      <c r="F1769" s="14"/>
      <c r="G1769" s="276"/>
      <c r="H1769" s="276"/>
      <c r="I1769" s="13"/>
      <c r="J1769" s="13"/>
      <c r="K1769" s="13"/>
      <c r="L1769" s="13"/>
      <c r="M1769" s="13"/>
      <c r="N1769" s="276"/>
      <c r="O1769" s="13"/>
      <c r="P1769" s="276"/>
      <c r="Q1769" s="276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/>
    </row>
    <row r="1770" spans="1:37" ht="30" customHeight="1">
      <c r="A1770" s="276"/>
      <c r="B1770" s="276"/>
      <c r="C1770" s="12"/>
      <c r="D1770" s="12"/>
      <c r="E1770" s="13"/>
      <c r="F1770" s="14"/>
      <c r="G1770" s="276"/>
      <c r="H1770" s="276"/>
      <c r="I1770" s="13"/>
      <c r="J1770" s="13"/>
      <c r="K1770" s="13"/>
      <c r="L1770" s="13"/>
      <c r="M1770" s="13"/>
      <c r="N1770" s="276"/>
      <c r="O1770" s="13"/>
      <c r="P1770" s="276"/>
      <c r="Q1770" s="276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13"/>
    </row>
    <row r="1771" spans="1:37" ht="30" customHeight="1">
      <c r="A1771" s="276"/>
      <c r="B1771" s="276"/>
      <c r="C1771" s="12"/>
      <c r="D1771" s="12"/>
      <c r="E1771" s="13"/>
      <c r="F1771" s="14"/>
      <c r="G1771" s="276"/>
      <c r="H1771" s="276"/>
      <c r="I1771" s="13"/>
      <c r="J1771" s="13"/>
      <c r="K1771" s="13"/>
      <c r="L1771" s="13"/>
      <c r="M1771" s="13"/>
      <c r="N1771" s="276"/>
      <c r="O1771" s="13"/>
      <c r="P1771" s="276"/>
      <c r="Q1771" s="276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  <c r="AK1771" s="13"/>
    </row>
    <row r="1772" spans="1:37" ht="30" customHeight="1">
      <c r="A1772" s="276"/>
      <c r="B1772" s="276"/>
      <c r="C1772" s="12"/>
      <c r="D1772" s="12"/>
      <c r="E1772" s="13"/>
      <c r="F1772" s="14"/>
      <c r="G1772" s="276"/>
      <c r="H1772" s="276"/>
      <c r="I1772" s="13"/>
      <c r="J1772" s="13"/>
      <c r="K1772" s="13"/>
      <c r="L1772" s="13"/>
      <c r="M1772" s="13"/>
      <c r="N1772" s="276"/>
      <c r="O1772" s="13"/>
      <c r="P1772" s="276"/>
      <c r="Q1772" s="276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  <c r="AK1772" s="13"/>
    </row>
    <row r="1773" spans="1:37" ht="30" customHeight="1">
      <c r="A1773" s="276"/>
      <c r="B1773" s="276"/>
      <c r="C1773" s="12"/>
      <c r="D1773" s="12"/>
      <c r="E1773" s="13"/>
      <c r="F1773" s="14"/>
      <c r="G1773" s="276"/>
      <c r="H1773" s="276"/>
      <c r="I1773" s="13"/>
      <c r="J1773" s="13"/>
      <c r="K1773" s="13"/>
      <c r="L1773" s="13"/>
      <c r="M1773" s="13"/>
      <c r="N1773" s="276"/>
      <c r="O1773" s="13"/>
      <c r="P1773" s="276"/>
      <c r="Q1773" s="276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13"/>
    </row>
    <row r="1774" spans="1:37" ht="30" customHeight="1">
      <c r="A1774" s="276"/>
      <c r="B1774" s="276"/>
      <c r="C1774" s="12"/>
      <c r="D1774" s="12"/>
      <c r="E1774" s="13"/>
      <c r="F1774" s="14"/>
      <c r="G1774" s="276"/>
      <c r="H1774" s="276"/>
      <c r="I1774" s="13"/>
      <c r="J1774" s="13"/>
      <c r="K1774" s="13"/>
      <c r="L1774" s="13"/>
      <c r="M1774" s="13"/>
      <c r="N1774" s="276"/>
      <c r="O1774" s="13"/>
      <c r="P1774" s="276"/>
      <c r="Q1774" s="276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  <c r="AK1774" s="13"/>
    </row>
    <row r="1775" spans="1:37" ht="30" customHeight="1">
      <c r="A1775" s="276"/>
      <c r="B1775" s="276"/>
      <c r="C1775" s="12"/>
      <c r="D1775" s="12"/>
      <c r="E1775" s="13"/>
      <c r="F1775" s="14"/>
      <c r="G1775" s="276"/>
      <c r="H1775" s="276"/>
      <c r="I1775" s="13"/>
      <c r="J1775" s="13"/>
      <c r="K1775" s="13"/>
      <c r="L1775" s="13"/>
      <c r="M1775" s="13"/>
      <c r="N1775" s="276"/>
      <c r="O1775" s="13"/>
      <c r="P1775" s="276"/>
      <c r="Q1775" s="276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13"/>
    </row>
    <row r="1776" spans="1:37" ht="30" customHeight="1">
      <c r="A1776" s="276"/>
      <c r="B1776" s="276"/>
      <c r="C1776" s="12"/>
      <c r="D1776" s="12"/>
      <c r="E1776" s="13"/>
      <c r="F1776" s="14"/>
      <c r="G1776" s="276"/>
      <c r="H1776" s="276"/>
      <c r="I1776" s="13"/>
      <c r="J1776" s="13"/>
      <c r="K1776" s="13"/>
      <c r="L1776" s="13"/>
      <c r="M1776" s="13"/>
      <c r="N1776" s="276"/>
      <c r="O1776" s="13"/>
      <c r="P1776" s="276"/>
      <c r="Q1776" s="276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  <c r="AK1776" s="13"/>
    </row>
    <row r="1777" spans="1:37" ht="30" customHeight="1">
      <c r="A1777" s="276"/>
      <c r="B1777" s="276"/>
      <c r="C1777" s="12"/>
      <c r="D1777" s="12"/>
      <c r="E1777" s="13"/>
      <c r="F1777" s="14"/>
      <c r="G1777" s="276"/>
      <c r="H1777" s="276"/>
      <c r="I1777" s="13"/>
      <c r="J1777" s="13"/>
      <c r="K1777" s="13"/>
      <c r="L1777" s="13"/>
      <c r="M1777" s="13"/>
      <c r="N1777" s="276"/>
      <c r="O1777" s="13"/>
      <c r="P1777" s="276"/>
      <c r="Q1777" s="276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13"/>
    </row>
    <row r="1778" spans="1:37" ht="30" customHeight="1">
      <c r="A1778" s="276"/>
      <c r="B1778" s="276"/>
      <c r="C1778" s="12"/>
      <c r="D1778" s="12"/>
      <c r="E1778" s="13"/>
      <c r="F1778" s="14"/>
      <c r="G1778" s="276"/>
      <c r="H1778" s="276"/>
      <c r="I1778" s="13"/>
      <c r="J1778" s="13"/>
      <c r="K1778" s="13"/>
      <c r="L1778" s="13"/>
      <c r="M1778" s="13"/>
      <c r="N1778" s="276"/>
      <c r="O1778" s="13"/>
      <c r="P1778" s="276"/>
      <c r="Q1778" s="276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  <c r="AK1778" s="13"/>
    </row>
    <row r="1779" spans="1:37" ht="30" customHeight="1">
      <c r="A1779" s="276"/>
      <c r="B1779" s="276"/>
      <c r="C1779" s="12"/>
      <c r="D1779" s="12"/>
      <c r="E1779" s="13"/>
      <c r="F1779" s="14"/>
      <c r="G1779" s="276"/>
      <c r="H1779" s="276"/>
      <c r="I1779" s="13"/>
      <c r="J1779" s="13"/>
      <c r="K1779" s="13"/>
      <c r="L1779" s="13"/>
      <c r="M1779" s="13"/>
      <c r="N1779" s="276"/>
      <c r="O1779" s="13"/>
      <c r="P1779" s="276"/>
      <c r="Q1779" s="276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</row>
    <row r="1780" spans="1:37" ht="30" customHeight="1">
      <c r="A1780" s="276"/>
      <c r="B1780" s="276"/>
      <c r="C1780" s="12"/>
      <c r="D1780" s="12"/>
      <c r="E1780" s="13"/>
      <c r="F1780" s="14"/>
      <c r="G1780" s="276"/>
      <c r="H1780" s="276"/>
      <c r="I1780" s="13"/>
      <c r="J1780" s="13"/>
      <c r="K1780" s="13"/>
      <c r="L1780" s="13"/>
      <c r="M1780" s="13"/>
      <c r="N1780" s="276"/>
      <c r="O1780" s="13"/>
      <c r="P1780" s="276"/>
      <c r="Q1780" s="276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13"/>
    </row>
    <row r="1781" spans="1:37" ht="30" customHeight="1">
      <c r="A1781" s="276"/>
      <c r="B1781" s="276"/>
      <c r="C1781" s="12"/>
      <c r="D1781" s="12"/>
      <c r="E1781" s="13"/>
      <c r="F1781" s="14"/>
      <c r="G1781" s="276"/>
      <c r="H1781" s="276"/>
      <c r="I1781" s="13"/>
      <c r="J1781" s="13"/>
      <c r="K1781" s="13"/>
      <c r="L1781" s="13"/>
      <c r="M1781" s="13"/>
      <c r="N1781" s="276"/>
      <c r="O1781" s="13"/>
      <c r="P1781" s="276"/>
      <c r="Q1781" s="276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13"/>
    </row>
    <row r="1782" spans="1:37" ht="30" customHeight="1">
      <c r="A1782" s="276"/>
      <c r="B1782" s="276"/>
      <c r="C1782" s="12"/>
      <c r="D1782" s="12"/>
      <c r="E1782" s="13"/>
      <c r="F1782" s="14"/>
      <c r="G1782" s="276"/>
      <c r="H1782" s="276"/>
      <c r="I1782" s="13"/>
      <c r="J1782" s="13"/>
      <c r="K1782" s="13"/>
      <c r="L1782" s="13"/>
      <c r="M1782" s="13"/>
      <c r="N1782" s="276"/>
      <c r="O1782" s="13"/>
      <c r="P1782" s="276"/>
      <c r="Q1782" s="276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13"/>
    </row>
    <row r="1783" spans="1:37" ht="30" customHeight="1">
      <c r="A1783" s="276"/>
      <c r="B1783" s="276"/>
      <c r="C1783" s="12"/>
      <c r="D1783" s="12"/>
      <c r="E1783" s="13"/>
      <c r="F1783" s="14"/>
      <c r="G1783" s="276"/>
      <c r="H1783" s="276"/>
      <c r="I1783" s="13"/>
      <c r="J1783" s="13"/>
      <c r="K1783" s="13"/>
      <c r="L1783" s="13"/>
      <c r="M1783" s="13"/>
      <c r="N1783" s="276"/>
      <c r="O1783" s="13"/>
      <c r="P1783" s="276"/>
      <c r="Q1783" s="276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13"/>
    </row>
    <row r="1784" spans="1:37" ht="30" customHeight="1">
      <c r="A1784" s="276"/>
      <c r="B1784" s="276"/>
      <c r="C1784" s="12"/>
      <c r="D1784" s="12"/>
      <c r="E1784" s="13"/>
      <c r="F1784" s="14"/>
      <c r="G1784" s="276"/>
      <c r="H1784" s="276"/>
      <c r="I1784" s="13"/>
      <c r="J1784" s="13"/>
      <c r="K1784" s="13"/>
      <c r="L1784" s="13"/>
      <c r="M1784" s="13"/>
      <c r="N1784" s="276"/>
      <c r="O1784" s="13"/>
      <c r="P1784" s="276"/>
      <c r="Q1784" s="276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  <c r="AK1784" s="13"/>
    </row>
    <row r="1785" spans="1:37" ht="30" customHeight="1">
      <c r="A1785" s="276"/>
      <c r="B1785" s="276"/>
      <c r="C1785" s="12"/>
      <c r="D1785" s="12"/>
      <c r="E1785" s="13"/>
      <c r="F1785" s="14"/>
      <c r="G1785" s="276"/>
      <c r="H1785" s="276"/>
      <c r="I1785" s="13"/>
      <c r="J1785" s="13"/>
      <c r="K1785" s="13"/>
      <c r="L1785" s="13"/>
      <c r="M1785" s="13"/>
      <c r="N1785" s="276"/>
      <c r="O1785" s="13"/>
      <c r="P1785" s="276"/>
      <c r="Q1785" s="276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13"/>
    </row>
    <row r="1786" spans="1:37" ht="30" customHeight="1">
      <c r="A1786" s="276"/>
      <c r="B1786" s="276"/>
      <c r="C1786" s="12"/>
      <c r="D1786" s="12"/>
      <c r="E1786" s="13"/>
      <c r="F1786" s="14"/>
      <c r="G1786" s="276"/>
      <c r="H1786" s="276"/>
      <c r="I1786" s="13"/>
      <c r="J1786" s="13"/>
      <c r="K1786" s="13"/>
      <c r="L1786" s="13"/>
      <c r="M1786" s="13"/>
      <c r="N1786" s="276"/>
      <c r="O1786" s="13"/>
      <c r="P1786" s="276"/>
      <c r="Q1786" s="276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  <c r="AK1786" s="13"/>
    </row>
    <row r="1787" spans="1:37" ht="30" customHeight="1">
      <c r="A1787" s="276"/>
      <c r="B1787" s="276"/>
      <c r="C1787" s="12"/>
      <c r="D1787" s="12"/>
      <c r="E1787" s="13"/>
      <c r="F1787" s="14"/>
      <c r="G1787" s="276"/>
      <c r="H1787" s="276"/>
      <c r="I1787" s="13"/>
      <c r="J1787" s="13"/>
      <c r="K1787" s="13"/>
      <c r="L1787" s="13"/>
      <c r="M1787" s="13"/>
      <c r="N1787" s="276"/>
      <c r="O1787" s="13"/>
      <c r="P1787" s="276"/>
      <c r="Q1787" s="276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13"/>
    </row>
    <row r="1788" spans="1:37" ht="30" customHeight="1">
      <c r="A1788" s="276"/>
      <c r="B1788" s="276"/>
      <c r="C1788" s="12"/>
      <c r="D1788" s="12"/>
      <c r="E1788" s="13"/>
      <c r="F1788" s="14"/>
      <c r="G1788" s="276"/>
      <c r="H1788" s="276"/>
      <c r="I1788" s="13"/>
      <c r="J1788" s="13"/>
      <c r="K1788" s="13"/>
      <c r="L1788" s="13"/>
      <c r="M1788" s="13"/>
      <c r="N1788" s="276"/>
      <c r="O1788" s="13"/>
      <c r="P1788" s="276"/>
      <c r="Q1788" s="276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  <c r="AK1788" s="13"/>
    </row>
    <row r="1789" spans="1:37" ht="30" customHeight="1">
      <c r="A1789" s="276"/>
      <c r="B1789" s="276"/>
      <c r="C1789" s="12"/>
      <c r="D1789" s="12"/>
      <c r="E1789" s="13"/>
      <c r="F1789" s="14"/>
      <c r="G1789" s="276"/>
      <c r="H1789" s="276"/>
      <c r="I1789" s="13"/>
      <c r="J1789" s="13"/>
      <c r="K1789" s="13"/>
      <c r="L1789" s="13"/>
      <c r="M1789" s="13"/>
      <c r="N1789" s="276"/>
      <c r="O1789" s="13"/>
      <c r="P1789" s="276"/>
      <c r="Q1789" s="276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  <c r="AK1789" s="13"/>
    </row>
    <row r="1790" spans="1:37" ht="30" customHeight="1">
      <c r="A1790" s="276"/>
      <c r="B1790" s="276"/>
      <c r="C1790" s="12"/>
      <c r="D1790" s="12"/>
      <c r="E1790" s="13"/>
      <c r="F1790" s="14"/>
      <c r="G1790" s="276"/>
      <c r="H1790" s="276"/>
      <c r="I1790" s="13"/>
      <c r="J1790" s="13"/>
      <c r="K1790" s="13"/>
      <c r="L1790" s="13"/>
      <c r="M1790" s="13"/>
      <c r="N1790" s="276"/>
      <c r="O1790" s="13"/>
      <c r="P1790" s="276"/>
      <c r="Q1790" s="276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  <c r="AK1790" s="13"/>
    </row>
    <row r="1791" spans="1:37" ht="30" customHeight="1">
      <c r="A1791" s="276"/>
      <c r="B1791" s="276"/>
      <c r="C1791" s="12"/>
      <c r="D1791" s="12"/>
      <c r="E1791" s="13"/>
      <c r="F1791" s="14"/>
      <c r="G1791" s="276"/>
      <c r="H1791" s="276"/>
      <c r="I1791" s="13"/>
      <c r="J1791" s="13"/>
      <c r="K1791" s="13"/>
      <c r="L1791" s="13"/>
      <c r="M1791" s="13"/>
      <c r="N1791" s="276"/>
      <c r="O1791" s="13"/>
      <c r="P1791" s="276"/>
      <c r="Q1791" s="276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  <c r="AK1791" s="13"/>
    </row>
    <row r="1792" spans="1:37" ht="30" customHeight="1">
      <c r="A1792" s="276"/>
      <c r="B1792" s="276"/>
      <c r="C1792" s="12"/>
      <c r="D1792" s="12"/>
      <c r="E1792" s="13"/>
      <c r="F1792" s="14"/>
      <c r="G1792" s="276"/>
      <c r="H1792" s="276"/>
      <c r="I1792" s="13"/>
      <c r="J1792" s="13"/>
      <c r="K1792" s="13"/>
      <c r="L1792" s="13"/>
      <c r="M1792" s="13"/>
      <c r="N1792" s="276"/>
      <c r="O1792" s="13"/>
      <c r="P1792" s="276"/>
      <c r="Q1792" s="276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  <c r="AK1792" s="13"/>
    </row>
    <row r="1793" spans="1:37" ht="30" customHeight="1">
      <c r="A1793" s="276"/>
      <c r="B1793" s="276"/>
      <c r="C1793" s="12"/>
      <c r="D1793" s="12"/>
      <c r="E1793" s="13"/>
      <c r="F1793" s="14"/>
      <c r="G1793" s="276"/>
      <c r="H1793" s="276"/>
      <c r="I1793" s="13"/>
      <c r="J1793" s="13"/>
      <c r="K1793" s="13"/>
      <c r="L1793" s="13"/>
      <c r="M1793" s="13"/>
      <c r="N1793" s="276"/>
      <c r="O1793" s="13"/>
      <c r="P1793" s="276"/>
      <c r="Q1793" s="276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</row>
    <row r="1794" spans="1:37" ht="30" customHeight="1">
      <c r="A1794" s="276"/>
      <c r="B1794" s="276"/>
      <c r="C1794" s="12"/>
      <c r="D1794" s="12"/>
      <c r="E1794" s="13"/>
      <c r="F1794" s="14"/>
      <c r="G1794" s="276"/>
      <c r="H1794" s="276"/>
      <c r="I1794" s="13"/>
      <c r="J1794" s="13"/>
      <c r="K1794" s="13"/>
      <c r="L1794" s="13"/>
      <c r="M1794" s="13"/>
      <c r="N1794" s="276"/>
      <c r="O1794" s="13"/>
      <c r="P1794" s="276"/>
      <c r="Q1794" s="276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  <c r="AK1794" s="13"/>
    </row>
    <row r="1795" spans="1:37" ht="30" customHeight="1">
      <c r="A1795" s="276"/>
      <c r="B1795" s="276"/>
      <c r="C1795" s="12"/>
      <c r="D1795" s="12"/>
      <c r="E1795" s="13"/>
      <c r="F1795" s="14"/>
      <c r="G1795" s="276"/>
      <c r="H1795" s="276"/>
      <c r="I1795" s="13"/>
      <c r="J1795" s="13"/>
      <c r="K1795" s="13"/>
      <c r="L1795" s="13"/>
      <c r="M1795" s="13"/>
      <c r="N1795" s="276"/>
      <c r="O1795" s="13"/>
      <c r="P1795" s="276"/>
      <c r="Q1795" s="276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  <c r="AK1795" s="13"/>
    </row>
    <row r="1796" spans="1:37" ht="30" customHeight="1">
      <c r="A1796" s="276"/>
      <c r="B1796" s="276"/>
      <c r="C1796" s="12"/>
      <c r="D1796" s="12"/>
      <c r="E1796" s="13"/>
      <c r="F1796" s="14"/>
      <c r="G1796" s="276"/>
      <c r="H1796" s="276"/>
      <c r="I1796" s="13"/>
      <c r="J1796" s="13"/>
      <c r="K1796" s="13"/>
      <c r="L1796" s="13"/>
      <c r="M1796" s="13"/>
      <c r="N1796" s="276"/>
      <c r="O1796" s="13"/>
      <c r="P1796" s="276"/>
      <c r="Q1796" s="276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  <c r="AK1796" s="13"/>
    </row>
    <row r="1797" spans="1:37" ht="30" customHeight="1">
      <c r="A1797" s="276"/>
      <c r="B1797" s="276"/>
      <c r="C1797" s="12"/>
      <c r="D1797" s="12"/>
      <c r="E1797" s="13"/>
      <c r="F1797" s="14"/>
      <c r="G1797" s="276"/>
      <c r="H1797" s="276"/>
      <c r="I1797" s="13"/>
      <c r="J1797" s="13"/>
      <c r="K1797" s="13"/>
      <c r="L1797" s="13"/>
      <c r="M1797" s="13"/>
      <c r="N1797" s="276"/>
      <c r="O1797" s="13"/>
      <c r="P1797" s="276"/>
      <c r="Q1797" s="276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  <c r="AK1797" s="13"/>
    </row>
    <row r="1798" spans="1:37" ht="30" customHeight="1">
      <c r="A1798" s="276"/>
      <c r="B1798" s="276"/>
      <c r="C1798" s="12"/>
      <c r="D1798" s="12"/>
      <c r="E1798" s="13"/>
      <c r="F1798" s="14"/>
      <c r="G1798" s="276"/>
      <c r="H1798" s="276"/>
      <c r="I1798" s="13"/>
      <c r="J1798" s="13"/>
      <c r="K1798" s="13"/>
      <c r="L1798" s="13"/>
      <c r="M1798" s="13"/>
      <c r="N1798" s="276"/>
      <c r="O1798" s="13"/>
      <c r="P1798" s="276"/>
      <c r="Q1798" s="276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  <c r="AK1798" s="13"/>
    </row>
    <row r="1799" spans="1:37" ht="30" customHeight="1">
      <c r="A1799" s="276"/>
      <c r="B1799" s="276"/>
      <c r="C1799" s="12"/>
      <c r="D1799" s="12"/>
      <c r="E1799" s="13"/>
      <c r="F1799" s="14"/>
      <c r="G1799" s="276"/>
      <c r="H1799" s="276"/>
      <c r="I1799" s="13"/>
      <c r="J1799" s="13"/>
      <c r="K1799" s="13"/>
      <c r="L1799" s="13"/>
      <c r="M1799" s="13"/>
      <c r="N1799" s="276"/>
      <c r="O1799" s="13"/>
      <c r="P1799" s="276"/>
      <c r="Q1799" s="276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  <c r="AK1799" s="13"/>
    </row>
    <row r="1800" spans="1:37" ht="30" customHeight="1">
      <c r="A1800" s="276"/>
      <c r="B1800" s="276"/>
      <c r="C1800" s="12"/>
      <c r="D1800" s="12"/>
      <c r="E1800" s="13"/>
      <c r="F1800" s="14"/>
      <c r="G1800" s="276"/>
      <c r="H1800" s="276"/>
      <c r="I1800" s="13"/>
      <c r="J1800" s="13"/>
      <c r="K1800" s="13"/>
      <c r="L1800" s="13"/>
      <c r="M1800" s="13"/>
      <c r="N1800" s="276"/>
      <c r="O1800" s="13"/>
      <c r="P1800" s="276"/>
      <c r="Q1800" s="276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  <c r="AK1800" s="13"/>
    </row>
    <row r="1801" spans="1:37" ht="30" customHeight="1">
      <c r="A1801" s="276"/>
      <c r="B1801" s="276"/>
      <c r="C1801" s="12"/>
      <c r="D1801" s="12"/>
      <c r="E1801" s="13"/>
      <c r="F1801" s="14"/>
      <c r="G1801" s="276"/>
      <c r="H1801" s="276"/>
      <c r="I1801" s="13"/>
      <c r="J1801" s="13"/>
      <c r="K1801" s="13"/>
      <c r="L1801" s="13"/>
      <c r="M1801" s="13"/>
      <c r="N1801" s="276"/>
      <c r="O1801" s="13"/>
      <c r="P1801" s="276"/>
      <c r="Q1801" s="276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  <c r="AK1801" s="13"/>
    </row>
    <row r="1802" spans="1:37" ht="30" customHeight="1">
      <c r="A1802" s="276"/>
      <c r="B1802" s="276"/>
      <c r="C1802" s="12"/>
      <c r="D1802" s="12"/>
      <c r="E1802" s="13"/>
      <c r="F1802" s="14"/>
      <c r="G1802" s="276"/>
      <c r="H1802" s="276"/>
      <c r="I1802" s="13"/>
      <c r="J1802" s="13"/>
      <c r="K1802" s="13"/>
      <c r="L1802" s="13"/>
      <c r="M1802" s="13"/>
      <c r="N1802" s="276"/>
      <c r="O1802" s="13"/>
      <c r="P1802" s="276"/>
      <c r="Q1802" s="276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  <c r="AK1802" s="13"/>
    </row>
    <row r="1803" spans="1:37" ht="30" customHeight="1">
      <c r="A1803" s="276"/>
      <c r="B1803" s="276"/>
      <c r="C1803" s="12"/>
      <c r="D1803" s="12"/>
      <c r="E1803" s="13"/>
      <c r="F1803" s="14"/>
      <c r="G1803" s="276"/>
      <c r="H1803" s="276"/>
      <c r="I1803" s="13"/>
      <c r="J1803" s="13"/>
      <c r="K1803" s="13"/>
      <c r="L1803" s="13"/>
      <c r="M1803" s="13"/>
      <c r="N1803" s="276"/>
      <c r="O1803" s="13"/>
      <c r="P1803" s="276"/>
      <c r="Q1803" s="276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  <c r="AK1803" s="13"/>
    </row>
    <row r="1804" spans="1:37" ht="30" customHeight="1">
      <c r="A1804" s="276"/>
      <c r="B1804" s="276"/>
      <c r="C1804" s="12"/>
      <c r="D1804" s="12"/>
      <c r="E1804" s="13"/>
      <c r="F1804" s="14"/>
      <c r="G1804" s="276"/>
      <c r="H1804" s="276"/>
      <c r="I1804" s="13"/>
      <c r="J1804" s="13"/>
      <c r="K1804" s="13"/>
      <c r="L1804" s="13"/>
      <c r="M1804" s="13"/>
      <c r="N1804" s="276"/>
      <c r="O1804" s="13"/>
      <c r="P1804" s="276"/>
      <c r="Q1804" s="276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  <c r="AK1804" s="13"/>
    </row>
    <row r="1805" spans="1:37" ht="30" customHeight="1">
      <c r="A1805" s="276"/>
      <c r="B1805" s="276"/>
      <c r="C1805" s="12"/>
      <c r="D1805" s="12"/>
      <c r="E1805" s="13"/>
      <c r="F1805" s="14"/>
      <c r="G1805" s="276"/>
      <c r="H1805" s="276"/>
      <c r="I1805" s="13"/>
      <c r="J1805" s="13"/>
      <c r="K1805" s="13"/>
      <c r="L1805" s="13"/>
      <c r="M1805" s="13"/>
      <c r="N1805" s="276"/>
      <c r="O1805" s="13"/>
      <c r="P1805" s="276"/>
      <c r="Q1805" s="276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  <c r="AK1805" s="13"/>
    </row>
    <row r="1806" spans="1:37" ht="30" customHeight="1">
      <c r="A1806" s="276"/>
      <c r="B1806" s="276"/>
      <c r="C1806" s="12"/>
      <c r="D1806" s="12"/>
      <c r="E1806" s="13"/>
      <c r="F1806" s="14"/>
      <c r="G1806" s="276"/>
      <c r="H1806" s="276"/>
      <c r="I1806" s="13"/>
      <c r="J1806" s="13"/>
      <c r="K1806" s="13"/>
      <c r="L1806" s="13"/>
      <c r="M1806" s="13"/>
      <c r="N1806" s="276"/>
      <c r="O1806" s="13"/>
      <c r="P1806" s="276"/>
      <c r="Q1806" s="276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  <c r="AK1806" s="13"/>
    </row>
    <row r="1807" spans="1:37" ht="30" customHeight="1">
      <c r="A1807" s="276"/>
      <c r="B1807" s="276"/>
      <c r="C1807" s="12"/>
      <c r="D1807" s="12"/>
      <c r="E1807" s="13"/>
      <c r="F1807" s="14"/>
      <c r="G1807" s="276"/>
      <c r="H1807" s="276"/>
      <c r="I1807" s="13"/>
      <c r="J1807" s="13"/>
      <c r="K1807" s="13"/>
      <c r="L1807" s="13"/>
      <c r="M1807" s="13"/>
      <c r="N1807" s="276"/>
      <c r="O1807" s="13"/>
      <c r="P1807" s="276"/>
      <c r="Q1807" s="276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  <c r="AK1807" s="13"/>
    </row>
    <row r="1808" spans="1:37" ht="30" customHeight="1">
      <c r="A1808" s="276"/>
      <c r="B1808" s="276"/>
      <c r="C1808" s="12"/>
      <c r="D1808" s="12"/>
      <c r="E1808" s="13"/>
      <c r="F1808" s="14"/>
      <c r="G1808" s="276"/>
      <c r="H1808" s="276"/>
      <c r="I1808" s="13"/>
      <c r="J1808" s="13"/>
      <c r="K1808" s="13"/>
      <c r="L1808" s="13"/>
      <c r="M1808" s="13"/>
      <c r="N1808" s="276"/>
      <c r="O1808" s="13"/>
      <c r="P1808" s="276"/>
      <c r="Q1808" s="276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  <c r="AK1808" s="13"/>
    </row>
    <row r="1809" spans="1:37" ht="30" customHeight="1">
      <c r="A1809" s="276"/>
      <c r="B1809" s="276"/>
      <c r="C1809" s="12"/>
      <c r="D1809" s="12"/>
      <c r="E1809" s="13"/>
      <c r="F1809" s="14"/>
      <c r="G1809" s="276"/>
      <c r="H1809" s="276"/>
      <c r="I1809" s="13"/>
      <c r="J1809" s="13"/>
      <c r="K1809" s="13"/>
      <c r="L1809" s="13"/>
      <c r="M1809" s="13"/>
      <c r="N1809" s="276"/>
      <c r="O1809" s="13"/>
      <c r="P1809" s="276"/>
      <c r="Q1809" s="276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  <c r="AK1809" s="13"/>
    </row>
    <row r="1810" spans="1:37" ht="30" customHeight="1">
      <c r="A1810" s="276"/>
      <c r="B1810" s="276"/>
      <c r="C1810" s="12"/>
      <c r="D1810" s="12"/>
      <c r="E1810" s="13"/>
      <c r="F1810" s="14"/>
      <c r="G1810" s="276"/>
      <c r="H1810" s="276"/>
      <c r="I1810" s="13"/>
      <c r="J1810" s="13"/>
      <c r="K1810" s="13"/>
      <c r="L1810" s="13"/>
      <c r="M1810" s="13"/>
      <c r="N1810" s="276"/>
      <c r="O1810" s="13"/>
      <c r="P1810" s="276"/>
      <c r="Q1810" s="276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  <c r="AK1810" s="13"/>
    </row>
    <row r="1811" spans="1:37" ht="30" customHeight="1">
      <c r="A1811" s="276"/>
      <c r="B1811" s="276"/>
      <c r="C1811" s="12"/>
      <c r="D1811" s="12"/>
      <c r="E1811" s="13"/>
      <c r="F1811" s="14"/>
      <c r="G1811" s="276"/>
      <c r="H1811" s="276"/>
      <c r="I1811" s="13"/>
      <c r="J1811" s="13"/>
      <c r="K1811" s="13"/>
      <c r="L1811" s="13"/>
      <c r="M1811" s="13"/>
      <c r="N1811" s="276"/>
      <c r="O1811" s="13"/>
      <c r="P1811" s="276"/>
      <c r="Q1811" s="276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  <c r="AK1811" s="13"/>
    </row>
    <row r="1812" spans="1:37" ht="30" customHeight="1">
      <c r="A1812" s="276"/>
      <c r="B1812" s="276"/>
      <c r="C1812" s="12"/>
      <c r="D1812" s="12"/>
      <c r="E1812" s="13"/>
      <c r="F1812" s="14"/>
      <c r="G1812" s="276"/>
      <c r="H1812" s="276"/>
      <c r="I1812" s="13"/>
      <c r="J1812" s="13"/>
      <c r="K1812" s="13"/>
      <c r="L1812" s="13"/>
      <c r="M1812" s="13"/>
      <c r="N1812" s="276"/>
      <c r="O1812" s="13"/>
      <c r="P1812" s="276"/>
      <c r="Q1812" s="276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  <c r="AK1812" s="13"/>
    </row>
    <row r="1813" spans="1:37" ht="30" customHeight="1">
      <c r="A1813" s="276"/>
      <c r="B1813" s="276"/>
      <c r="C1813" s="12"/>
      <c r="D1813" s="12"/>
      <c r="E1813" s="13"/>
      <c r="F1813" s="14"/>
      <c r="G1813" s="276"/>
      <c r="H1813" s="276"/>
      <c r="I1813" s="13"/>
      <c r="J1813" s="13"/>
      <c r="K1813" s="13"/>
      <c r="L1813" s="13"/>
      <c r="M1813" s="13"/>
      <c r="N1813" s="276"/>
      <c r="O1813" s="13"/>
      <c r="P1813" s="276"/>
      <c r="Q1813" s="276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  <c r="AK1813" s="13"/>
    </row>
    <row r="1814" spans="1:37" ht="30" customHeight="1">
      <c r="A1814" s="276"/>
      <c r="B1814" s="276"/>
      <c r="C1814" s="12"/>
      <c r="D1814" s="12"/>
      <c r="E1814" s="13"/>
      <c r="F1814" s="14"/>
      <c r="G1814" s="276"/>
      <c r="H1814" s="276"/>
      <c r="I1814" s="13"/>
      <c r="J1814" s="13"/>
      <c r="K1814" s="13"/>
      <c r="L1814" s="13"/>
      <c r="M1814" s="13"/>
      <c r="N1814" s="276"/>
      <c r="O1814" s="13"/>
      <c r="P1814" s="276"/>
      <c r="Q1814" s="276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  <c r="AK1814" s="13"/>
    </row>
    <row r="1815" spans="1:37" ht="30" customHeight="1">
      <c r="A1815" s="276"/>
      <c r="B1815" s="276"/>
      <c r="C1815" s="12"/>
      <c r="D1815" s="12"/>
      <c r="E1815" s="13"/>
      <c r="F1815" s="14"/>
      <c r="G1815" s="276"/>
      <c r="H1815" s="276"/>
      <c r="I1815" s="13"/>
      <c r="J1815" s="13"/>
      <c r="K1815" s="13"/>
      <c r="L1815" s="13"/>
      <c r="M1815" s="13"/>
      <c r="N1815" s="276"/>
      <c r="O1815" s="13"/>
      <c r="P1815" s="276"/>
      <c r="Q1815" s="276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  <c r="AK1815" s="13"/>
    </row>
    <row r="1816" spans="1:37" ht="30" customHeight="1">
      <c r="A1816" s="276"/>
      <c r="B1816" s="276"/>
      <c r="C1816" s="12"/>
      <c r="D1816" s="12"/>
      <c r="E1816" s="13"/>
      <c r="F1816" s="14"/>
      <c r="G1816" s="276"/>
      <c r="H1816" s="276"/>
      <c r="I1816" s="13"/>
      <c r="J1816" s="13"/>
      <c r="K1816" s="13"/>
      <c r="L1816" s="13"/>
      <c r="M1816" s="13"/>
      <c r="N1816" s="276"/>
      <c r="O1816" s="13"/>
      <c r="P1816" s="276"/>
      <c r="Q1816" s="276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  <c r="AK1816" s="13"/>
    </row>
    <row r="1817" spans="1:37" ht="30" customHeight="1">
      <c r="A1817" s="276"/>
      <c r="B1817" s="276"/>
      <c r="C1817" s="12"/>
      <c r="D1817" s="12"/>
      <c r="E1817" s="13"/>
      <c r="F1817" s="14"/>
      <c r="G1817" s="276"/>
      <c r="H1817" s="276"/>
      <c r="I1817" s="13"/>
      <c r="J1817" s="13"/>
      <c r="K1817" s="13"/>
      <c r="L1817" s="13"/>
      <c r="M1817" s="13"/>
      <c r="N1817" s="276"/>
      <c r="O1817" s="13"/>
      <c r="P1817" s="276"/>
      <c r="Q1817" s="276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  <c r="AK1817" s="13"/>
    </row>
    <row r="1818" spans="1:37" ht="30" customHeight="1">
      <c r="A1818" s="276"/>
      <c r="B1818" s="276"/>
      <c r="C1818" s="12"/>
      <c r="D1818" s="12"/>
      <c r="E1818" s="13"/>
      <c r="F1818" s="14"/>
      <c r="G1818" s="276"/>
      <c r="H1818" s="276"/>
      <c r="I1818" s="13"/>
      <c r="J1818" s="13"/>
      <c r="K1818" s="13"/>
      <c r="L1818" s="13"/>
      <c r="M1818" s="13"/>
      <c r="N1818" s="276"/>
      <c r="O1818" s="13"/>
      <c r="P1818" s="276"/>
      <c r="Q1818" s="276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  <c r="AK1818" s="13"/>
    </row>
    <row r="1819" spans="1:37" ht="30" customHeight="1">
      <c r="A1819" s="276"/>
      <c r="B1819" s="276"/>
      <c r="C1819" s="12"/>
      <c r="D1819" s="12"/>
      <c r="E1819" s="13"/>
      <c r="F1819" s="14"/>
      <c r="G1819" s="276"/>
      <c r="H1819" s="276"/>
      <c r="I1819" s="13"/>
      <c r="J1819" s="13"/>
      <c r="K1819" s="13"/>
      <c r="L1819" s="13"/>
      <c r="M1819" s="13"/>
      <c r="N1819" s="276"/>
      <c r="O1819" s="13"/>
      <c r="P1819" s="276"/>
      <c r="Q1819" s="276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  <c r="AK1819" s="13"/>
    </row>
    <row r="1820" spans="1:37" ht="30" customHeight="1">
      <c r="A1820" s="276"/>
      <c r="B1820" s="276"/>
      <c r="C1820" s="12"/>
      <c r="D1820" s="12"/>
      <c r="E1820" s="13"/>
      <c r="F1820" s="14"/>
      <c r="G1820" s="276"/>
      <c r="H1820" s="276"/>
      <c r="I1820" s="13"/>
      <c r="J1820" s="13"/>
      <c r="K1820" s="13"/>
      <c r="L1820" s="13"/>
      <c r="M1820" s="13"/>
      <c r="N1820" s="276"/>
      <c r="O1820" s="13"/>
      <c r="P1820" s="276"/>
      <c r="Q1820" s="276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  <c r="AK1820" s="13"/>
    </row>
    <row r="1821" spans="1:37" ht="30" customHeight="1">
      <c r="A1821" s="276"/>
      <c r="B1821" s="276"/>
      <c r="C1821" s="12"/>
      <c r="D1821" s="12"/>
      <c r="E1821" s="13"/>
      <c r="F1821" s="14"/>
      <c r="G1821" s="276"/>
      <c r="H1821" s="276"/>
      <c r="I1821" s="13"/>
      <c r="J1821" s="13"/>
      <c r="K1821" s="13"/>
      <c r="L1821" s="13"/>
      <c r="M1821" s="13"/>
      <c r="N1821" s="276"/>
      <c r="O1821" s="13"/>
      <c r="P1821" s="276"/>
      <c r="Q1821" s="276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  <c r="AK1821" s="13"/>
    </row>
    <row r="1822" spans="1:37" ht="30" customHeight="1">
      <c r="A1822" s="276"/>
      <c r="B1822" s="276"/>
      <c r="C1822" s="12"/>
      <c r="D1822" s="12"/>
      <c r="E1822" s="13"/>
      <c r="F1822" s="14"/>
      <c r="G1822" s="276"/>
      <c r="H1822" s="276"/>
      <c r="I1822" s="13"/>
      <c r="J1822" s="13"/>
      <c r="K1822" s="13"/>
      <c r="L1822" s="13"/>
      <c r="M1822" s="13"/>
      <c r="N1822" s="276"/>
      <c r="O1822" s="13"/>
      <c r="P1822" s="276"/>
      <c r="Q1822" s="276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  <c r="AK1822" s="13"/>
    </row>
    <row r="1823" spans="1:37" ht="30" customHeight="1">
      <c r="A1823" s="276"/>
      <c r="B1823" s="276"/>
      <c r="C1823" s="12"/>
      <c r="D1823" s="12"/>
      <c r="E1823" s="13"/>
      <c r="F1823" s="14"/>
      <c r="G1823" s="276"/>
      <c r="H1823" s="276"/>
      <c r="I1823" s="13"/>
      <c r="J1823" s="13"/>
      <c r="K1823" s="13"/>
      <c r="L1823" s="13"/>
      <c r="M1823" s="13"/>
      <c r="N1823" s="276"/>
      <c r="O1823" s="13"/>
      <c r="P1823" s="276"/>
      <c r="Q1823" s="276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  <c r="AK1823" s="13"/>
    </row>
    <row r="1824" spans="1:37" ht="30" customHeight="1">
      <c r="A1824" s="276"/>
      <c r="B1824" s="276"/>
      <c r="C1824" s="12"/>
      <c r="D1824" s="12"/>
      <c r="E1824" s="13"/>
      <c r="F1824" s="14"/>
      <c r="G1824" s="276"/>
      <c r="H1824" s="276"/>
      <c r="I1824" s="13"/>
      <c r="J1824" s="13"/>
      <c r="K1824" s="13"/>
      <c r="L1824" s="13"/>
      <c r="M1824" s="13"/>
      <c r="N1824" s="276"/>
      <c r="O1824" s="13"/>
      <c r="P1824" s="276"/>
      <c r="Q1824" s="276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  <c r="AK1824" s="13"/>
    </row>
    <row r="1825" spans="1:37" ht="30" customHeight="1">
      <c r="A1825" s="276"/>
      <c r="B1825" s="276"/>
      <c r="C1825" s="12"/>
      <c r="D1825" s="12"/>
      <c r="E1825" s="13"/>
      <c r="F1825" s="14"/>
      <c r="G1825" s="276"/>
      <c r="H1825" s="276"/>
      <c r="I1825" s="13"/>
      <c r="J1825" s="13"/>
      <c r="K1825" s="13"/>
      <c r="L1825" s="13"/>
      <c r="M1825" s="13"/>
      <c r="N1825" s="276"/>
      <c r="O1825" s="13"/>
      <c r="P1825" s="276"/>
      <c r="Q1825" s="276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  <c r="AK1825" s="13"/>
    </row>
    <row r="1826" spans="1:37" ht="30" customHeight="1">
      <c r="A1826" s="276"/>
      <c r="B1826" s="276"/>
      <c r="C1826" s="12"/>
      <c r="D1826" s="12"/>
      <c r="E1826" s="13"/>
      <c r="F1826" s="14"/>
      <c r="G1826" s="276"/>
      <c r="H1826" s="276"/>
      <c r="I1826" s="13"/>
      <c r="J1826" s="13"/>
      <c r="K1826" s="13"/>
      <c r="L1826" s="13"/>
      <c r="M1826" s="13"/>
      <c r="N1826" s="276"/>
      <c r="O1826" s="13"/>
      <c r="P1826" s="276"/>
      <c r="Q1826" s="276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  <c r="AK1826" s="13"/>
    </row>
    <row r="1827" spans="1:37" ht="30" customHeight="1">
      <c r="A1827" s="276"/>
      <c r="B1827" s="276"/>
      <c r="C1827" s="12"/>
      <c r="D1827" s="12"/>
      <c r="E1827" s="13"/>
      <c r="F1827" s="14"/>
      <c r="G1827" s="276"/>
      <c r="H1827" s="276"/>
      <c r="I1827" s="13"/>
      <c r="J1827" s="13"/>
      <c r="K1827" s="13"/>
      <c r="L1827" s="13"/>
      <c r="M1827" s="13"/>
      <c r="N1827" s="276"/>
      <c r="O1827" s="13"/>
      <c r="P1827" s="276"/>
      <c r="Q1827" s="276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  <c r="AK1827" s="13"/>
    </row>
    <row r="1828" spans="1:37" ht="30" customHeight="1">
      <c r="A1828" s="276"/>
      <c r="B1828" s="276"/>
      <c r="C1828" s="12"/>
      <c r="D1828" s="12"/>
      <c r="E1828" s="13"/>
      <c r="F1828" s="14"/>
      <c r="G1828" s="276"/>
      <c r="H1828" s="276"/>
      <c r="I1828" s="13"/>
      <c r="J1828" s="13"/>
      <c r="K1828" s="13"/>
      <c r="L1828" s="13"/>
      <c r="M1828" s="13"/>
      <c r="N1828" s="276"/>
      <c r="O1828" s="13"/>
      <c r="P1828" s="276"/>
      <c r="Q1828" s="276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  <c r="AK1828" s="13"/>
    </row>
    <row r="1829" spans="1:37" ht="30" customHeight="1">
      <c r="A1829" s="276"/>
      <c r="B1829" s="276"/>
      <c r="C1829" s="12"/>
      <c r="D1829" s="12"/>
      <c r="E1829" s="13"/>
      <c r="F1829" s="14"/>
      <c r="G1829" s="276"/>
      <c r="H1829" s="276"/>
      <c r="I1829" s="13"/>
      <c r="J1829" s="13"/>
      <c r="K1829" s="13"/>
      <c r="L1829" s="13"/>
      <c r="M1829" s="13"/>
      <c r="N1829" s="276"/>
      <c r="O1829" s="13"/>
      <c r="P1829" s="276"/>
      <c r="Q1829" s="276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  <c r="AK1829" s="13"/>
    </row>
    <row r="1830" spans="1:37" ht="30" customHeight="1">
      <c r="A1830" s="276"/>
      <c r="B1830" s="276"/>
      <c r="C1830" s="12"/>
      <c r="D1830" s="12"/>
      <c r="E1830" s="13"/>
      <c r="F1830" s="14"/>
      <c r="G1830" s="276"/>
      <c r="H1830" s="276"/>
      <c r="I1830" s="13"/>
      <c r="J1830" s="13"/>
      <c r="K1830" s="13"/>
      <c r="L1830" s="13"/>
      <c r="M1830" s="13"/>
      <c r="N1830" s="276"/>
      <c r="O1830" s="13"/>
      <c r="P1830" s="276"/>
      <c r="Q1830" s="276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  <c r="AK1830" s="13"/>
    </row>
    <row r="1831" spans="1:37" ht="30" customHeight="1">
      <c r="A1831" s="276"/>
      <c r="B1831" s="276"/>
      <c r="C1831" s="12"/>
      <c r="D1831" s="12"/>
      <c r="E1831" s="13"/>
      <c r="F1831" s="14"/>
      <c r="G1831" s="276"/>
      <c r="H1831" s="276"/>
      <c r="I1831" s="13"/>
      <c r="J1831" s="13"/>
      <c r="K1831" s="13"/>
      <c r="L1831" s="13"/>
      <c r="M1831" s="13"/>
      <c r="N1831" s="276"/>
      <c r="O1831" s="13"/>
      <c r="P1831" s="276"/>
      <c r="Q1831" s="276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  <c r="AK1831" s="13"/>
    </row>
    <row r="1832" spans="1:37" ht="30" customHeight="1">
      <c r="A1832" s="276"/>
      <c r="B1832" s="276"/>
      <c r="C1832" s="12"/>
      <c r="D1832" s="12"/>
      <c r="E1832" s="13"/>
      <c r="F1832" s="14"/>
      <c r="G1832" s="276"/>
      <c r="H1832" s="276"/>
      <c r="I1832" s="13"/>
      <c r="J1832" s="13"/>
      <c r="K1832" s="13"/>
      <c r="L1832" s="13"/>
      <c r="M1832" s="13"/>
      <c r="N1832" s="276"/>
      <c r="O1832" s="13"/>
      <c r="P1832" s="276"/>
      <c r="Q1832" s="276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  <c r="AK1832" s="13"/>
    </row>
    <row r="1833" spans="1:37" ht="30" customHeight="1">
      <c r="A1833" s="276"/>
      <c r="B1833" s="276"/>
      <c r="C1833" s="12"/>
      <c r="D1833" s="12"/>
      <c r="E1833" s="13"/>
      <c r="F1833" s="14"/>
      <c r="G1833" s="276"/>
      <c r="H1833" s="276"/>
      <c r="I1833" s="13"/>
      <c r="J1833" s="13"/>
      <c r="K1833" s="13"/>
      <c r="L1833" s="13"/>
      <c r="M1833" s="13"/>
      <c r="N1833" s="276"/>
      <c r="O1833" s="13"/>
      <c r="P1833" s="276"/>
      <c r="Q1833" s="276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  <c r="AK1833" s="13"/>
    </row>
    <row r="1834" spans="1:37" ht="30" customHeight="1">
      <c r="A1834" s="276"/>
      <c r="B1834" s="276"/>
      <c r="C1834" s="12"/>
      <c r="D1834" s="12"/>
      <c r="E1834" s="13"/>
      <c r="F1834" s="14"/>
      <c r="G1834" s="276"/>
      <c r="H1834" s="276"/>
      <c r="I1834" s="13"/>
      <c r="J1834" s="13"/>
      <c r="K1834" s="13"/>
      <c r="L1834" s="13"/>
      <c r="M1834" s="13"/>
      <c r="N1834" s="276"/>
      <c r="O1834" s="13"/>
      <c r="P1834" s="276"/>
      <c r="Q1834" s="276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  <c r="AK1834" s="13"/>
    </row>
    <row r="1835" spans="1:37" ht="30" customHeight="1">
      <c r="A1835" s="276"/>
      <c r="B1835" s="276"/>
      <c r="C1835" s="12"/>
      <c r="D1835" s="12"/>
      <c r="E1835" s="13"/>
      <c r="F1835" s="14"/>
      <c r="G1835" s="276"/>
      <c r="H1835" s="276"/>
      <c r="I1835" s="13"/>
      <c r="J1835" s="13"/>
      <c r="K1835" s="13"/>
      <c r="L1835" s="13"/>
      <c r="M1835" s="13"/>
      <c r="N1835" s="276"/>
      <c r="O1835" s="13"/>
      <c r="P1835" s="276"/>
      <c r="Q1835" s="276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  <c r="AK1835" s="13"/>
    </row>
    <row r="1836" spans="1:37" ht="30" customHeight="1">
      <c r="A1836" s="276"/>
      <c r="B1836" s="276"/>
      <c r="C1836" s="12"/>
      <c r="D1836" s="12"/>
      <c r="E1836" s="13"/>
      <c r="F1836" s="14"/>
      <c r="G1836" s="276"/>
      <c r="H1836" s="276"/>
      <c r="I1836" s="13"/>
      <c r="J1836" s="13"/>
      <c r="K1836" s="13"/>
      <c r="L1836" s="13"/>
      <c r="M1836" s="13"/>
      <c r="N1836" s="276"/>
      <c r="O1836" s="13"/>
      <c r="P1836" s="276"/>
      <c r="Q1836" s="276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  <c r="AK1836" s="13"/>
    </row>
    <row r="1837" spans="1:37" ht="30" customHeight="1">
      <c r="A1837" s="276"/>
      <c r="B1837" s="276"/>
      <c r="C1837" s="12"/>
      <c r="D1837" s="12"/>
      <c r="E1837" s="13"/>
      <c r="F1837" s="14"/>
      <c r="G1837" s="276"/>
      <c r="H1837" s="276"/>
      <c r="I1837" s="13"/>
      <c r="J1837" s="13"/>
      <c r="K1837" s="13"/>
      <c r="L1837" s="13"/>
      <c r="M1837" s="13"/>
      <c r="N1837" s="276"/>
      <c r="O1837" s="13"/>
      <c r="P1837" s="276"/>
      <c r="Q1837" s="276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  <c r="AK1837" s="13"/>
    </row>
    <row r="1838" spans="1:37" ht="30" customHeight="1">
      <c r="A1838" s="276"/>
      <c r="B1838" s="276"/>
      <c r="C1838" s="12"/>
      <c r="D1838" s="12"/>
      <c r="E1838" s="13"/>
      <c r="F1838" s="14"/>
      <c r="G1838" s="276"/>
      <c r="H1838" s="276"/>
      <c r="I1838" s="13"/>
      <c r="J1838" s="13"/>
      <c r="K1838" s="13"/>
      <c r="L1838" s="13"/>
      <c r="M1838" s="13"/>
      <c r="N1838" s="276"/>
      <c r="O1838" s="13"/>
      <c r="P1838" s="276"/>
      <c r="Q1838" s="276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  <c r="AK1838" s="13"/>
    </row>
    <row r="1839" spans="1:37" ht="30" customHeight="1">
      <c r="A1839" s="276"/>
      <c r="B1839" s="276"/>
      <c r="C1839" s="12"/>
      <c r="D1839" s="12"/>
      <c r="E1839" s="13"/>
      <c r="F1839" s="14"/>
      <c r="G1839" s="276"/>
      <c r="H1839" s="276"/>
      <c r="I1839" s="13"/>
      <c r="J1839" s="13"/>
      <c r="K1839" s="13"/>
      <c r="L1839" s="13"/>
      <c r="M1839" s="13"/>
      <c r="N1839" s="276"/>
      <c r="O1839" s="13"/>
      <c r="P1839" s="276"/>
      <c r="Q1839" s="276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  <c r="AK1839" s="13"/>
    </row>
    <row r="1840" spans="1:37" ht="30" customHeight="1">
      <c r="A1840" s="276"/>
      <c r="B1840" s="276"/>
      <c r="C1840" s="12"/>
      <c r="D1840" s="12"/>
      <c r="E1840" s="13"/>
      <c r="F1840" s="14"/>
      <c r="G1840" s="276"/>
      <c r="H1840" s="276"/>
      <c r="I1840" s="13"/>
      <c r="J1840" s="13"/>
      <c r="K1840" s="13"/>
      <c r="L1840" s="13"/>
      <c r="M1840" s="13"/>
      <c r="N1840" s="276"/>
      <c r="O1840" s="13"/>
      <c r="P1840" s="276"/>
      <c r="Q1840" s="276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  <c r="AK1840" s="13"/>
    </row>
    <row r="1841" spans="1:37" ht="30" customHeight="1">
      <c r="A1841" s="276"/>
      <c r="B1841" s="276"/>
      <c r="C1841" s="12"/>
      <c r="D1841" s="12"/>
      <c r="E1841" s="13"/>
      <c r="F1841" s="14"/>
      <c r="G1841" s="276"/>
      <c r="H1841" s="276"/>
      <c r="I1841" s="13"/>
      <c r="J1841" s="13"/>
      <c r="K1841" s="13"/>
      <c r="L1841" s="13"/>
      <c r="M1841" s="13"/>
      <c r="N1841" s="276"/>
      <c r="O1841" s="13"/>
      <c r="P1841" s="276"/>
      <c r="Q1841" s="276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  <c r="AK1841" s="13"/>
    </row>
    <row r="1842" spans="1:37" ht="30" customHeight="1">
      <c r="A1842" s="276"/>
      <c r="B1842" s="276"/>
      <c r="C1842" s="12"/>
      <c r="D1842" s="12"/>
      <c r="E1842" s="13"/>
      <c r="F1842" s="14"/>
      <c r="G1842" s="276"/>
      <c r="H1842" s="276"/>
      <c r="I1842" s="13"/>
      <c r="J1842" s="13"/>
      <c r="K1842" s="13"/>
      <c r="L1842" s="13"/>
      <c r="M1842" s="13"/>
      <c r="N1842" s="276"/>
      <c r="O1842" s="13"/>
      <c r="P1842" s="276"/>
      <c r="Q1842" s="276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  <c r="AK1842" s="13"/>
    </row>
    <row r="1843" spans="1:37" ht="30" customHeight="1">
      <c r="A1843" s="276"/>
      <c r="B1843" s="276"/>
      <c r="C1843" s="12"/>
      <c r="D1843" s="12"/>
      <c r="E1843" s="13"/>
      <c r="F1843" s="14"/>
      <c r="G1843" s="276"/>
      <c r="H1843" s="276"/>
      <c r="I1843" s="13"/>
      <c r="J1843" s="13"/>
      <c r="K1843" s="13"/>
      <c r="L1843" s="13"/>
      <c r="M1843" s="13"/>
      <c r="N1843" s="276"/>
      <c r="O1843" s="13"/>
      <c r="P1843" s="276"/>
      <c r="Q1843" s="276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  <c r="AK1843" s="13"/>
    </row>
    <row r="1844" spans="1:37" ht="30" customHeight="1">
      <c r="A1844" s="276"/>
      <c r="B1844" s="276"/>
      <c r="C1844" s="12"/>
      <c r="D1844" s="12"/>
      <c r="E1844" s="13"/>
      <c r="F1844" s="14"/>
      <c r="G1844" s="276"/>
      <c r="H1844" s="276"/>
      <c r="I1844" s="13"/>
      <c r="J1844" s="13"/>
      <c r="K1844" s="13"/>
      <c r="L1844" s="13"/>
      <c r="M1844" s="13"/>
      <c r="N1844" s="276"/>
      <c r="O1844" s="13"/>
      <c r="P1844" s="276"/>
      <c r="Q1844" s="276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  <c r="AK1844" s="13"/>
    </row>
    <row r="1845" spans="1:37" ht="30" customHeight="1">
      <c r="A1845" s="276"/>
      <c r="B1845" s="276"/>
      <c r="C1845" s="12"/>
      <c r="D1845" s="12"/>
      <c r="E1845" s="13"/>
      <c r="F1845" s="14"/>
      <c r="G1845" s="276"/>
      <c r="H1845" s="276"/>
      <c r="I1845" s="13"/>
      <c r="J1845" s="13"/>
      <c r="K1845" s="13"/>
      <c r="L1845" s="13"/>
      <c r="M1845" s="13"/>
      <c r="N1845" s="276"/>
      <c r="O1845" s="13"/>
      <c r="P1845" s="276"/>
      <c r="Q1845" s="276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  <c r="AK1845" s="13"/>
    </row>
    <row r="1846" spans="1:37" ht="30" customHeight="1">
      <c r="A1846" s="276"/>
      <c r="B1846" s="276"/>
      <c r="C1846" s="12"/>
      <c r="D1846" s="12"/>
      <c r="E1846" s="13"/>
      <c r="F1846" s="14"/>
      <c r="G1846" s="276"/>
      <c r="H1846" s="276"/>
      <c r="I1846" s="13"/>
      <c r="J1846" s="13"/>
      <c r="K1846" s="13"/>
      <c r="L1846" s="13"/>
      <c r="M1846" s="13"/>
      <c r="N1846" s="276"/>
      <c r="O1846" s="13"/>
      <c r="P1846" s="276"/>
      <c r="Q1846" s="276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  <c r="AK1846" s="13"/>
    </row>
    <row r="1847" spans="1:37" ht="30" customHeight="1">
      <c r="A1847" s="276"/>
      <c r="B1847" s="276"/>
      <c r="C1847" s="12"/>
      <c r="D1847" s="12"/>
      <c r="E1847" s="13"/>
      <c r="F1847" s="14"/>
      <c r="G1847" s="276"/>
      <c r="H1847" s="276"/>
      <c r="I1847" s="13"/>
      <c r="J1847" s="13"/>
      <c r="K1847" s="13"/>
      <c r="L1847" s="13"/>
      <c r="M1847" s="13"/>
      <c r="N1847" s="276"/>
      <c r="O1847" s="13"/>
      <c r="P1847" s="276"/>
      <c r="Q1847" s="276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  <c r="AK1847" s="13"/>
    </row>
    <row r="1848" spans="1:37" ht="30" customHeight="1">
      <c r="A1848" s="276"/>
      <c r="B1848" s="276"/>
      <c r="C1848" s="12"/>
      <c r="D1848" s="12"/>
      <c r="E1848" s="13"/>
      <c r="F1848" s="14"/>
      <c r="G1848" s="276"/>
      <c r="H1848" s="276"/>
      <c r="I1848" s="13"/>
      <c r="J1848" s="13"/>
      <c r="K1848" s="13"/>
      <c r="L1848" s="13"/>
      <c r="M1848" s="13"/>
      <c r="N1848" s="276"/>
      <c r="O1848" s="13"/>
      <c r="P1848" s="276"/>
      <c r="Q1848" s="276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  <c r="AK1848" s="13"/>
    </row>
    <row r="1849" spans="1:37" ht="30" customHeight="1">
      <c r="A1849" s="276"/>
      <c r="B1849" s="276"/>
      <c r="C1849" s="12"/>
      <c r="D1849" s="12"/>
      <c r="E1849" s="13"/>
      <c r="F1849" s="14"/>
      <c r="G1849" s="276"/>
      <c r="H1849" s="276"/>
      <c r="I1849" s="13"/>
      <c r="J1849" s="13"/>
      <c r="K1849" s="13"/>
      <c r="L1849" s="13"/>
      <c r="M1849" s="13"/>
      <c r="N1849" s="276"/>
      <c r="O1849" s="13"/>
      <c r="P1849" s="276"/>
      <c r="Q1849" s="276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  <c r="AK1849" s="13"/>
    </row>
    <row r="1850" spans="1:37" ht="30" customHeight="1">
      <c r="A1850" s="276"/>
      <c r="B1850" s="276"/>
      <c r="C1850" s="12"/>
      <c r="D1850" s="12"/>
      <c r="E1850" s="13"/>
      <c r="F1850" s="14"/>
      <c r="G1850" s="276"/>
      <c r="H1850" s="276"/>
      <c r="I1850" s="13"/>
      <c r="J1850" s="13"/>
      <c r="K1850" s="13"/>
      <c r="L1850" s="13"/>
      <c r="M1850" s="13"/>
      <c r="N1850" s="276"/>
      <c r="O1850" s="13"/>
      <c r="P1850" s="276"/>
      <c r="Q1850" s="276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  <c r="AK1850" s="13"/>
    </row>
    <row r="1851" spans="1:37" ht="30" customHeight="1">
      <c r="A1851" s="276"/>
      <c r="B1851" s="276"/>
      <c r="C1851" s="12"/>
      <c r="D1851" s="12"/>
      <c r="E1851" s="13"/>
      <c r="F1851" s="14"/>
      <c r="G1851" s="276"/>
      <c r="H1851" s="276"/>
      <c r="I1851" s="13"/>
      <c r="J1851" s="13"/>
      <c r="K1851" s="13"/>
      <c r="L1851" s="13"/>
      <c r="M1851" s="13"/>
      <c r="N1851" s="276"/>
      <c r="O1851" s="13"/>
      <c r="P1851" s="276"/>
      <c r="Q1851" s="276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  <c r="AK1851" s="13"/>
    </row>
    <row r="1852" spans="1:37" ht="30" customHeight="1">
      <c r="A1852" s="276"/>
      <c r="B1852" s="276"/>
      <c r="C1852" s="12"/>
      <c r="D1852" s="12"/>
      <c r="E1852" s="13"/>
      <c r="F1852" s="14"/>
      <c r="G1852" s="276"/>
      <c r="H1852" s="276"/>
      <c r="I1852" s="13"/>
      <c r="J1852" s="13"/>
      <c r="K1852" s="13"/>
      <c r="L1852" s="13"/>
      <c r="M1852" s="13"/>
      <c r="N1852" s="276"/>
      <c r="O1852" s="13"/>
      <c r="P1852" s="276"/>
      <c r="Q1852" s="276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  <c r="AK1852" s="13"/>
    </row>
    <row r="1853" spans="1:37" ht="30" customHeight="1">
      <c r="A1853" s="276"/>
      <c r="B1853" s="276"/>
      <c r="C1853" s="12"/>
      <c r="D1853" s="12"/>
      <c r="E1853" s="13"/>
      <c r="F1853" s="14"/>
      <c r="G1853" s="276"/>
      <c r="H1853" s="276"/>
      <c r="I1853" s="13"/>
      <c r="J1853" s="13"/>
      <c r="K1853" s="13"/>
      <c r="L1853" s="13"/>
      <c r="M1853" s="13"/>
      <c r="N1853" s="276"/>
      <c r="O1853" s="13"/>
      <c r="P1853" s="276"/>
      <c r="Q1853" s="276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  <c r="AK1853" s="13"/>
    </row>
    <row r="1854" spans="1:37" ht="30" customHeight="1">
      <c r="A1854" s="276"/>
      <c r="B1854" s="276"/>
      <c r="C1854" s="12"/>
      <c r="D1854" s="12"/>
      <c r="E1854" s="13"/>
      <c r="F1854" s="14"/>
      <c r="G1854" s="276"/>
      <c r="H1854" s="276"/>
      <c r="I1854" s="13"/>
      <c r="J1854" s="13"/>
      <c r="K1854" s="13"/>
      <c r="L1854" s="13"/>
      <c r="M1854" s="13"/>
      <c r="N1854" s="276"/>
      <c r="O1854" s="13"/>
      <c r="P1854" s="276"/>
      <c r="Q1854" s="276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  <c r="AK1854" s="13"/>
    </row>
    <row r="1855" spans="1:37" ht="30" customHeight="1">
      <c r="A1855" s="276"/>
      <c r="B1855" s="276"/>
      <c r="C1855" s="12"/>
      <c r="D1855" s="12"/>
      <c r="E1855" s="13"/>
      <c r="F1855" s="14"/>
      <c r="G1855" s="276"/>
      <c r="H1855" s="276"/>
      <c r="I1855" s="13"/>
      <c r="J1855" s="13"/>
      <c r="K1855" s="13"/>
      <c r="L1855" s="13"/>
      <c r="M1855" s="13"/>
      <c r="N1855" s="276"/>
      <c r="O1855" s="13"/>
      <c r="P1855" s="276"/>
      <c r="Q1855" s="276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  <c r="AK1855" s="13"/>
    </row>
    <row r="1856" spans="1:37" ht="30" customHeight="1">
      <c r="A1856" s="276"/>
      <c r="B1856" s="276"/>
      <c r="C1856" s="12"/>
      <c r="D1856" s="12"/>
      <c r="E1856" s="13"/>
      <c r="F1856" s="14"/>
      <c r="G1856" s="276"/>
      <c r="H1856" s="276"/>
      <c r="I1856" s="13"/>
      <c r="J1856" s="13"/>
      <c r="K1856" s="13"/>
      <c r="L1856" s="13"/>
      <c r="M1856" s="13"/>
      <c r="N1856" s="276"/>
      <c r="O1856" s="13"/>
      <c r="P1856" s="276"/>
      <c r="Q1856" s="276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  <c r="AK1856" s="13"/>
    </row>
    <row r="1857" spans="1:37" ht="30" customHeight="1">
      <c r="A1857" s="276"/>
      <c r="B1857" s="276"/>
      <c r="C1857" s="12"/>
      <c r="D1857" s="12"/>
      <c r="E1857" s="13"/>
      <c r="F1857" s="14"/>
      <c r="G1857" s="276"/>
      <c r="H1857" s="276"/>
      <c r="I1857" s="13"/>
      <c r="J1857" s="13"/>
      <c r="K1857" s="13"/>
      <c r="L1857" s="13"/>
      <c r="M1857" s="13"/>
      <c r="N1857" s="276"/>
      <c r="O1857" s="13"/>
      <c r="P1857" s="276"/>
      <c r="Q1857" s="276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  <c r="AK1857" s="13"/>
    </row>
    <row r="1858" spans="1:37" ht="30" customHeight="1">
      <c r="A1858" s="276"/>
      <c r="B1858" s="276"/>
      <c r="C1858" s="12"/>
      <c r="D1858" s="12"/>
      <c r="E1858" s="13"/>
      <c r="F1858" s="14"/>
      <c r="G1858" s="276"/>
      <c r="H1858" s="276"/>
      <c r="I1858" s="13"/>
      <c r="J1858" s="13"/>
      <c r="K1858" s="13"/>
      <c r="L1858" s="13"/>
      <c r="M1858" s="13"/>
      <c r="N1858" s="276"/>
      <c r="O1858" s="13"/>
      <c r="P1858" s="276"/>
      <c r="Q1858" s="276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  <c r="AK1858" s="13"/>
    </row>
    <row r="1859" spans="1:37" ht="30" customHeight="1">
      <c r="A1859" s="276"/>
      <c r="B1859" s="276"/>
      <c r="C1859" s="12"/>
      <c r="D1859" s="12"/>
      <c r="E1859" s="13"/>
      <c r="F1859" s="14"/>
      <c r="G1859" s="276"/>
      <c r="H1859" s="276"/>
      <c r="I1859" s="13"/>
      <c r="J1859" s="13"/>
      <c r="K1859" s="13"/>
      <c r="L1859" s="13"/>
      <c r="M1859" s="13"/>
      <c r="N1859" s="276"/>
      <c r="O1859" s="13"/>
      <c r="P1859" s="276"/>
      <c r="Q1859" s="276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  <c r="AK1859" s="13"/>
    </row>
    <row r="1860" spans="1:37" ht="30" customHeight="1">
      <c r="A1860" s="276"/>
      <c r="B1860" s="276"/>
      <c r="C1860" s="12"/>
      <c r="D1860" s="12"/>
      <c r="E1860" s="13"/>
      <c r="F1860" s="14"/>
      <c r="G1860" s="276"/>
      <c r="H1860" s="276"/>
      <c r="I1860" s="13"/>
      <c r="J1860" s="13"/>
      <c r="K1860" s="13"/>
      <c r="L1860" s="13"/>
      <c r="M1860" s="13"/>
      <c r="N1860" s="276"/>
      <c r="O1860" s="13"/>
      <c r="P1860" s="276"/>
      <c r="Q1860" s="276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  <c r="AK1860" s="13"/>
    </row>
    <row r="1861" spans="1:37" ht="30" customHeight="1">
      <c r="A1861" s="276"/>
      <c r="B1861" s="276"/>
      <c r="C1861" s="12"/>
      <c r="D1861" s="12"/>
      <c r="E1861" s="13"/>
      <c r="F1861" s="14"/>
      <c r="G1861" s="276"/>
      <c r="H1861" s="276"/>
      <c r="I1861" s="13"/>
      <c r="J1861" s="13"/>
      <c r="K1861" s="13"/>
      <c r="L1861" s="13"/>
      <c r="M1861" s="13"/>
      <c r="N1861" s="276"/>
      <c r="O1861" s="13"/>
      <c r="P1861" s="276"/>
      <c r="Q1861" s="276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  <c r="AK1861" s="13"/>
    </row>
    <row r="1862" spans="1:37" ht="30" customHeight="1">
      <c r="A1862" s="276"/>
      <c r="B1862" s="276"/>
      <c r="C1862" s="12"/>
      <c r="D1862" s="12"/>
      <c r="E1862" s="13"/>
      <c r="F1862" s="14"/>
      <c r="G1862" s="276"/>
      <c r="H1862" s="276"/>
      <c r="I1862" s="13"/>
      <c r="J1862" s="13"/>
      <c r="K1862" s="13"/>
      <c r="L1862" s="13"/>
      <c r="M1862" s="13"/>
      <c r="N1862" s="276"/>
      <c r="O1862" s="13"/>
      <c r="P1862" s="276"/>
      <c r="Q1862" s="276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  <c r="AK1862" s="13"/>
    </row>
    <row r="1863" spans="1:37" ht="30" customHeight="1">
      <c r="A1863" s="276"/>
      <c r="B1863" s="276"/>
      <c r="C1863" s="12"/>
      <c r="D1863" s="12"/>
      <c r="E1863" s="13"/>
      <c r="F1863" s="14"/>
      <c r="G1863" s="276"/>
      <c r="H1863" s="276"/>
      <c r="I1863" s="13"/>
      <c r="J1863" s="13"/>
      <c r="K1863" s="13"/>
      <c r="L1863" s="13"/>
      <c r="M1863" s="13"/>
      <c r="N1863" s="276"/>
      <c r="O1863" s="13"/>
      <c r="P1863" s="276"/>
      <c r="Q1863" s="276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  <c r="AK1863" s="13"/>
    </row>
    <row r="1864" spans="1:37" ht="30" customHeight="1">
      <c r="A1864" s="276"/>
      <c r="B1864" s="276"/>
      <c r="C1864" s="12"/>
      <c r="D1864" s="12"/>
      <c r="E1864" s="13"/>
      <c r="F1864" s="14"/>
      <c r="G1864" s="276"/>
      <c r="H1864" s="276"/>
      <c r="I1864" s="13"/>
      <c r="J1864" s="13"/>
      <c r="K1864" s="13"/>
      <c r="L1864" s="13"/>
      <c r="M1864" s="13"/>
      <c r="N1864" s="276"/>
      <c r="O1864" s="13"/>
      <c r="P1864" s="276"/>
      <c r="Q1864" s="276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  <c r="AK1864" s="13"/>
    </row>
    <row r="1865" spans="1:37" ht="30" customHeight="1">
      <c r="A1865" s="276"/>
      <c r="B1865" s="276"/>
      <c r="C1865" s="12"/>
      <c r="D1865" s="12"/>
      <c r="E1865" s="13"/>
      <c r="F1865" s="14"/>
      <c r="G1865" s="276"/>
      <c r="H1865" s="276"/>
      <c r="I1865" s="13"/>
      <c r="J1865" s="13"/>
      <c r="K1865" s="13"/>
      <c r="L1865" s="13"/>
      <c r="M1865" s="13"/>
      <c r="N1865" s="276"/>
      <c r="O1865" s="13"/>
      <c r="P1865" s="276"/>
      <c r="Q1865" s="276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  <c r="AK1865" s="13"/>
    </row>
    <row r="1866" spans="1:37" ht="30" customHeight="1">
      <c r="A1866" s="276"/>
      <c r="B1866" s="276"/>
      <c r="C1866" s="12"/>
      <c r="D1866" s="12"/>
      <c r="E1866" s="13"/>
      <c r="F1866" s="14"/>
      <c r="G1866" s="276"/>
      <c r="H1866" s="276"/>
      <c r="I1866" s="13"/>
      <c r="J1866" s="13"/>
      <c r="K1866" s="13"/>
      <c r="L1866" s="13"/>
      <c r="M1866" s="13"/>
      <c r="N1866" s="276"/>
      <c r="O1866" s="13"/>
      <c r="P1866" s="276"/>
      <c r="Q1866" s="276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  <c r="AK1866" s="13"/>
    </row>
    <row r="1867" spans="1:37" ht="30" customHeight="1">
      <c r="A1867" s="276"/>
      <c r="B1867" s="276"/>
      <c r="C1867" s="12"/>
      <c r="D1867" s="12"/>
      <c r="E1867" s="13"/>
      <c r="F1867" s="14"/>
      <c r="G1867" s="276"/>
      <c r="H1867" s="276"/>
      <c r="I1867" s="13"/>
      <c r="J1867" s="13"/>
      <c r="K1867" s="13"/>
      <c r="L1867" s="13"/>
      <c r="M1867" s="13"/>
      <c r="N1867" s="276"/>
      <c r="O1867" s="13"/>
      <c r="P1867" s="276"/>
      <c r="Q1867" s="276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  <c r="AK1867" s="13"/>
    </row>
    <row r="1868" spans="1:37" ht="30" customHeight="1">
      <c r="A1868" s="276"/>
      <c r="B1868" s="276"/>
      <c r="C1868" s="12"/>
      <c r="D1868" s="12"/>
      <c r="E1868" s="13"/>
      <c r="F1868" s="14"/>
      <c r="G1868" s="276"/>
      <c r="H1868" s="276"/>
      <c r="I1868" s="13"/>
      <c r="J1868" s="13"/>
      <c r="K1868" s="13"/>
      <c r="L1868" s="13"/>
      <c r="M1868" s="13"/>
      <c r="N1868" s="276"/>
      <c r="O1868" s="13"/>
      <c r="P1868" s="276"/>
      <c r="Q1868" s="276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  <c r="AK1868" s="13"/>
    </row>
    <row r="1869" spans="1:37" ht="30" customHeight="1">
      <c r="A1869" s="276"/>
      <c r="B1869" s="276"/>
      <c r="C1869" s="12"/>
      <c r="D1869" s="12"/>
      <c r="E1869" s="13"/>
      <c r="F1869" s="14"/>
      <c r="G1869" s="276"/>
      <c r="H1869" s="276"/>
      <c r="I1869" s="13"/>
      <c r="J1869" s="13"/>
      <c r="K1869" s="13"/>
      <c r="L1869" s="13"/>
      <c r="M1869" s="13"/>
      <c r="N1869" s="276"/>
      <c r="O1869" s="13"/>
      <c r="P1869" s="276"/>
      <c r="Q1869" s="276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  <c r="AK1869" s="13"/>
    </row>
    <row r="1870" spans="1:37" ht="30" customHeight="1">
      <c r="A1870" s="276"/>
      <c r="B1870" s="276"/>
      <c r="C1870" s="12"/>
      <c r="D1870" s="12"/>
      <c r="E1870" s="13"/>
      <c r="F1870" s="14"/>
      <c r="G1870" s="276"/>
      <c r="H1870" s="276"/>
      <c r="I1870" s="13"/>
      <c r="J1870" s="13"/>
      <c r="K1870" s="13"/>
      <c r="L1870" s="13"/>
      <c r="M1870" s="13"/>
      <c r="N1870" s="276"/>
      <c r="O1870" s="13"/>
      <c r="P1870" s="276"/>
      <c r="Q1870" s="276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  <c r="AK1870" s="13"/>
    </row>
    <row r="1871" spans="1:37" ht="30" customHeight="1">
      <c r="A1871" s="276"/>
      <c r="B1871" s="276"/>
      <c r="C1871" s="12"/>
      <c r="D1871" s="12"/>
      <c r="E1871" s="13"/>
      <c r="F1871" s="14"/>
      <c r="G1871" s="276"/>
      <c r="H1871" s="276"/>
      <c r="I1871" s="13"/>
      <c r="J1871" s="13"/>
      <c r="K1871" s="13"/>
      <c r="L1871" s="13"/>
      <c r="M1871" s="13"/>
      <c r="N1871" s="276"/>
      <c r="O1871" s="13"/>
      <c r="P1871" s="276"/>
      <c r="Q1871" s="276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  <c r="AK1871" s="13"/>
    </row>
    <row r="1872" spans="1:37" ht="30" customHeight="1">
      <c r="A1872" s="276"/>
      <c r="B1872" s="276"/>
      <c r="C1872" s="12"/>
      <c r="D1872" s="12"/>
      <c r="E1872" s="13"/>
      <c r="F1872" s="14"/>
      <c r="G1872" s="276"/>
      <c r="H1872" s="276"/>
      <c r="I1872" s="13"/>
      <c r="J1872" s="13"/>
      <c r="K1872" s="13"/>
      <c r="L1872" s="13"/>
      <c r="M1872" s="13"/>
      <c r="N1872" s="276"/>
      <c r="O1872" s="13"/>
      <c r="P1872" s="276"/>
      <c r="Q1872" s="276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  <c r="AK1872" s="13"/>
    </row>
    <row r="1873" spans="1:37" ht="30" customHeight="1">
      <c r="A1873" s="276"/>
      <c r="B1873" s="276"/>
      <c r="C1873" s="12"/>
      <c r="D1873" s="12"/>
      <c r="E1873" s="13"/>
      <c r="F1873" s="14"/>
      <c r="G1873" s="276"/>
      <c r="H1873" s="276"/>
      <c r="I1873" s="13"/>
      <c r="J1873" s="13"/>
      <c r="K1873" s="13"/>
      <c r="L1873" s="13"/>
      <c r="M1873" s="13"/>
      <c r="N1873" s="276"/>
      <c r="O1873" s="13"/>
      <c r="P1873" s="276"/>
      <c r="Q1873" s="276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  <c r="AK1873" s="13"/>
    </row>
    <row r="1874" spans="1:37" ht="30" customHeight="1">
      <c r="A1874" s="276"/>
      <c r="B1874" s="276"/>
      <c r="C1874" s="12"/>
      <c r="D1874" s="12"/>
      <c r="E1874" s="13"/>
      <c r="F1874" s="14"/>
      <c r="G1874" s="276"/>
      <c r="H1874" s="276"/>
      <c r="I1874" s="13"/>
      <c r="J1874" s="13"/>
      <c r="K1874" s="13"/>
      <c r="L1874" s="13"/>
      <c r="M1874" s="13"/>
      <c r="N1874" s="276"/>
      <c r="O1874" s="13"/>
      <c r="P1874" s="276"/>
      <c r="Q1874" s="276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  <c r="AK1874" s="13"/>
    </row>
    <row r="1875" spans="1:37" ht="30" customHeight="1">
      <c r="A1875" s="276"/>
      <c r="B1875" s="276"/>
      <c r="C1875" s="12"/>
      <c r="D1875" s="12"/>
      <c r="E1875" s="13"/>
      <c r="F1875" s="14"/>
      <c r="G1875" s="276"/>
      <c r="H1875" s="276"/>
      <c r="I1875" s="13"/>
      <c r="J1875" s="13"/>
      <c r="K1875" s="13"/>
      <c r="L1875" s="13"/>
      <c r="M1875" s="13"/>
      <c r="N1875" s="276"/>
      <c r="O1875" s="13"/>
      <c r="P1875" s="276"/>
      <c r="Q1875" s="276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  <c r="AK1875" s="13"/>
    </row>
    <row r="1876" spans="1:37" ht="30" customHeight="1">
      <c r="A1876" s="276"/>
      <c r="B1876" s="276"/>
      <c r="C1876" s="12"/>
      <c r="D1876" s="12"/>
      <c r="E1876" s="13"/>
      <c r="F1876" s="14"/>
      <c r="G1876" s="276"/>
      <c r="H1876" s="276"/>
      <c r="I1876" s="13"/>
      <c r="J1876" s="13"/>
      <c r="K1876" s="13"/>
      <c r="L1876" s="13"/>
      <c r="M1876" s="13"/>
      <c r="N1876" s="276"/>
      <c r="O1876" s="13"/>
      <c r="P1876" s="276"/>
      <c r="Q1876" s="276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  <c r="AK1876" s="13"/>
    </row>
    <row r="1877" spans="1:37" ht="30" customHeight="1">
      <c r="A1877" s="276"/>
      <c r="B1877" s="276"/>
      <c r="C1877" s="12"/>
      <c r="D1877" s="12"/>
      <c r="E1877" s="13"/>
      <c r="F1877" s="14"/>
      <c r="G1877" s="276"/>
      <c r="H1877" s="276"/>
      <c r="I1877" s="13"/>
      <c r="J1877" s="13"/>
      <c r="K1877" s="13"/>
      <c r="L1877" s="13"/>
      <c r="M1877" s="13"/>
      <c r="N1877" s="276"/>
      <c r="O1877" s="13"/>
      <c r="P1877" s="276"/>
      <c r="Q1877" s="276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  <c r="AK1877" s="13"/>
    </row>
    <row r="1878" spans="1:37" ht="30" customHeight="1">
      <c r="A1878" s="276"/>
      <c r="B1878" s="276"/>
      <c r="C1878" s="12"/>
      <c r="D1878" s="12"/>
      <c r="E1878" s="13"/>
      <c r="F1878" s="14"/>
      <c r="G1878" s="276"/>
      <c r="H1878" s="276"/>
      <c r="I1878" s="13"/>
      <c r="J1878" s="13"/>
      <c r="K1878" s="13"/>
      <c r="L1878" s="13"/>
      <c r="M1878" s="13"/>
      <c r="N1878" s="276"/>
      <c r="O1878" s="13"/>
      <c r="P1878" s="276"/>
      <c r="Q1878" s="276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  <c r="AK1878" s="13"/>
    </row>
    <row r="1879" spans="1:37" ht="30" customHeight="1">
      <c r="A1879" s="276"/>
      <c r="B1879" s="276"/>
      <c r="C1879" s="12"/>
      <c r="D1879" s="12"/>
      <c r="E1879" s="13"/>
      <c r="F1879" s="14"/>
      <c r="G1879" s="276"/>
      <c r="H1879" s="276"/>
      <c r="I1879" s="13"/>
      <c r="J1879" s="13"/>
      <c r="K1879" s="13"/>
      <c r="L1879" s="13"/>
      <c r="M1879" s="13"/>
      <c r="N1879" s="276"/>
      <c r="O1879" s="13"/>
      <c r="P1879" s="276"/>
      <c r="Q1879" s="276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  <c r="AK1879" s="13"/>
    </row>
    <row r="1880" spans="1:37" ht="30" customHeight="1">
      <c r="A1880" s="276"/>
      <c r="B1880" s="276"/>
      <c r="C1880" s="12"/>
      <c r="D1880" s="12"/>
      <c r="E1880" s="13"/>
      <c r="F1880" s="14"/>
      <c r="G1880" s="276"/>
      <c r="H1880" s="276"/>
      <c r="I1880" s="13"/>
      <c r="J1880" s="13"/>
      <c r="K1880" s="13"/>
      <c r="L1880" s="13"/>
      <c r="M1880" s="13"/>
      <c r="N1880" s="276"/>
      <c r="O1880" s="13"/>
      <c r="P1880" s="276"/>
      <c r="Q1880" s="276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  <c r="AK1880" s="13"/>
    </row>
    <row r="1881" spans="1:37" ht="30" customHeight="1">
      <c r="A1881" s="276"/>
      <c r="B1881" s="276"/>
      <c r="C1881" s="12"/>
      <c r="D1881" s="12"/>
      <c r="E1881" s="13"/>
      <c r="F1881" s="14"/>
      <c r="G1881" s="276"/>
      <c r="H1881" s="276"/>
      <c r="I1881" s="13"/>
      <c r="J1881" s="13"/>
      <c r="K1881" s="13"/>
      <c r="L1881" s="13"/>
      <c r="M1881" s="13"/>
      <c r="N1881" s="276"/>
      <c r="O1881" s="13"/>
      <c r="P1881" s="276"/>
      <c r="Q1881" s="276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  <c r="AK1881" s="13"/>
    </row>
    <row r="1882" spans="1:37" ht="30" customHeight="1">
      <c r="A1882" s="276"/>
      <c r="B1882" s="276"/>
      <c r="C1882" s="12"/>
      <c r="D1882" s="12"/>
      <c r="E1882" s="13"/>
      <c r="F1882" s="14"/>
      <c r="G1882" s="276"/>
      <c r="H1882" s="276"/>
      <c r="I1882" s="13"/>
      <c r="J1882" s="13"/>
      <c r="K1882" s="13"/>
      <c r="L1882" s="13"/>
      <c r="M1882" s="13"/>
      <c r="N1882" s="276"/>
      <c r="O1882" s="13"/>
      <c r="P1882" s="276"/>
      <c r="Q1882" s="276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  <c r="AK1882" s="13"/>
    </row>
    <row r="1883" spans="1:37" ht="30" customHeight="1">
      <c r="A1883" s="276"/>
      <c r="B1883" s="276"/>
      <c r="C1883" s="12"/>
      <c r="D1883" s="12"/>
      <c r="E1883" s="13"/>
      <c r="F1883" s="14"/>
      <c r="G1883" s="276"/>
      <c r="H1883" s="276"/>
      <c r="I1883" s="13"/>
      <c r="J1883" s="13"/>
      <c r="K1883" s="13"/>
      <c r="L1883" s="13"/>
      <c r="M1883" s="13"/>
      <c r="N1883" s="276"/>
      <c r="O1883" s="13"/>
      <c r="P1883" s="276"/>
      <c r="Q1883" s="276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  <c r="AK1883" s="13"/>
    </row>
    <row r="1884" spans="1:37" ht="30" customHeight="1">
      <c r="A1884" s="276"/>
      <c r="B1884" s="276"/>
      <c r="C1884" s="12"/>
      <c r="D1884" s="12"/>
      <c r="E1884" s="13"/>
      <c r="F1884" s="14"/>
      <c r="G1884" s="276"/>
      <c r="H1884" s="276"/>
      <c r="I1884" s="13"/>
      <c r="J1884" s="13"/>
      <c r="K1884" s="13"/>
      <c r="L1884" s="13"/>
      <c r="M1884" s="13"/>
      <c r="N1884" s="276"/>
      <c r="O1884" s="13"/>
      <c r="P1884" s="276"/>
      <c r="Q1884" s="276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  <c r="AK1884" s="13"/>
    </row>
    <row r="1885" spans="1:37" ht="30" customHeight="1">
      <c r="A1885" s="276"/>
      <c r="B1885" s="276"/>
      <c r="C1885" s="12"/>
      <c r="D1885" s="12"/>
      <c r="E1885" s="13"/>
      <c r="F1885" s="14"/>
      <c r="G1885" s="276"/>
      <c r="H1885" s="276"/>
      <c r="I1885" s="13"/>
      <c r="J1885" s="13"/>
      <c r="K1885" s="13"/>
      <c r="L1885" s="13"/>
      <c r="M1885" s="13"/>
      <c r="N1885" s="276"/>
      <c r="O1885" s="13"/>
      <c r="P1885" s="276"/>
      <c r="Q1885" s="276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  <c r="AK1885" s="13"/>
    </row>
    <row r="1886" spans="1:37" ht="30" customHeight="1">
      <c r="A1886" s="276"/>
      <c r="B1886" s="276"/>
      <c r="C1886" s="12"/>
      <c r="D1886" s="12"/>
      <c r="E1886" s="13"/>
      <c r="F1886" s="14"/>
      <c r="G1886" s="276"/>
      <c r="H1886" s="276"/>
      <c r="I1886" s="13"/>
      <c r="J1886" s="13"/>
      <c r="K1886" s="13"/>
      <c r="L1886" s="13"/>
      <c r="M1886" s="13"/>
      <c r="N1886" s="276"/>
      <c r="O1886" s="13"/>
      <c r="P1886" s="276"/>
      <c r="Q1886" s="276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  <c r="AK1886" s="13"/>
    </row>
    <row r="1887" spans="1:37" ht="30" customHeight="1">
      <c r="A1887" s="276"/>
      <c r="B1887" s="276"/>
      <c r="C1887" s="12"/>
      <c r="D1887" s="12"/>
      <c r="E1887" s="13"/>
      <c r="F1887" s="14"/>
      <c r="G1887" s="276"/>
      <c r="H1887" s="276"/>
      <c r="I1887" s="13"/>
      <c r="J1887" s="13"/>
      <c r="K1887" s="13"/>
      <c r="L1887" s="13"/>
      <c r="M1887" s="13"/>
      <c r="N1887" s="276"/>
      <c r="O1887" s="13"/>
      <c r="P1887" s="276"/>
      <c r="Q1887" s="276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  <c r="AK1887" s="13"/>
    </row>
    <row r="1888" spans="1:37" ht="30" customHeight="1">
      <c r="A1888" s="276"/>
      <c r="B1888" s="276"/>
      <c r="C1888" s="12"/>
      <c r="D1888" s="12"/>
      <c r="E1888" s="13"/>
      <c r="F1888" s="14"/>
      <c r="G1888" s="276"/>
      <c r="H1888" s="276"/>
      <c r="I1888" s="13"/>
      <c r="J1888" s="13"/>
      <c r="K1888" s="13"/>
      <c r="L1888" s="13"/>
      <c r="M1888" s="13"/>
      <c r="N1888" s="276"/>
      <c r="O1888" s="13"/>
      <c r="P1888" s="276"/>
      <c r="Q1888" s="276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  <c r="AK1888" s="13"/>
    </row>
    <row r="1889" spans="1:37" ht="30" customHeight="1">
      <c r="A1889" s="276"/>
      <c r="B1889" s="276"/>
      <c r="C1889" s="12"/>
      <c r="D1889" s="12"/>
      <c r="E1889" s="13"/>
      <c r="F1889" s="14"/>
      <c r="G1889" s="276"/>
      <c r="H1889" s="276"/>
      <c r="I1889" s="13"/>
      <c r="J1889" s="13"/>
      <c r="K1889" s="13"/>
      <c r="L1889" s="13"/>
      <c r="M1889" s="13"/>
      <c r="N1889" s="276"/>
      <c r="O1889" s="13"/>
      <c r="P1889" s="276"/>
      <c r="Q1889" s="276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  <c r="AK1889" s="13"/>
    </row>
    <row r="1890" spans="1:37" ht="30" customHeight="1">
      <c r="A1890" s="276"/>
      <c r="B1890" s="276"/>
      <c r="C1890" s="12"/>
      <c r="D1890" s="12"/>
      <c r="E1890" s="13"/>
      <c r="F1890" s="14"/>
      <c r="G1890" s="276"/>
      <c r="H1890" s="276"/>
      <c r="I1890" s="13"/>
      <c r="J1890" s="13"/>
      <c r="K1890" s="13"/>
      <c r="L1890" s="13"/>
      <c r="M1890" s="13"/>
      <c r="N1890" s="276"/>
      <c r="O1890" s="13"/>
      <c r="P1890" s="276"/>
      <c r="Q1890" s="276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  <c r="AK1890" s="13"/>
    </row>
    <row r="1891" spans="1:37" ht="30" customHeight="1">
      <c r="A1891" s="276"/>
      <c r="B1891" s="276"/>
      <c r="C1891" s="12"/>
      <c r="D1891" s="12"/>
      <c r="E1891" s="13"/>
      <c r="F1891" s="14"/>
      <c r="G1891" s="276"/>
      <c r="H1891" s="276"/>
      <c r="I1891" s="13"/>
      <c r="J1891" s="13"/>
      <c r="K1891" s="13"/>
      <c r="L1891" s="13"/>
      <c r="M1891" s="13"/>
      <c r="N1891" s="276"/>
      <c r="O1891" s="13"/>
      <c r="P1891" s="276"/>
      <c r="Q1891" s="276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  <c r="AK1891" s="13"/>
    </row>
    <row r="1892" spans="1:37" ht="30" customHeight="1">
      <c r="A1892" s="276"/>
      <c r="B1892" s="276"/>
      <c r="C1892" s="12"/>
      <c r="D1892" s="12"/>
      <c r="E1892" s="13"/>
      <c r="F1892" s="14"/>
      <c r="G1892" s="276"/>
      <c r="H1892" s="276"/>
      <c r="I1892" s="13"/>
      <c r="J1892" s="13"/>
      <c r="K1892" s="13"/>
      <c r="L1892" s="13"/>
      <c r="M1892" s="13"/>
      <c r="N1892" s="276"/>
      <c r="O1892" s="13"/>
      <c r="P1892" s="276"/>
      <c r="Q1892" s="276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  <c r="AK1892" s="13"/>
    </row>
    <row r="1893" spans="1:37" ht="30" customHeight="1">
      <c r="A1893" s="276"/>
      <c r="B1893" s="276"/>
      <c r="C1893" s="12"/>
      <c r="D1893" s="12"/>
      <c r="E1893" s="13"/>
      <c r="F1893" s="14"/>
      <c r="G1893" s="276"/>
      <c r="H1893" s="276"/>
      <c r="I1893" s="13"/>
      <c r="J1893" s="13"/>
      <c r="K1893" s="13"/>
      <c r="L1893" s="13"/>
      <c r="M1893" s="13"/>
      <c r="N1893" s="276"/>
      <c r="O1893" s="13"/>
      <c r="P1893" s="276"/>
      <c r="Q1893" s="276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  <c r="AK1893" s="13"/>
    </row>
    <row r="1894" spans="1:37" ht="30" customHeight="1">
      <c r="A1894" s="276"/>
      <c r="B1894" s="276"/>
      <c r="C1894" s="12"/>
      <c r="D1894" s="12"/>
      <c r="E1894" s="13"/>
      <c r="F1894" s="14"/>
      <c r="G1894" s="276"/>
      <c r="H1894" s="276"/>
      <c r="I1894" s="13"/>
      <c r="J1894" s="13"/>
      <c r="K1894" s="13"/>
      <c r="L1894" s="13"/>
      <c r="M1894" s="13"/>
      <c r="N1894" s="276"/>
      <c r="O1894" s="13"/>
      <c r="P1894" s="276"/>
      <c r="Q1894" s="276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  <c r="AK1894" s="13"/>
    </row>
    <row r="1895" spans="1:37" ht="30" customHeight="1">
      <c r="A1895" s="276"/>
      <c r="B1895" s="276"/>
      <c r="C1895" s="12"/>
      <c r="D1895" s="12"/>
      <c r="E1895" s="13"/>
      <c r="F1895" s="14"/>
      <c r="G1895" s="276"/>
      <c r="H1895" s="276"/>
      <c r="I1895" s="13"/>
      <c r="J1895" s="13"/>
      <c r="K1895" s="13"/>
      <c r="L1895" s="13"/>
      <c r="M1895" s="13"/>
      <c r="N1895" s="276"/>
      <c r="O1895" s="13"/>
      <c r="P1895" s="276"/>
      <c r="Q1895" s="276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  <c r="AK1895" s="13"/>
    </row>
    <row r="1896" spans="1:37" ht="30" customHeight="1">
      <c r="A1896" s="276"/>
      <c r="B1896" s="276"/>
      <c r="C1896" s="12"/>
      <c r="D1896" s="12"/>
      <c r="E1896" s="13"/>
      <c r="F1896" s="14"/>
      <c r="G1896" s="276"/>
      <c r="H1896" s="276"/>
      <c r="I1896" s="13"/>
      <c r="J1896" s="13"/>
      <c r="K1896" s="13"/>
      <c r="L1896" s="13"/>
      <c r="M1896" s="13"/>
      <c r="N1896" s="276"/>
      <c r="O1896" s="13"/>
      <c r="P1896" s="276"/>
      <c r="Q1896" s="276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  <c r="AK1896" s="13"/>
    </row>
    <row r="1897" spans="1:37" ht="30" customHeight="1">
      <c r="A1897" s="276"/>
      <c r="B1897" s="276"/>
      <c r="C1897" s="12"/>
      <c r="D1897" s="12"/>
      <c r="E1897" s="13"/>
      <c r="F1897" s="14"/>
      <c r="G1897" s="276"/>
      <c r="H1897" s="276"/>
      <c r="I1897" s="13"/>
      <c r="J1897" s="13"/>
      <c r="K1897" s="13"/>
      <c r="L1897" s="13"/>
      <c r="M1897" s="13"/>
      <c r="N1897" s="276"/>
      <c r="O1897" s="13"/>
      <c r="P1897" s="276"/>
      <c r="Q1897" s="276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  <c r="AK1897" s="13"/>
    </row>
    <row r="1898" spans="1:37" ht="30" customHeight="1">
      <c r="A1898" s="276"/>
      <c r="B1898" s="276"/>
      <c r="C1898" s="12"/>
      <c r="D1898" s="12"/>
      <c r="E1898" s="13"/>
      <c r="F1898" s="14"/>
      <c r="G1898" s="276"/>
      <c r="H1898" s="276"/>
      <c r="I1898" s="13"/>
      <c r="J1898" s="13"/>
      <c r="K1898" s="13"/>
      <c r="L1898" s="13"/>
      <c r="M1898" s="13"/>
      <c r="N1898" s="276"/>
      <c r="O1898" s="13"/>
      <c r="P1898" s="276"/>
      <c r="Q1898" s="276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  <c r="AK1898" s="13"/>
    </row>
    <row r="1899" spans="1:37" ht="30" customHeight="1">
      <c r="A1899" s="276"/>
      <c r="B1899" s="276"/>
      <c r="C1899" s="12"/>
      <c r="D1899" s="12"/>
      <c r="E1899" s="13"/>
      <c r="F1899" s="14"/>
      <c r="G1899" s="276"/>
      <c r="H1899" s="276"/>
      <c r="I1899" s="13"/>
      <c r="J1899" s="13"/>
      <c r="K1899" s="13"/>
      <c r="L1899" s="13"/>
      <c r="M1899" s="13"/>
      <c r="N1899" s="276"/>
      <c r="O1899" s="13"/>
      <c r="P1899" s="276"/>
      <c r="Q1899" s="276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  <c r="AK1899" s="13"/>
    </row>
    <row r="1900" spans="1:37" ht="30" customHeight="1">
      <c r="A1900" s="276"/>
      <c r="B1900" s="276"/>
      <c r="C1900" s="12"/>
      <c r="D1900" s="12"/>
      <c r="E1900" s="13"/>
      <c r="F1900" s="14"/>
      <c r="G1900" s="276"/>
      <c r="H1900" s="276"/>
      <c r="I1900" s="13"/>
      <c r="J1900" s="13"/>
      <c r="K1900" s="13"/>
      <c r="L1900" s="13"/>
      <c r="M1900" s="13"/>
      <c r="N1900" s="276"/>
      <c r="O1900" s="13"/>
      <c r="P1900" s="276"/>
      <c r="Q1900" s="276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  <c r="AK1900" s="13"/>
    </row>
    <row r="1901" spans="1:37" ht="30" customHeight="1">
      <c r="A1901" s="276"/>
      <c r="B1901" s="276"/>
      <c r="C1901" s="12"/>
      <c r="D1901" s="12"/>
      <c r="E1901" s="13"/>
      <c r="F1901" s="14"/>
      <c r="G1901" s="276"/>
      <c r="H1901" s="276"/>
      <c r="I1901" s="13"/>
      <c r="J1901" s="13"/>
      <c r="K1901" s="13"/>
      <c r="L1901" s="13"/>
      <c r="M1901" s="13"/>
      <c r="N1901" s="276"/>
      <c r="O1901" s="13"/>
      <c r="P1901" s="276"/>
      <c r="Q1901" s="276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  <c r="AK1901" s="13"/>
    </row>
    <row r="1902" spans="1:37" ht="30" customHeight="1">
      <c r="A1902" s="276"/>
      <c r="B1902" s="276"/>
      <c r="C1902" s="12"/>
      <c r="D1902" s="12"/>
      <c r="E1902" s="13"/>
      <c r="F1902" s="14"/>
      <c r="G1902" s="276"/>
      <c r="H1902" s="276"/>
      <c r="I1902" s="13"/>
      <c r="J1902" s="13"/>
      <c r="K1902" s="13"/>
      <c r="L1902" s="13"/>
      <c r="M1902" s="13"/>
      <c r="N1902" s="276"/>
      <c r="O1902" s="13"/>
      <c r="P1902" s="276"/>
      <c r="Q1902" s="276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  <c r="AK1902" s="13"/>
    </row>
    <row r="1903" spans="1:37" ht="30" customHeight="1">
      <c r="A1903" s="276"/>
      <c r="B1903" s="276"/>
      <c r="C1903" s="12"/>
      <c r="D1903" s="12"/>
      <c r="E1903" s="13"/>
      <c r="F1903" s="14"/>
      <c r="G1903" s="276"/>
      <c r="H1903" s="276"/>
      <c r="I1903" s="13"/>
      <c r="J1903" s="13"/>
      <c r="K1903" s="13"/>
      <c r="L1903" s="13"/>
      <c r="M1903" s="13"/>
      <c r="N1903" s="276"/>
      <c r="O1903" s="13"/>
      <c r="P1903" s="276"/>
      <c r="Q1903" s="276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  <c r="AK1903" s="13"/>
    </row>
    <row r="1904" spans="1:37" ht="30" customHeight="1">
      <c r="A1904" s="276"/>
      <c r="B1904" s="276"/>
      <c r="C1904" s="12"/>
      <c r="D1904" s="12"/>
      <c r="E1904" s="13"/>
      <c r="F1904" s="14"/>
      <c r="G1904" s="276"/>
      <c r="H1904" s="276"/>
      <c r="I1904" s="13"/>
      <c r="J1904" s="13"/>
      <c r="K1904" s="13"/>
      <c r="L1904" s="13"/>
      <c r="M1904" s="13"/>
      <c r="N1904" s="276"/>
      <c r="O1904" s="13"/>
      <c r="P1904" s="276"/>
      <c r="Q1904" s="276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  <c r="AK1904" s="13"/>
    </row>
    <row r="1905" spans="1:37" ht="30" customHeight="1">
      <c r="A1905" s="276"/>
      <c r="B1905" s="276"/>
      <c r="C1905" s="12"/>
      <c r="D1905" s="12"/>
      <c r="E1905" s="13"/>
      <c r="F1905" s="14"/>
      <c r="G1905" s="276"/>
      <c r="H1905" s="276"/>
      <c r="I1905" s="13"/>
      <c r="J1905" s="13"/>
      <c r="K1905" s="13"/>
      <c r="L1905" s="13"/>
      <c r="M1905" s="13"/>
      <c r="N1905" s="276"/>
      <c r="O1905" s="13"/>
      <c r="P1905" s="276"/>
      <c r="Q1905" s="276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  <c r="AK1905" s="13"/>
    </row>
    <row r="1906" spans="1:37" ht="30" customHeight="1">
      <c r="A1906" s="276"/>
      <c r="B1906" s="276"/>
      <c r="C1906" s="12"/>
      <c r="D1906" s="12"/>
      <c r="E1906" s="13"/>
      <c r="F1906" s="14"/>
      <c r="G1906" s="276"/>
      <c r="H1906" s="276"/>
      <c r="I1906" s="13"/>
      <c r="J1906" s="13"/>
      <c r="K1906" s="13"/>
      <c r="L1906" s="13"/>
      <c r="M1906" s="13"/>
      <c r="N1906" s="276"/>
      <c r="O1906" s="13"/>
      <c r="P1906" s="276"/>
      <c r="Q1906" s="276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  <c r="AK1906" s="13"/>
    </row>
    <row r="1907" spans="1:37" ht="30" customHeight="1">
      <c r="A1907" s="276"/>
      <c r="B1907" s="276"/>
      <c r="C1907" s="12"/>
      <c r="D1907" s="12"/>
      <c r="E1907" s="13"/>
      <c r="F1907" s="14"/>
      <c r="G1907" s="276"/>
      <c r="H1907" s="276"/>
      <c r="I1907" s="13"/>
      <c r="J1907" s="13"/>
      <c r="K1907" s="13"/>
      <c r="L1907" s="13"/>
      <c r="M1907" s="13"/>
      <c r="N1907" s="276"/>
      <c r="O1907" s="13"/>
      <c r="P1907" s="276"/>
      <c r="Q1907" s="276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  <c r="AK1907" s="13"/>
    </row>
    <row r="1908" spans="1:37" ht="30" customHeight="1">
      <c r="A1908" s="276"/>
      <c r="B1908" s="276"/>
      <c r="C1908" s="12"/>
      <c r="D1908" s="12"/>
      <c r="E1908" s="13"/>
      <c r="F1908" s="14"/>
      <c r="G1908" s="276"/>
      <c r="H1908" s="276"/>
      <c r="I1908" s="13"/>
      <c r="J1908" s="13"/>
      <c r="K1908" s="13"/>
      <c r="L1908" s="13"/>
      <c r="M1908" s="13"/>
      <c r="N1908" s="276"/>
      <c r="O1908" s="13"/>
      <c r="P1908" s="276"/>
      <c r="Q1908" s="276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  <c r="AK1908" s="13"/>
    </row>
    <row r="1909" spans="1:37" ht="30" customHeight="1">
      <c r="A1909" s="276"/>
      <c r="B1909" s="276"/>
      <c r="C1909" s="12"/>
      <c r="D1909" s="12"/>
      <c r="E1909" s="13"/>
      <c r="F1909" s="14"/>
      <c r="G1909" s="276"/>
      <c r="H1909" s="276"/>
      <c r="I1909" s="13"/>
      <c r="J1909" s="13"/>
      <c r="K1909" s="13"/>
      <c r="L1909" s="13"/>
      <c r="M1909" s="13"/>
      <c r="N1909" s="276"/>
      <c r="O1909" s="13"/>
      <c r="P1909" s="276"/>
      <c r="Q1909" s="276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  <c r="AK1909" s="13"/>
    </row>
    <row r="1910" spans="1:37" ht="30" customHeight="1">
      <c r="A1910" s="276"/>
      <c r="B1910" s="276"/>
      <c r="C1910" s="12"/>
      <c r="D1910" s="12"/>
      <c r="E1910" s="13"/>
      <c r="F1910" s="14"/>
      <c r="G1910" s="276"/>
      <c r="H1910" s="276"/>
      <c r="I1910" s="13"/>
      <c r="J1910" s="13"/>
      <c r="K1910" s="13"/>
      <c r="L1910" s="13"/>
      <c r="M1910" s="13"/>
      <c r="N1910" s="276"/>
      <c r="O1910" s="13"/>
      <c r="P1910" s="276"/>
      <c r="Q1910" s="276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  <c r="AK1910" s="13"/>
    </row>
    <row r="1911" spans="1:37" ht="30" customHeight="1">
      <c r="A1911" s="276"/>
      <c r="B1911" s="276"/>
      <c r="C1911" s="12"/>
      <c r="D1911" s="12"/>
      <c r="E1911" s="13"/>
      <c r="F1911" s="14"/>
      <c r="G1911" s="276"/>
      <c r="H1911" s="276"/>
      <c r="I1911" s="13"/>
      <c r="J1911" s="13"/>
      <c r="K1911" s="13"/>
      <c r="L1911" s="13"/>
      <c r="M1911" s="13"/>
      <c r="N1911" s="276"/>
      <c r="O1911" s="13"/>
      <c r="P1911" s="276"/>
      <c r="Q1911" s="276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  <c r="AK1911" s="13"/>
    </row>
    <row r="1912" spans="1:37" ht="30" customHeight="1">
      <c r="A1912" s="276"/>
      <c r="B1912" s="276"/>
      <c r="C1912" s="12"/>
      <c r="D1912" s="12"/>
      <c r="E1912" s="13"/>
      <c r="F1912" s="14"/>
      <c r="G1912" s="276"/>
      <c r="H1912" s="276"/>
      <c r="I1912" s="13"/>
      <c r="J1912" s="13"/>
      <c r="K1912" s="13"/>
      <c r="L1912" s="13"/>
      <c r="M1912" s="13"/>
      <c r="N1912" s="276"/>
      <c r="O1912" s="13"/>
      <c r="P1912" s="276"/>
      <c r="Q1912" s="276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  <c r="AK1912" s="13"/>
    </row>
    <row r="1913" spans="1:37" ht="30" customHeight="1">
      <c r="A1913" s="276"/>
      <c r="B1913" s="276"/>
      <c r="C1913" s="12"/>
      <c r="D1913" s="12"/>
      <c r="E1913" s="13"/>
      <c r="F1913" s="14"/>
      <c r="G1913" s="276"/>
      <c r="H1913" s="276"/>
      <c r="I1913" s="13"/>
      <c r="J1913" s="13"/>
      <c r="K1913" s="13"/>
      <c r="L1913" s="13"/>
      <c r="M1913" s="13"/>
      <c r="N1913" s="276"/>
      <c r="O1913" s="13"/>
      <c r="P1913" s="276"/>
      <c r="Q1913" s="276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  <c r="AK1913" s="13"/>
    </row>
    <row r="1914" spans="1:37" ht="30" customHeight="1">
      <c r="A1914" s="276"/>
      <c r="B1914" s="276"/>
      <c r="C1914" s="12"/>
      <c r="D1914" s="12"/>
      <c r="E1914" s="13"/>
      <c r="F1914" s="14"/>
      <c r="G1914" s="276"/>
      <c r="H1914" s="276"/>
      <c r="I1914" s="13"/>
      <c r="J1914" s="13"/>
      <c r="K1914" s="13"/>
      <c r="L1914" s="13"/>
      <c r="M1914" s="13"/>
      <c r="N1914" s="276"/>
      <c r="O1914" s="13"/>
      <c r="P1914" s="276"/>
      <c r="Q1914" s="276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  <c r="AK1914" s="13"/>
    </row>
    <row r="1915" spans="1:37" ht="30" customHeight="1">
      <c r="A1915" s="276"/>
      <c r="B1915" s="276"/>
      <c r="C1915" s="12"/>
      <c r="D1915" s="12"/>
      <c r="E1915" s="13"/>
      <c r="F1915" s="14"/>
      <c r="G1915" s="276"/>
      <c r="H1915" s="276"/>
      <c r="I1915" s="13"/>
      <c r="J1915" s="13"/>
      <c r="K1915" s="13"/>
      <c r="L1915" s="13"/>
      <c r="M1915" s="13"/>
      <c r="N1915" s="276"/>
      <c r="O1915" s="13"/>
      <c r="P1915" s="276"/>
      <c r="Q1915" s="276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  <c r="AK1915" s="13"/>
    </row>
    <row r="1916" spans="1:37" ht="30" customHeight="1">
      <c r="A1916" s="276"/>
      <c r="B1916" s="276"/>
      <c r="C1916" s="12"/>
      <c r="D1916" s="12"/>
      <c r="E1916" s="13"/>
      <c r="F1916" s="14"/>
      <c r="G1916" s="276"/>
      <c r="H1916" s="276"/>
      <c r="I1916" s="13"/>
      <c r="J1916" s="13"/>
      <c r="K1916" s="13"/>
      <c r="L1916" s="13"/>
      <c r="M1916" s="13"/>
      <c r="N1916" s="276"/>
      <c r="O1916" s="13"/>
      <c r="P1916" s="276"/>
      <c r="Q1916" s="276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  <c r="AK1916" s="13"/>
    </row>
    <row r="1917" spans="1:37" ht="30" customHeight="1">
      <c r="A1917" s="276"/>
      <c r="B1917" s="276"/>
      <c r="C1917" s="12"/>
      <c r="D1917" s="12"/>
      <c r="E1917" s="13"/>
      <c r="F1917" s="14"/>
      <c r="G1917" s="276"/>
      <c r="H1917" s="276"/>
      <c r="I1917" s="13"/>
      <c r="J1917" s="13"/>
      <c r="K1917" s="13"/>
      <c r="L1917" s="13"/>
      <c r="M1917" s="13"/>
      <c r="N1917" s="276"/>
      <c r="O1917" s="13"/>
      <c r="P1917" s="276"/>
      <c r="Q1917" s="276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  <c r="AK1917" s="13"/>
    </row>
    <row r="1918" spans="1:37" ht="30" customHeight="1">
      <c r="A1918" s="276"/>
      <c r="B1918" s="276"/>
      <c r="C1918" s="12"/>
      <c r="D1918" s="12"/>
      <c r="E1918" s="13"/>
      <c r="F1918" s="14"/>
      <c r="G1918" s="276"/>
      <c r="H1918" s="276"/>
      <c r="I1918" s="13"/>
      <c r="J1918" s="13"/>
      <c r="K1918" s="13"/>
      <c r="L1918" s="13"/>
      <c r="M1918" s="13"/>
      <c r="N1918" s="276"/>
      <c r="O1918" s="13"/>
      <c r="P1918" s="276"/>
      <c r="Q1918" s="276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  <c r="AK1918" s="13"/>
    </row>
    <row r="1919" spans="1:37" ht="30" customHeight="1">
      <c r="A1919" s="276"/>
      <c r="B1919" s="276"/>
      <c r="C1919" s="12"/>
      <c r="D1919" s="12"/>
      <c r="E1919" s="13"/>
      <c r="F1919" s="14"/>
      <c r="G1919" s="276"/>
      <c r="H1919" s="276"/>
      <c r="I1919" s="13"/>
      <c r="J1919" s="13"/>
      <c r="K1919" s="13"/>
      <c r="L1919" s="13"/>
      <c r="M1919" s="13"/>
      <c r="N1919" s="276"/>
      <c r="O1919" s="13"/>
      <c r="P1919" s="276"/>
      <c r="Q1919" s="276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  <c r="AK1919" s="13"/>
    </row>
    <row r="1920" spans="1:37" ht="30" customHeight="1">
      <c r="A1920" s="276"/>
      <c r="B1920" s="276"/>
      <c r="C1920" s="12"/>
      <c r="D1920" s="12"/>
      <c r="E1920" s="13"/>
      <c r="F1920" s="14"/>
      <c r="G1920" s="276"/>
      <c r="H1920" s="276"/>
      <c r="I1920" s="13"/>
      <c r="J1920" s="13"/>
      <c r="K1920" s="13"/>
      <c r="L1920" s="13"/>
      <c r="M1920" s="13"/>
      <c r="N1920" s="276"/>
      <c r="O1920" s="13"/>
      <c r="P1920" s="276"/>
      <c r="Q1920" s="276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  <c r="AK1920" s="13"/>
    </row>
    <row r="1921" spans="1:37" ht="30" customHeight="1">
      <c r="A1921" s="276"/>
      <c r="B1921" s="276"/>
      <c r="C1921" s="12"/>
      <c r="D1921" s="12"/>
      <c r="E1921" s="13"/>
      <c r="F1921" s="14"/>
      <c r="G1921" s="276"/>
      <c r="H1921" s="276"/>
      <c r="I1921" s="13"/>
      <c r="J1921" s="13"/>
      <c r="K1921" s="13"/>
      <c r="L1921" s="13"/>
      <c r="M1921" s="13"/>
      <c r="N1921" s="276"/>
      <c r="O1921" s="13"/>
      <c r="P1921" s="276"/>
      <c r="Q1921" s="276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  <c r="AK1921" s="13"/>
    </row>
    <row r="1922" spans="1:37" ht="30" customHeight="1">
      <c r="A1922" s="276"/>
      <c r="B1922" s="276"/>
      <c r="C1922" s="12"/>
      <c r="D1922" s="12"/>
      <c r="E1922" s="13"/>
      <c r="F1922" s="14"/>
      <c r="G1922" s="276"/>
      <c r="H1922" s="276"/>
      <c r="I1922" s="13"/>
      <c r="J1922" s="13"/>
      <c r="K1922" s="13"/>
      <c r="L1922" s="13"/>
      <c r="M1922" s="13"/>
      <c r="N1922" s="276"/>
      <c r="O1922" s="13"/>
      <c r="P1922" s="276"/>
      <c r="Q1922" s="276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  <c r="AK1922" s="13"/>
    </row>
    <row r="1923" spans="1:37" ht="30" customHeight="1">
      <c r="A1923" s="276"/>
      <c r="B1923" s="276"/>
      <c r="C1923" s="12"/>
      <c r="D1923" s="12"/>
      <c r="E1923" s="13"/>
      <c r="F1923" s="14"/>
      <c r="G1923" s="276"/>
      <c r="H1923" s="276"/>
      <c r="I1923" s="13"/>
      <c r="J1923" s="13"/>
      <c r="K1923" s="13"/>
      <c r="L1923" s="13"/>
      <c r="M1923" s="13"/>
      <c r="N1923" s="276"/>
      <c r="O1923" s="13"/>
      <c r="P1923" s="276"/>
      <c r="Q1923" s="276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  <c r="AK1923" s="13"/>
    </row>
    <row r="1924" spans="1:37" ht="30" customHeight="1">
      <c r="A1924" s="276"/>
      <c r="B1924" s="276"/>
      <c r="C1924" s="12"/>
      <c r="D1924" s="12"/>
      <c r="E1924" s="13"/>
      <c r="F1924" s="14"/>
      <c r="G1924" s="276"/>
      <c r="H1924" s="276"/>
      <c r="I1924" s="13"/>
      <c r="J1924" s="13"/>
      <c r="K1924" s="13"/>
      <c r="L1924" s="13"/>
      <c r="M1924" s="13"/>
      <c r="N1924" s="276"/>
      <c r="O1924" s="13"/>
      <c r="P1924" s="276"/>
      <c r="Q1924" s="276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  <c r="AK1924" s="13"/>
    </row>
    <row r="1925" spans="1:37" ht="30" customHeight="1">
      <c r="A1925" s="276"/>
      <c r="B1925" s="276"/>
      <c r="C1925" s="12"/>
      <c r="D1925" s="12"/>
      <c r="E1925" s="13"/>
      <c r="F1925" s="14"/>
      <c r="G1925" s="276"/>
      <c r="H1925" s="276"/>
      <c r="I1925" s="13"/>
      <c r="J1925" s="13"/>
      <c r="K1925" s="13"/>
      <c r="L1925" s="13"/>
      <c r="M1925" s="13"/>
      <c r="N1925" s="276"/>
      <c r="O1925" s="13"/>
      <c r="P1925" s="276"/>
      <c r="Q1925" s="276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  <c r="AK1925" s="13"/>
    </row>
    <row r="1926" spans="1:37" ht="30" customHeight="1">
      <c r="A1926" s="276"/>
      <c r="B1926" s="276"/>
      <c r="C1926" s="12"/>
      <c r="D1926" s="12"/>
      <c r="E1926" s="13"/>
      <c r="F1926" s="14"/>
      <c r="G1926" s="276"/>
      <c r="H1926" s="276"/>
      <c r="I1926" s="13"/>
      <c r="J1926" s="13"/>
      <c r="K1926" s="13"/>
      <c r="L1926" s="13"/>
      <c r="M1926" s="13"/>
      <c r="N1926" s="276"/>
      <c r="O1926" s="13"/>
      <c r="P1926" s="276"/>
      <c r="Q1926" s="276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  <c r="AK1926" s="13"/>
    </row>
    <row r="1927" spans="1:37" ht="30" customHeight="1">
      <c r="A1927" s="276"/>
      <c r="B1927" s="276"/>
      <c r="C1927" s="12"/>
      <c r="D1927" s="12"/>
      <c r="E1927" s="13"/>
      <c r="F1927" s="14"/>
      <c r="G1927" s="276"/>
      <c r="H1927" s="276"/>
      <c r="I1927" s="13"/>
      <c r="J1927" s="13"/>
      <c r="K1927" s="13"/>
      <c r="L1927" s="13"/>
      <c r="M1927" s="13"/>
      <c r="N1927" s="276"/>
      <c r="O1927" s="13"/>
      <c r="P1927" s="276"/>
      <c r="Q1927" s="276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  <c r="AK1927" s="13"/>
    </row>
    <row r="1928" spans="1:37" ht="30" customHeight="1">
      <c r="A1928" s="276"/>
      <c r="B1928" s="276"/>
      <c r="C1928" s="12"/>
      <c r="D1928" s="12"/>
      <c r="E1928" s="13"/>
      <c r="F1928" s="14"/>
      <c r="G1928" s="276"/>
      <c r="H1928" s="276"/>
      <c r="I1928" s="13"/>
      <c r="J1928" s="13"/>
      <c r="K1928" s="13"/>
      <c r="L1928" s="13"/>
      <c r="M1928" s="13"/>
      <c r="N1928" s="276"/>
      <c r="O1928" s="13"/>
      <c r="P1928" s="276"/>
      <c r="Q1928" s="276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  <c r="AK1928" s="13"/>
    </row>
    <row r="1929" spans="1:37" ht="30" customHeight="1">
      <c r="A1929" s="276"/>
      <c r="B1929" s="276"/>
      <c r="C1929" s="12"/>
      <c r="D1929" s="12"/>
      <c r="E1929" s="13"/>
      <c r="F1929" s="14"/>
      <c r="G1929" s="276"/>
      <c r="H1929" s="276"/>
      <c r="I1929" s="13"/>
      <c r="J1929" s="13"/>
      <c r="K1929" s="13"/>
      <c r="L1929" s="13"/>
      <c r="M1929" s="13"/>
      <c r="N1929" s="276"/>
      <c r="O1929" s="13"/>
      <c r="P1929" s="276"/>
      <c r="Q1929" s="276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  <c r="AK1929" s="13"/>
    </row>
    <row r="1930" spans="1:37" ht="30" customHeight="1">
      <c r="A1930" s="276"/>
      <c r="B1930" s="276"/>
      <c r="C1930" s="12"/>
      <c r="D1930" s="12"/>
      <c r="E1930" s="13"/>
      <c r="F1930" s="14"/>
      <c r="G1930" s="276"/>
      <c r="H1930" s="276"/>
      <c r="I1930" s="13"/>
      <c r="J1930" s="13"/>
      <c r="K1930" s="13"/>
      <c r="L1930" s="13"/>
      <c r="M1930" s="13"/>
      <c r="N1930" s="276"/>
      <c r="O1930" s="13"/>
      <c r="P1930" s="276"/>
      <c r="Q1930" s="276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  <c r="AK1930" s="13"/>
    </row>
    <row r="1931" spans="1:37" ht="30" customHeight="1">
      <c r="A1931" s="276"/>
      <c r="B1931" s="276"/>
      <c r="C1931" s="12"/>
      <c r="D1931" s="12"/>
      <c r="E1931" s="13"/>
      <c r="F1931" s="14"/>
      <c r="G1931" s="276"/>
      <c r="H1931" s="276"/>
      <c r="I1931" s="13"/>
      <c r="J1931" s="13"/>
      <c r="K1931" s="13"/>
      <c r="L1931" s="13"/>
      <c r="M1931" s="13"/>
      <c r="N1931" s="276"/>
      <c r="O1931" s="13"/>
      <c r="P1931" s="276"/>
      <c r="Q1931" s="276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  <c r="AK1931" s="13"/>
    </row>
    <row r="1932" spans="1:37" ht="30" customHeight="1">
      <c r="A1932" s="276"/>
      <c r="B1932" s="276"/>
      <c r="C1932" s="12"/>
      <c r="D1932" s="12"/>
      <c r="E1932" s="13"/>
      <c r="F1932" s="14"/>
      <c r="G1932" s="276"/>
      <c r="H1932" s="276"/>
      <c r="I1932" s="13"/>
      <c r="J1932" s="13"/>
      <c r="K1932" s="13"/>
      <c r="L1932" s="13"/>
      <c r="M1932" s="13"/>
      <c r="N1932" s="276"/>
      <c r="O1932" s="13"/>
      <c r="P1932" s="276"/>
      <c r="Q1932" s="276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  <c r="AK1932" s="13"/>
    </row>
    <row r="1933" spans="1:37" ht="30" customHeight="1">
      <c r="A1933" s="276"/>
      <c r="B1933" s="276"/>
      <c r="C1933" s="12"/>
      <c r="D1933" s="12"/>
      <c r="E1933" s="13"/>
      <c r="F1933" s="14"/>
      <c r="G1933" s="276"/>
      <c r="H1933" s="276"/>
      <c r="I1933" s="13"/>
      <c r="J1933" s="13"/>
      <c r="K1933" s="13"/>
      <c r="L1933" s="13"/>
      <c r="M1933" s="13"/>
      <c r="N1933" s="276"/>
      <c r="O1933" s="13"/>
      <c r="P1933" s="276"/>
      <c r="Q1933" s="276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  <c r="AK1933" s="13"/>
    </row>
    <row r="1934" spans="1:37" ht="30" customHeight="1">
      <c r="A1934" s="276"/>
      <c r="B1934" s="276"/>
      <c r="C1934" s="12"/>
      <c r="D1934" s="12"/>
      <c r="E1934" s="13"/>
      <c r="F1934" s="14"/>
      <c r="G1934" s="276"/>
      <c r="H1934" s="276"/>
      <c r="I1934" s="13"/>
      <c r="J1934" s="13"/>
      <c r="K1934" s="13"/>
      <c r="L1934" s="13"/>
      <c r="M1934" s="13"/>
      <c r="N1934" s="276"/>
      <c r="O1934" s="13"/>
      <c r="P1934" s="276"/>
      <c r="Q1934" s="276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  <c r="AK1934" s="13"/>
    </row>
    <row r="1935" spans="1:37" ht="30" customHeight="1">
      <c r="A1935" s="276"/>
      <c r="B1935" s="276"/>
      <c r="C1935" s="12"/>
      <c r="D1935" s="12"/>
      <c r="E1935" s="13"/>
      <c r="F1935" s="14"/>
      <c r="G1935" s="276"/>
      <c r="H1935" s="276"/>
      <c r="I1935" s="13"/>
      <c r="J1935" s="13"/>
      <c r="K1935" s="13"/>
      <c r="L1935" s="13"/>
      <c r="M1935" s="13"/>
      <c r="N1935" s="276"/>
      <c r="O1935" s="13"/>
      <c r="P1935" s="276"/>
      <c r="Q1935" s="276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</row>
    <row r="1936" spans="1:37" ht="30" customHeight="1">
      <c r="A1936" s="276"/>
      <c r="B1936" s="276"/>
      <c r="C1936" s="12"/>
      <c r="D1936" s="12"/>
      <c r="E1936" s="13"/>
      <c r="F1936" s="14"/>
      <c r="G1936" s="276"/>
      <c r="H1936" s="276"/>
      <c r="I1936" s="13"/>
      <c r="J1936" s="13"/>
      <c r="K1936" s="13"/>
      <c r="L1936" s="13"/>
      <c r="M1936" s="13"/>
      <c r="N1936" s="276"/>
      <c r="O1936" s="13"/>
      <c r="P1936" s="276"/>
      <c r="Q1936" s="276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  <c r="AK1936" s="13"/>
    </row>
    <row r="1937" spans="1:37" ht="30" customHeight="1">
      <c r="A1937" s="276"/>
      <c r="B1937" s="276"/>
      <c r="C1937" s="12"/>
      <c r="D1937" s="12"/>
      <c r="E1937" s="13"/>
      <c r="F1937" s="14"/>
      <c r="G1937" s="276"/>
      <c r="H1937" s="276"/>
      <c r="I1937" s="13"/>
      <c r="J1937" s="13"/>
      <c r="K1937" s="13"/>
      <c r="L1937" s="13"/>
      <c r="M1937" s="13"/>
      <c r="N1937" s="276"/>
      <c r="O1937" s="13"/>
      <c r="P1937" s="276"/>
      <c r="Q1937" s="276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  <c r="AK1937" s="13"/>
    </row>
    <row r="1938" spans="1:37" ht="30" customHeight="1">
      <c r="A1938" s="276"/>
      <c r="B1938" s="276"/>
      <c r="C1938" s="12"/>
      <c r="D1938" s="12"/>
      <c r="E1938" s="13"/>
      <c r="F1938" s="14"/>
      <c r="G1938" s="276"/>
      <c r="H1938" s="276"/>
      <c r="I1938" s="13"/>
      <c r="J1938" s="13"/>
      <c r="K1938" s="13"/>
      <c r="L1938" s="13"/>
      <c r="M1938" s="13"/>
      <c r="N1938" s="276"/>
      <c r="O1938" s="13"/>
      <c r="P1938" s="276"/>
      <c r="Q1938" s="276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  <c r="AK1938" s="13"/>
    </row>
    <row r="1939" spans="1:37" ht="30" customHeight="1">
      <c r="A1939" s="276"/>
      <c r="B1939" s="276"/>
      <c r="C1939" s="12"/>
      <c r="D1939" s="12"/>
      <c r="E1939" s="13"/>
      <c r="F1939" s="14"/>
      <c r="G1939" s="276"/>
      <c r="H1939" s="276"/>
      <c r="I1939" s="13"/>
      <c r="J1939" s="13"/>
      <c r="K1939" s="13"/>
      <c r="L1939" s="13"/>
      <c r="M1939" s="13"/>
      <c r="N1939" s="276"/>
      <c r="O1939" s="13"/>
      <c r="P1939" s="276"/>
      <c r="Q1939" s="276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  <c r="AK1939" s="13"/>
    </row>
    <row r="1940" spans="1:37" ht="30" customHeight="1">
      <c r="A1940" s="276"/>
      <c r="B1940" s="276"/>
      <c r="C1940" s="12"/>
      <c r="D1940" s="12"/>
      <c r="E1940" s="13"/>
      <c r="F1940" s="14"/>
      <c r="G1940" s="276"/>
      <c r="H1940" s="276"/>
      <c r="I1940" s="13"/>
      <c r="J1940" s="13"/>
      <c r="K1940" s="13"/>
      <c r="L1940" s="13"/>
      <c r="M1940" s="13"/>
      <c r="N1940" s="276"/>
      <c r="O1940" s="13"/>
      <c r="P1940" s="276"/>
      <c r="Q1940" s="276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  <c r="AK1940" s="13"/>
    </row>
    <row r="1941" spans="1:37" ht="30" customHeight="1">
      <c r="A1941" s="276"/>
      <c r="B1941" s="276"/>
      <c r="C1941" s="12"/>
      <c r="D1941" s="12"/>
      <c r="E1941" s="13"/>
      <c r="F1941" s="14"/>
      <c r="G1941" s="276"/>
      <c r="H1941" s="276"/>
      <c r="I1941" s="13"/>
      <c r="J1941" s="13"/>
      <c r="K1941" s="13"/>
      <c r="L1941" s="13"/>
      <c r="M1941" s="13"/>
      <c r="N1941" s="276"/>
      <c r="O1941" s="13"/>
      <c r="P1941" s="276"/>
      <c r="Q1941" s="276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  <c r="AK1941" s="13"/>
    </row>
    <row r="1942" spans="1:37" ht="30" customHeight="1">
      <c r="A1942" s="276"/>
      <c r="B1942" s="276"/>
      <c r="C1942" s="12"/>
      <c r="D1942" s="12"/>
      <c r="E1942" s="13"/>
      <c r="F1942" s="14"/>
      <c r="G1942" s="276"/>
      <c r="H1942" s="276"/>
      <c r="I1942" s="13"/>
      <c r="J1942" s="13"/>
      <c r="K1942" s="13"/>
      <c r="L1942" s="13"/>
      <c r="M1942" s="13"/>
      <c r="N1942" s="276"/>
      <c r="O1942" s="13"/>
      <c r="P1942" s="276"/>
      <c r="Q1942" s="276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  <c r="AK1942" s="13"/>
    </row>
    <row r="1943" spans="1:37" ht="30" customHeight="1">
      <c r="A1943" s="276"/>
      <c r="B1943" s="276"/>
      <c r="C1943" s="12"/>
      <c r="D1943" s="12"/>
      <c r="E1943" s="13"/>
      <c r="F1943" s="14"/>
      <c r="G1943" s="276"/>
      <c r="H1943" s="276"/>
      <c r="I1943" s="13"/>
      <c r="J1943" s="13"/>
      <c r="K1943" s="13"/>
      <c r="L1943" s="13"/>
      <c r="M1943" s="13"/>
      <c r="N1943" s="276"/>
      <c r="O1943" s="13"/>
      <c r="P1943" s="276"/>
      <c r="Q1943" s="276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  <c r="AK1943" s="13"/>
    </row>
    <row r="1944" spans="1:37" ht="30" customHeight="1">
      <c r="A1944" s="276"/>
      <c r="B1944" s="276"/>
      <c r="C1944" s="12"/>
      <c r="D1944" s="12"/>
      <c r="E1944" s="13"/>
      <c r="F1944" s="14"/>
      <c r="G1944" s="276"/>
      <c r="H1944" s="276"/>
      <c r="I1944" s="13"/>
      <c r="J1944" s="13"/>
      <c r="K1944" s="13"/>
      <c r="L1944" s="13"/>
      <c r="M1944" s="13"/>
      <c r="N1944" s="276"/>
      <c r="O1944" s="13"/>
      <c r="P1944" s="276"/>
      <c r="Q1944" s="276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  <c r="AK1944" s="13"/>
    </row>
    <row r="1945" spans="1:37" ht="30" customHeight="1">
      <c r="A1945" s="276"/>
      <c r="B1945" s="276"/>
      <c r="C1945" s="12"/>
      <c r="D1945" s="12"/>
      <c r="E1945" s="13"/>
      <c r="F1945" s="14"/>
      <c r="G1945" s="276"/>
      <c r="H1945" s="276"/>
      <c r="I1945" s="13"/>
      <c r="J1945" s="13"/>
      <c r="K1945" s="13"/>
      <c r="L1945" s="13"/>
      <c r="M1945" s="13"/>
      <c r="N1945" s="276"/>
      <c r="O1945" s="13"/>
      <c r="P1945" s="276"/>
      <c r="Q1945" s="276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  <c r="AK1945" s="13"/>
    </row>
    <row r="1946" spans="1:37" ht="30" customHeight="1">
      <c r="A1946" s="276"/>
      <c r="B1946" s="276"/>
      <c r="C1946" s="12"/>
      <c r="D1946" s="12"/>
      <c r="E1946" s="13"/>
      <c r="F1946" s="14"/>
      <c r="G1946" s="276"/>
      <c r="H1946" s="276"/>
      <c r="I1946" s="13"/>
      <c r="J1946" s="13"/>
      <c r="K1946" s="13"/>
      <c r="L1946" s="13"/>
      <c r="M1946" s="13"/>
      <c r="N1946" s="276"/>
      <c r="O1946" s="13"/>
      <c r="P1946" s="276"/>
      <c r="Q1946" s="276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  <c r="AK1946" s="13"/>
    </row>
    <row r="1947" spans="1:37" ht="30" customHeight="1">
      <c r="A1947" s="276"/>
      <c r="B1947" s="276"/>
      <c r="C1947" s="12"/>
      <c r="D1947" s="12"/>
      <c r="E1947" s="13"/>
      <c r="F1947" s="14"/>
      <c r="G1947" s="276"/>
      <c r="H1947" s="276"/>
      <c r="I1947" s="13"/>
      <c r="J1947" s="13"/>
      <c r="K1947" s="13"/>
      <c r="L1947" s="13"/>
      <c r="M1947" s="13"/>
      <c r="N1947" s="276"/>
      <c r="O1947" s="13"/>
      <c r="P1947" s="276"/>
      <c r="Q1947" s="276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  <c r="AK1947" s="13"/>
    </row>
    <row r="1948" spans="1:37" ht="30" customHeight="1">
      <c r="A1948" s="276"/>
      <c r="B1948" s="276"/>
      <c r="C1948" s="12"/>
      <c r="D1948" s="12"/>
      <c r="E1948" s="13"/>
      <c r="F1948" s="14"/>
      <c r="G1948" s="276"/>
      <c r="H1948" s="276"/>
      <c r="I1948" s="13"/>
      <c r="J1948" s="13"/>
      <c r="K1948" s="13"/>
      <c r="L1948" s="13"/>
      <c r="M1948" s="13"/>
      <c r="N1948" s="276"/>
      <c r="O1948" s="13"/>
      <c r="P1948" s="276"/>
      <c r="Q1948" s="276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  <c r="AK1948" s="13"/>
    </row>
    <row r="1949" spans="1:37" ht="30" customHeight="1">
      <c r="A1949" s="276"/>
      <c r="B1949" s="276"/>
      <c r="C1949" s="12"/>
      <c r="D1949" s="12"/>
      <c r="E1949" s="13"/>
      <c r="F1949" s="14"/>
      <c r="G1949" s="276"/>
      <c r="H1949" s="276"/>
      <c r="I1949" s="13"/>
      <c r="J1949" s="13"/>
      <c r="K1949" s="13"/>
      <c r="L1949" s="13"/>
      <c r="M1949" s="13"/>
      <c r="N1949" s="276"/>
      <c r="O1949" s="13"/>
      <c r="P1949" s="276"/>
      <c r="Q1949" s="276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  <c r="AK1949" s="13"/>
    </row>
    <row r="1950" spans="1:37" ht="30" customHeight="1">
      <c r="A1950" s="276"/>
      <c r="B1950" s="276"/>
      <c r="C1950" s="12"/>
      <c r="D1950" s="12"/>
      <c r="E1950" s="13"/>
      <c r="F1950" s="14"/>
      <c r="G1950" s="276"/>
      <c r="H1950" s="276"/>
      <c r="I1950" s="13"/>
      <c r="J1950" s="13"/>
      <c r="K1950" s="13"/>
      <c r="L1950" s="13"/>
      <c r="M1950" s="13"/>
      <c r="N1950" s="276"/>
      <c r="O1950" s="13"/>
      <c r="P1950" s="276"/>
      <c r="Q1950" s="276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  <c r="AK1950" s="13"/>
    </row>
    <row r="1951" spans="1:37" ht="30" customHeight="1">
      <c r="A1951" s="276"/>
      <c r="B1951" s="276"/>
      <c r="C1951" s="12"/>
      <c r="D1951" s="12"/>
      <c r="E1951" s="13"/>
      <c r="F1951" s="14"/>
      <c r="G1951" s="276"/>
      <c r="H1951" s="276"/>
      <c r="I1951" s="13"/>
      <c r="J1951" s="13"/>
      <c r="K1951" s="13"/>
      <c r="L1951" s="13"/>
      <c r="M1951" s="13"/>
      <c r="N1951" s="276"/>
      <c r="O1951" s="13"/>
      <c r="P1951" s="276"/>
      <c r="Q1951" s="276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  <c r="AK1951" s="13"/>
    </row>
    <row r="1952" spans="1:37" ht="30" customHeight="1">
      <c r="A1952" s="276"/>
      <c r="B1952" s="276"/>
      <c r="C1952" s="12"/>
      <c r="D1952" s="12"/>
      <c r="E1952" s="13"/>
      <c r="F1952" s="14"/>
      <c r="G1952" s="276"/>
      <c r="H1952" s="276"/>
      <c r="I1952" s="13"/>
      <c r="J1952" s="13"/>
      <c r="K1952" s="13"/>
      <c r="L1952" s="13"/>
      <c r="M1952" s="13"/>
      <c r="N1952" s="276"/>
      <c r="O1952" s="13"/>
      <c r="P1952" s="276"/>
      <c r="Q1952" s="276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  <c r="AK1952" s="13"/>
    </row>
    <row r="1953" spans="1:37" ht="30" customHeight="1">
      <c r="A1953" s="276"/>
      <c r="B1953" s="276"/>
      <c r="C1953" s="12"/>
      <c r="D1953" s="12"/>
      <c r="E1953" s="13"/>
      <c r="F1953" s="14"/>
      <c r="G1953" s="276"/>
      <c r="H1953" s="276"/>
      <c r="I1953" s="13"/>
      <c r="J1953" s="13"/>
      <c r="K1953" s="13"/>
      <c r="L1953" s="13"/>
      <c r="M1953" s="13"/>
      <c r="N1953" s="276"/>
      <c r="O1953" s="13"/>
      <c r="P1953" s="276"/>
      <c r="Q1953" s="276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  <c r="AK1953" s="13"/>
    </row>
    <row r="1954" spans="1:37" ht="30" customHeight="1">
      <c r="A1954" s="276"/>
      <c r="B1954" s="276"/>
      <c r="C1954" s="12"/>
      <c r="D1954" s="12"/>
      <c r="E1954" s="13"/>
      <c r="F1954" s="14"/>
      <c r="G1954" s="276"/>
      <c r="H1954" s="276"/>
      <c r="I1954" s="13"/>
      <c r="J1954" s="13"/>
      <c r="K1954" s="13"/>
      <c r="L1954" s="13"/>
      <c r="M1954" s="13"/>
      <c r="N1954" s="276"/>
      <c r="O1954" s="13"/>
      <c r="P1954" s="276"/>
      <c r="Q1954" s="276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  <c r="AK1954" s="13"/>
    </row>
    <row r="1955" spans="1:37" ht="30" customHeight="1">
      <c r="A1955" s="276"/>
      <c r="B1955" s="276"/>
      <c r="C1955" s="12"/>
      <c r="D1955" s="12"/>
      <c r="E1955" s="13"/>
      <c r="F1955" s="14"/>
      <c r="G1955" s="276"/>
      <c r="H1955" s="276"/>
      <c r="I1955" s="13"/>
      <c r="J1955" s="13"/>
      <c r="K1955" s="13"/>
      <c r="L1955" s="13"/>
      <c r="M1955" s="13"/>
      <c r="N1955" s="276"/>
      <c r="O1955" s="13"/>
      <c r="P1955" s="276"/>
      <c r="Q1955" s="276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  <c r="AK1955" s="13"/>
    </row>
    <row r="1956" spans="1:37" ht="30" customHeight="1">
      <c r="A1956" s="276"/>
      <c r="B1956" s="276"/>
      <c r="C1956" s="12"/>
      <c r="D1956" s="12"/>
      <c r="E1956" s="13"/>
      <c r="F1956" s="14"/>
      <c r="G1956" s="276"/>
      <c r="H1956" s="276"/>
      <c r="I1956" s="13"/>
      <c r="J1956" s="13"/>
      <c r="K1956" s="13"/>
      <c r="L1956" s="13"/>
      <c r="M1956" s="13"/>
      <c r="N1956" s="276"/>
      <c r="O1956" s="13"/>
      <c r="P1956" s="276"/>
      <c r="Q1956" s="276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  <c r="AK1956" s="13"/>
    </row>
    <row r="1957" spans="1:37" ht="30" customHeight="1">
      <c r="A1957" s="276"/>
      <c r="B1957" s="276"/>
      <c r="C1957" s="12"/>
      <c r="D1957" s="12"/>
      <c r="E1957" s="13"/>
      <c r="F1957" s="14"/>
      <c r="G1957" s="276"/>
      <c r="H1957" s="276"/>
      <c r="I1957" s="13"/>
      <c r="J1957" s="13"/>
      <c r="K1957" s="13"/>
      <c r="L1957" s="13"/>
      <c r="M1957" s="13"/>
      <c r="N1957" s="276"/>
      <c r="O1957" s="13"/>
      <c r="P1957" s="276"/>
      <c r="Q1957" s="276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  <c r="AK1957" s="13"/>
    </row>
    <row r="1958" spans="1:37" ht="30" customHeight="1">
      <c r="A1958" s="276"/>
      <c r="B1958" s="276"/>
      <c r="C1958" s="12"/>
      <c r="D1958" s="12"/>
      <c r="E1958" s="13"/>
      <c r="F1958" s="14"/>
      <c r="G1958" s="276"/>
      <c r="H1958" s="276"/>
      <c r="I1958" s="13"/>
      <c r="J1958" s="13"/>
      <c r="K1958" s="13"/>
      <c r="L1958" s="13"/>
      <c r="M1958" s="13"/>
      <c r="N1958" s="276"/>
      <c r="O1958" s="13"/>
      <c r="P1958" s="276"/>
      <c r="Q1958" s="276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  <c r="AK1958" s="13"/>
    </row>
    <row r="1959" spans="1:37" ht="30" customHeight="1">
      <c r="A1959" s="276"/>
      <c r="B1959" s="276"/>
      <c r="C1959" s="12"/>
      <c r="D1959" s="12"/>
      <c r="E1959" s="13"/>
      <c r="F1959" s="14"/>
      <c r="G1959" s="276"/>
      <c r="H1959" s="276"/>
      <c r="I1959" s="13"/>
      <c r="J1959" s="13"/>
      <c r="K1959" s="13"/>
      <c r="L1959" s="13"/>
      <c r="M1959" s="13"/>
      <c r="N1959" s="276"/>
      <c r="O1959" s="13"/>
      <c r="P1959" s="276"/>
      <c r="Q1959" s="276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  <c r="AK1959" s="13"/>
    </row>
    <row r="1960" spans="1:37" ht="30" customHeight="1">
      <c r="A1960" s="276"/>
      <c r="B1960" s="276"/>
      <c r="C1960" s="12"/>
      <c r="D1960" s="12"/>
      <c r="E1960" s="13"/>
      <c r="F1960" s="14"/>
      <c r="G1960" s="276"/>
      <c r="H1960" s="276"/>
      <c r="I1960" s="13"/>
      <c r="J1960" s="13"/>
      <c r="K1960" s="13"/>
      <c r="L1960" s="13"/>
      <c r="M1960" s="13"/>
      <c r="N1960" s="276"/>
      <c r="O1960" s="13"/>
      <c r="P1960" s="276"/>
      <c r="Q1960" s="276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  <c r="AK1960" s="13"/>
    </row>
    <row r="1961" spans="1:37" ht="30" customHeight="1">
      <c r="A1961" s="276"/>
      <c r="B1961" s="276"/>
      <c r="C1961" s="12"/>
      <c r="D1961" s="12"/>
      <c r="E1961" s="13"/>
      <c r="F1961" s="14"/>
      <c r="G1961" s="276"/>
      <c r="H1961" s="276"/>
      <c r="I1961" s="13"/>
      <c r="J1961" s="13"/>
      <c r="K1961" s="13"/>
      <c r="L1961" s="13"/>
      <c r="M1961" s="13"/>
      <c r="N1961" s="276"/>
      <c r="O1961" s="13"/>
      <c r="P1961" s="276"/>
      <c r="Q1961" s="276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  <c r="AK1961" s="13"/>
    </row>
    <row r="1962" spans="1:37" ht="30" customHeight="1">
      <c r="A1962" s="276"/>
      <c r="B1962" s="276"/>
      <c r="C1962" s="12"/>
      <c r="D1962" s="12"/>
      <c r="E1962" s="13"/>
      <c r="F1962" s="14"/>
      <c r="G1962" s="276"/>
      <c r="H1962" s="276"/>
      <c r="I1962" s="13"/>
      <c r="J1962" s="13"/>
      <c r="K1962" s="13"/>
      <c r="L1962" s="13"/>
      <c r="M1962" s="13"/>
      <c r="N1962" s="276"/>
      <c r="O1962" s="13"/>
      <c r="P1962" s="276"/>
      <c r="Q1962" s="276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  <c r="AK1962" s="13"/>
    </row>
    <row r="1963" spans="1:37" ht="30" customHeight="1">
      <c r="A1963" s="276"/>
      <c r="B1963" s="276"/>
      <c r="C1963" s="12"/>
      <c r="D1963" s="12"/>
      <c r="E1963" s="13"/>
      <c r="F1963" s="14"/>
      <c r="G1963" s="276"/>
      <c r="H1963" s="276"/>
      <c r="I1963" s="13"/>
      <c r="J1963" s="13"/>
      <c r="K1963" s="13"/>
      <c r="L1963" s="13"/>
      <c r="M1963" s="13"/>
      <c r="N1963" s="276"/>
      <c r="O1963" s="13"/>
      <c r="P1963" s="276"/>
      <c r="Q1963" s="276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  <c r="AK1963" s="13"/>
    </row>
    <row r="1964" spans="1:37" ht="30" customHeight="1">
      <c r="A1964" s="276"/>
      <c r="B1964" s="276"/>
      <c r="C1964" s="12"/>
      <c r="D1964" s="12"/>
      <c r="E1964" s="13"/>
      <c r="F1964" s="14"/>
      <c r="G1964" s="276"/>
      <c r="H1964" s="276"/>
      <c r="I1964" s="13"/>
      <c r="J1964" s="13"/>
      <c r="K1964" s="13"/>
      <c r="L1964" s="13"/>
      <c r="M1964" s="13"/>
      <c r="N1964" s="276"/>
      <c r="O1964" s="13"/>
      <c r="P1964" s="276"/>
      <c r="Q1964" s="276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  <c r="AK1964" s="13"/>
    </row>
    <row r="1965" spans="1:37" ht="30" customHeight="1">
      <c r="A1965" s="276"/>
      <c r="B1965" s="276"/>
      <c r="C1965" s="12"/>
      <c r="D1965" s="12"/>
      <c r="E1965" s="13"/>
      <c r="F1965" s="14"/>
      <c r="G1965" s="276"/>
      <c r="H1965" s="276"/>
      <c r="I1965" s="13"/>
      <c r="J1965" s="13"/>
      <c r="K1965" s="13"/>
      <c r="L1965" s="13"/>
      <c r="M1965" s="13"/>
      <c r="N1965" s="276"/>
      <c r="O1965" s="13"/>
      <c r="P1965" s="276"/>
      <c r="Q1965" s="276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  <c r="AK1965" s="13"/>
    </row>
    <row r="1966" spans="1:37" ht="30" customHeight="1">
      <c r="A1966" s="276"/>
      <c r="B1966" s="276"/>
      <c r="C1966" s="12"/>
      <c r="D1966" s="12"/>
      <c r="E1966" s="13"/>
      <c r="F1966" s="14"/>
      <c r="G1966" s="276"/>
      <c r="H1966" s="276"/>
      <c r="I1966" s="13"/>
      <c r="J1966" s="13"/>
      <c r="K1966" s="13"/>
      <c r="L1966" s="13"/>
      <c r="M1966" s="13"/>
      <c r="N1966" s="276"/>
      <c r="O1966" s="13"/>
      <c r="P1966" s="276"/>
      <c r="Q1966" s="276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  <c r="AK1966" s="13"/>
    </row>
    <row r="1967" spans="1:37" ht="30" customHeight="1">
      <c r="A1967" s="276"/>
      <c r="B1967" s="276"/>
      <c r="C1967" s="12"/>
      <c r="D1967" s="12"/>
      <c r="E1967" s="13"/>
      <c r="F1967" s="14"/>
      <c r="G1967" s="276"/>
      <c r="H1967" s="276"/>
      <c r="I1967" s="13"/>
      <c r="J1967" s="13"/>
      <c r="K1967" s="13"/>
      <c r="L1967" s="13"/>
      <c r="M1967" s="13"/>
      <c r="N1967" s="276"/>
      <c r="O1967" s="13"/>
      <c r="P1967" s="276"/>
      <c r="Q1967" s="276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  <c r="AK1967" s="13"/>
    </row>
    <row r="1968" spans="1:37" ht="30" customHeight="1">
      <c r="A1968" s="276"/>
      <c r="B1968" s="276"/>
      <c r="C1968" s="12"/>
      <c r="D1968" s="12"/>
      <c r="E1968" s="13"/>
      <c r="F1968" s="14"/>
      <c r="G1968" s="276"/>
      <c r="H1968" s="276"/>
      <c r="I1968" s="13"/>
      <c r="J1968" s="13"/>
      <c r="K1968" s="13"/>
      <c r="L1968" s="13"/>
      <c r="M1968" s="13"/>
      <c r="N1968" s="276"/>
      <c r="O1968" s="13"/>
      <c r="P1968" s="276"/>
      <c r="Q1968" s="276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  <c r="AK1968" s="13"/>
    </row>
    <row r="1969" spans="1:37" ht="30" customHeight="1">
      <c r="A1969" s="276"/>
      <c r="B1969" s="276"/>
      <c r="C1969" s="12"/>
      <c r="D1969" s="12"/>
      <c r="E1969" s="13"/>
      <c r="F1969" s="14"/>
      <c r="G1969" s="276"/>
      <c r="H1969" s="276"/>
      <c r="I1969" s="13"/>
      <c r="J1969" s="13"/>
      <c r="K1969" s="13"/>
      <c r="L1969" s="13"/>
      <c r="M1969" s="13"/>
      <c r="N1969" s="276"/>
      <c r="O1969" s="13"/>
      <c r="P1969" s="276"/>
      <c r="Q1969" s="276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  <c r="AK1969" s="13"/>
    </row>
    <row r="1970" spans="1:37" ht="30" customHeight="1">
      <c r="A1970" s="276"/>
      <c r="B1970" s="276"/>
      <c r="C1970" s="12"/>
      <c r="D1970" s="12"/>
      <c r="E1970" s="13"/>
      <c r="F1970" s="14"/>
      <c r="G1970" s="276"/>
      <c r="H1970" s="276"/>
      <c r="I1970" s="13"/>
      <c r="J1970" s="13"/>
      <c r="K1970" s="13"/>
      <c r="L1970" s="13"/>
      <c r="M1970" s="13"/>
      <c r="N1970" s="276"/>
      <c r="O1970" s="13"/>
      <c r="P1970" s="276"/>
      <c r="Q1970" s="276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  <c r="AK1970" s="13"/>
    </row>
    <row r="1971" spans="1:37" ht="30" customHeight="1">
      <c r="A1971" s="276"/>
      <c r="B1971" s="276"/>
      <c r="C1971" s="12"/>
      <c r="D1971" s="12"/>
      <c r="E1971" s="13"/>
      <c r="F1971" s="14"/>
      <c r="G1971" s="276"/>
      <c r="H1971" s="276"/>
      <c r="I1971" s="13"/>
      <c r="J1971" s="13"/>
      <c r="K1971" s="13"/>
      <c r="L1971" s="13"/>
      <c r="M1971" s="13"/>
      <c r="N1971" s="276"/>
      <c r="O1971" s="13"/>
      <c r="P1971" s="276"/>
      <c r="Q1971" s="276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  <c r="AK1971" s="13"/>
    </row>
    <row r="1972" spans="1:37" ht="30" customHeight="1">
      <c r="A1972" s="276"/>
      <c r="B1972" s="276"/>
      <c r="C1972" s="12"/>
      <c r="D1972" s="12"/>
      <c r="E1972" s="13"/>
      <c r="F1972" s="14"/>
      <c r="G1972" s="276"/>
      <c r="H1972" s="276"/>
      <c r="I1972" s="13"/>
      <c r="J1972" s="13"/>
      <c r="K1972" s="13"/>
      <c r="L1972" s="13"/>
      <c r="M1972" s="13"/>
      <c r="N1972" s="276"/>
      <c r="O1972" s="13"/>
      <c r="P1972" s="276"/>
      <c r="Q1972" s="276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  <c r="AK1972" s="13"/>
    </row>
    <row r="1973" spans="1:37" ht="30" customHeight="1">
      <c r="A1973" s="276"/>
      <c r="B1973" s="276"/>
      <c r="C1973" s="12"/>
      <c r="D1973" s="12"/>
      <c r="E1973" s="13"/>
      <c r="F1973" s="14"/>
      <c r="G1973" s="276"/>
      <c r="H1973" s="276"/>
      <c r="I1973" s="13"/>
      <c r="J1973" s="13"/>
      <c r="K1973" s="13"/>
      <c r="L1973" s="13"/>
      <c r="M1973" s="13"/>
      <c r="N1973" s="276"/>
      <c r="O1973" s="13"/>
      <c r="P1973" s="276"/>
      <c r="Q1973" s="276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  <c r="AK1973" s="13"/>
    </row>
    <row r="1974" spans="1:37" ht="30" customHeight="1">
      <c r="A1974" s="276"/>
      <c r="B1974" s="276"/>
      <c r="C1974" s="12"/>
      <c r="D1974" s="12"/>
      <c r="E1974" s="13"/>
      <c r="F1974" s="14"/>
      <c r="G1974" s="276"/>
      <c r="H1974" s="276"/>
      <c r="I1974" s="13"/>
      <c r="J1974" s="13"/>
      <c r="K1974" s="13"/>
      <c r="L1974" s="13"/>
      <c r="M1974" s="13"/>
      <c r="N1974" s="276"/>
      <c r="O1974" s="13"/>
      <c r="P1974" s="276"/>
      <c r="Q1974" s="276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  <c r="AK1974" s="13"/>
    </row>
    <row r="1975" spans="1:37" ht="30" customHeight="1">
      <c r="A1975" s="276"/>
      <c r="B1975" s="276"/>
      <c r="C1975" s="12"/>
      <c r="D1975" s="12"/>
      <c r="E1975" s="13"/>
      <c r="F1975" s="14"/>
      <c r="G1975" s="276"/>
      <c r="H1975" s="276"/>
      <c r="I1975" s="13"/>
      <c r="J1975" s="13"/>
      <c r="K1975" s="13"/>
      <c r="L1975" s="13"/>
      <c r="M1975" s="13"/>
      <c r="N1975" s="276"/>
      <c r="O1975" s="13"/>
      <c r="P1975" s="276"/>
      <c r="Q1975" s="276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  <c r="AK1975" s="13"/>
    </row>
    <row r="1976" spans="1:37" ht="30" customHeight="1">
      <c r="A1976" s="276"/>
      <c r="B1976" s="276"/>
      <c r="C1976" s="12"/>
      <c r="D1976" s="12"/>
      <c r="E1976" s="13"/>
      <c r="F1976" s="14"/>
      <c r="G1976" s="276"/>
      <c r="H1976" s="276"/>
      <c r="I1976" s="13"/>
      <c r="J1976" s="13"/>
      <c r="K1976" s="13"/>
      <c r="L1976" s="13"/>
      <c r="M1976" s="13"/>
      <c r="N1976" s="276"/>
      <c r="O1976" s="13"/>
      <c r="P1976" s="276"/>
      <c r="Q1976" s="276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  <c r="AK1976" s="13"/>
    </row>
    <row r="1977" spans="1:37" ht="30" customHeight="1">
      <c r="A1977" s="276"/>
      <c r="B1977" s="276"/>
      <c r="C1977" s="12"/>
      <c r="D1977" s="12"/>
      <c r="E1977" s="13"/>
      <c r="F1977" s="14"/>
      <c r="G1977" s="276"/>
      <c r="H1977" s="276"/>
      <c r="I1977" s="13"/>
      <c r="J1977" s="13"/>
      <c r="K1977" s="13"/>
      <c r="L1977" s="13"/>
      <c r="M1977" s="13"/>
      <c r="N1977" s="276"/>
      <c r="O1977" s="13"/>
      <c r="P1977" s="276"/>
      <c r="Q1977" s="276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  <c r="AK1977" s="13"/>
    </row>
    <row r="1978" spans="1:37" ht="30" customHeight="1">
      <c r="A1978" s="276"/>
      <c r="B1978" s="276"/>
      <c r="C1978" s="12"/>
      <c r="D1978" s="12"/>
      <c r="E1978" s="13"/>
      <c r="F1978" s="14"/>
      <c r="G1978" s="276"/>
      <c r="H1978" s="276"/>
      <c r="I1978" s="13"/>
      <c r="J1978" s="13"/>
      <c r="K1978" s="13"/>
      <c r="L1978" s="13"/>
      <c r="M1978" s="13"/>
      <c r="N1978" s="276"/>
      <c r="O1978" s="13"/>
      <c r="P1978" s="276"/>
      <c r="Q1978" s="276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  <c r="AK1978" s="13"/>
    </row>
    <row r="1979" spans="1:37" ht="30" customHeight="1">
      <c r="A1979" s="276"/>
      <c r="B1979" s="276"/>
      <c r="C1979" s="12"/>
      <c r="D1979" s="12"/>
      <c r="E1979" s="13"/>
      <c r="F1979" s="14"/>
      <c r="G1979" s="276"/>
      <c r="H1979" s="276"/>
      <c r="I1979" s="13"/>
      <c r="J1979" s="13"/>
      <c r="K1979" s="13"/>
      <c r="L1979" s="13"/>
      <c r="M1979" s="13"/>
      <c r="N1979" s="276"/>
      <c r="O1979" s="13"/>
      <c r="P1979" s="276"/>
      <c r="Q1979" s="276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  <c r="AK1979" s="13"/>
    </row>
    <row r="1980" spans="1:37" ht="30" customHeight="1">
      <c r="A1980" s="276"/>
      <c r="B1980" s="276"/>
      <c r="C1980" s="12"/>
      <c r="D1980" s="12"/>
      <c r="E1980" s="13"/>
      <c r="F1980" s="14"/>
      <c r="G1980" s="276"/>
      <c r="H1980" s="276"/>
      <c r="I1980" s="13"/>
      <c r="J1980" s="13"/>
      <c r="K1980" s="13"/>
      <c r="L1980" s="13"/>
      <c r="M1980" s="13"/>
      <c r="N1980" s="276"/>
      <c r="O1980" s="13"/>
      <c r="P1980" s="276"/>
      <c r="Q1980" s="276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  <c r="AK1980" s="13"/>
    </row>
    <row r="1981" spans="1:37" ht="30" customHeight="1">
      <c r="A1981" s="276"/>
      <c r="B1981" s="276"/>
      <c r="C1981" s="12"/>
      <c r="D1981" s="12"/>
      <c r="E1981" s="13"/>
      <c r="F1981" s="14"/>
      <c r="G1981" s="276"/>
      <c r="H1981" s="276"/>
      <c r="I1981" s="13"/>
      <c r="J1981" s="13"/>
      <c r="K1981" s="13"/>
      <c r="L1981" s="13"/>
      <c r="M1981" s="13"/>
      <c r="N1981" s="276"/>
      <c r="O1981" s="13"/>
      <c r="P1981" s="276"/>
      <c r="Q1981" s="276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  <c r="AK1981" s="13"/>
    </row>
    <row r="1982" spans="1:37" ht="30" customHeight="1">
      <c r="A1982" s="276"/>
      <c r="B1982" s="276"/>
      <c r="C1982" s="12"/>
      <c r="D1982" s="12"/>
      <c r="E1982" s="13"/>
      <c r="F1982" s="14"/>
      <c r="G1982" s="276"/>
      <c r="H1982" s="276"/>
      <c r="I1982" s="13"/>
      <c r="J1982" s="13"/>
      <c r="K1982" s="13"/>
      <c r="L1982" s="13"/>
      <c r="M1982" s="13"/>
      <c r="N1982" s="276"/>
      <c r="O1982" s="13"/>
      <c r="P1982" s="276"/>
      <c r="Q1982" s="276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  <c r="AK1982" s="13"/>
    </row>
    <row r="1983" spans="1:37" ht="30" customHeight="1">
      <c r="A1983" s="276"/>
      <c r="B1983" s="276"/>
      <c r="C1983" s="12"/>
      <c r="D1983" s="12"/>
      <c r="E1983" s="13"/>
      <c r="F1983" s="14"/>
      <c r="G1983" s="276"/>
      <c r="H1983" s="276"/>
      <c r="I1983" s="13"/>
      <c r="J1983" s="13"/>
      <c r="K1983" s="13"/>
      <c r="L1983" s="13"/>
      <c r="M1983" s="13"/>
      <c r="N1983" s="276"/>
      <c r="O1983" s="13"/>
      <c r="P1983" s="276"/>
      <c r="Q1983" s="276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  <c r="AK1983" s="13"/>
    </row>
    <row r="1984" spans="1:37" ht="30" customHeight="1">
      <c r="A1984" s="276"/>
      <c r="B1984" s="276"/>
      <c r="C1984" s="12"/>
      <c r="D1984" s="12"/>
      <c r="E1984" s="13"/>
      <c r="F1984" s="14"/>
      <c r="G1984" s="276"/>
      <c r="H1984" s="276"/>
      <c r="I1984" s="13"/>
      <c r="J1984" s="13"/>
      <c r="K1984" s="13"/>
      <c r="L1984" s="13"/>
      <c r="M1984" s="13"/>
      <c r="N1984" s="276"/>
      <c r="O1984" s="13"/>
      <c r="P1984" s="276"/>
      <c r="Q1984" s="276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  <c r="AK1984" s="13"/>
    </row>
    <row r="1985" spans="1:37" ht="30" customHeight="1">
      <c r="A1985" s="276"/>
      <c r="B1985" s="276"/>
      <c r="C1985" s="12"/>
      <c r="D1985" s="12"/>
      <c r="E1985" s="13"/>
      <c r="F1985" s="14"/>
      <c r="G1985" s="276"/>
      <c r="H1985" s="276"/>
      <c r="I1985" s="13"/>
      <c r="J1985" s="13"/>
      <c r="K1985" s="13"/>
      <c r="L1985" s="13"/>
      <c r="M1985" s="13"/>
      <c r="N1985" s="276"/>
      <c r="O1985" s="13"/>
      <c r="P1985" s="276"/>
      <c r="Q1985" s="276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  <c r="AK1985" s="13"/>
    </row>
    <row r="1986" spans="1:37" ht="30" customHeight="1">
      <c r="A1986" s="276"/>
      <c r="B1986" s="276"/>
      <c r="C1986" s="12"/>
      <c r="D1986" s="12"/>
      <c r="E1986" s="13"/>
      <c r="F1986" s="14"/>
      <c r="G1986" s="276"/>
      <c r="H1986" s="276"/>
      <c r="I1986" s="13"/>
      <c r="J1986" s="13"/>
      <c r="K1986" s="13"/>
      <c r="L1986" s="13"/>
      <c r="M1986" s="13"/>
      <c r="N1986" s="276"/>
      <c r="O1986" s="13"/>
      <c r="P1986" s="276"/>
      <c r="Q1986" s="276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  <c r="AK1986" s="13"/>
    </row>
    <row r="1987" spans="1:37" ht="30" customHeight="1">
      <c r="A1987" s="276"/>
      <c r="B1987" s="276"/>
      <c r="C1987" s="12"/>
      <c r="D1987" s="12"/>
      <c r="E1987" s="13"/>
      <c r="F1987" s="14"/>
      <c r="G1987" s="276"/>
      <c r="H1987" s="276"/>
      <c r="I1987" s="13"/>
      <c r="J1987" s="13"/>
      <c r="K1987" s="13"/>
      <c r="L1987" s="13"/>
      <c r="M1987" s="13"/>
      <c r="N1987" s="276"/>
      <c r="O1987" s="13"/>
      <c r="P1987" s="276"/>
      <c r="Q1987" s="276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  <c r="AK1987" s="13"/>
    </row>
    <row r="1988" spans="1:37" ht="30" customHeight="1">
      <c r="A1988" s="276"/>
      <c r="B1988" s="276"/>
      <c r="C1988" s="12"/>
      <c r="D1988" s="12"/>
      <c r="E1988" s="13"/>
      <c r="F1988" s="14"/>
      <c r="G1988" s="276"/>
      <c r="H1988" s="276"/>
      <c r="I1988" s="13"/>
      <c r="J1988" s="13"/>
      <c r="K1988" s="13"/>
      <c r="L1988" s="13"/>
      <c r="M1988" s="13"/>
      <c r="N1988" s="276"/>
      <c r="O1988" s="13"/>
      <c r="P1988" s="276"/>
      <c r="Q1988" s="276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  <c r="AK1988" s="13"/>
    </row>
    <row r="1989" spans="1:37" ht="30" customHeight="1">
      <c r="A1989" s="276"/>
      <c r="B1989" s="276"/>
      <c r="C1989" s="12"/>
      <c r="D1989" s="12"/>
      <c r="E1989" s="13"/>
      <c r="F1989" s="14"/>
      <c r="G1989" s="276"/>
      <c r="H1989" s="276"/>
      <c r="I1989" s="13"/>
      <c r="J1989" s="13"/>
      <c r="K1989" s="13"/>
      <c r="L1989" s="13"/>
      <c r="M1989" s="13"/>
      <c r="N1989" s="276"/>
      <c r="O1989" s="13"/>
      <c r="P1989" s="276"/>
      <c r="Q1989" s="276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  <c r="AK1989" s="13"/>
    </row>
    <row r="1990" spans="1:37" ht="30" customHeight="1">
      <c r="A1990" s="276"/>
      <c r="B1990" s="276"/>
      <c r="C1990" s="12"/>
      <c r="D1990" s="12"/>
      <c r="E1990" s="13"/>
      <c r="F1990" s="14"/>
      <c r="G1990" s="276"/>
      <c r="H1990" s="276"/>
      <c r="I1990" s="13"/>
      <c r="J1990" s="13"/>
      <c r="K1990" s="13"/>
      <c r="L1990" s="13"/>
      <c r="M1990" s="13"/>
      <c r="N1990" s="276"/>
      <c r="O1990" s="13"/>
      <c r="P1990" s="276"/>
      <c r="Q1990" s="276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  <c r="AK1990" s="13"/>
    </row>
    <row r="1991" spans="1:37" ht="30" customHeight="1">
      <c r="A1991" s="276"/>
      <c r="B1991" s="276"/>
      <c r="C1991" s="12"/>
      <c r="D1991" s="12"/>
      <c r="E1991" s="13"/>
      <c r="F1991" s="14"/>
      <c r="G1991" s="276"/>
      <c r="H1991" s="276"/>
      <c r="I1991" s="13"/>
      <c r="J1991" s="13"/>
      <c r="K1991" s="13"/>
      <c r="L1991" s="13"/>
      <c r="M1991" s="13"/>
      <c r="N1991" s="276"/>
      <c r="O1991" s="13"/>
      <c r="P1991" s="276"/>
      <c r="Q1991" s="276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  <c r="AK1991" s="13"/>
    </row>
    <row r="1992" spans="1:37" ht="30" customHeight="1">
      <c r="A1992" s="276"/>
      <c r="B1992" s="276"/>
      <c r="C1992" s="12"/>
      <c r="D1992" s="12"/>
      <c r="E1992" s="13"/>
      <c r="F1992" s="14"/>
      <c r="G1992" s="276"/>
      <c r="H1992" s="276"/>
      <c r="I1992" s="13"/>
      <c r="J1992" s="13"/>
      <c r="K1992" s="13"/>
      <c r="L1992" s="13"/>
      <c r="M1992" s="13"/>
      <c r="N1992" s="276"/>
      <c r="O1992" s="13"/>
      <c r="P1992" s="276"/>
      <c r="Q1992" s="276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  <c r="AK1992" s="13"/>
    </row>
    <row r="1993" spans="1:37" ht="30" customHeight="1">
      <c r="A1993" s="276"/>
      <c r="B1993" s="276"/>
      <c r="C1993" s="12"/>
      <c r="D1993" s="12"/>
      <c r="E1993" s="13"/>
      <c r="F1993" s="14"/>
      <c r="G1993" s="276"/>
      <c r="H1993" s="276"/>
      <c r="I1993" s="13"/>
      <c r="J1993" s="13"/>
      <c r="K1993" s="13"/>
      <c r="L1993" s="13"/>
      <c r="M1993" s="13"/>
      <c r="N1993" s="276"/>
      <c r="O1993" s="13"/>
      <c r="P1993" s="276"/>
      <c r="Q1993" s="276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  <c r="AK1993" s="13"/>
    </row>
    <row r="1994" spans="1:37" ht="30" customHeight="1">
      <c r="A1994" s="276"/>
      <c r="B1994" s="276"/>
      <c r="C1994" s="12"/>
      <c r="D1994" s="12"/>
      <c r="E1994" s="13"/>
      <c r="F1994" s="14"/>
      <c r="G1994" s="276"/>
      <c r="H1994" s="276"/>
      <c r="I1994" s="13"/>
      <c r="J1994" s="13"/>
      <c r="K1994" s="13"/>
      <c r="L1994" s="13"/>
      <c r="M1994" s="13"/>
      <c r="N1994" s="276"/>
      <c r="O1994" s="13"/>
      <c r="P1994" s="276"/>
      <c r="Q1994" s="276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  <c r="AK1994" s="13"/>
    </row>
    <row r="1995" spans="1:37" ht="30" customHeight="1">
      <c r="A1995" s="276"/>
      <c r="B1995" s="276"/>
      <c r="C1995" s="12"/>
      <c r="D1995" s="12"/>
      <c r="E1995" s="13"/>
      <c r="F1995" s="14"/>
      <c r="G1995" s="276"/>
      <c r="H1995" s="276"/>
      <c r="I1995" s="13"/>
      <c r="J1995" s="13"/>
      <c r="K1995" s="13"/>
      <c r="L1995" s="13"/>
      <c r="M1995" s="13"/>
      <c r="N1995" s="276"/>
      <c r="O1995" s="13"/>
      <c r="P1995" s="276"/>
      <c r="Q1995" s="276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  <c r="AK1995" s="13"/>
    </row>
    <row r="1996" spans="1:37" ht="30" customHeight="1">
      <c r="A1996" s="276"/>
      <c r="B1996" s="276"/>
      <c r="C1996" s="12"/>
      <c r="D1996" s="12"/>
      <c r="E1996" s="13"/>
      <c r="F1996" s="14"/>
      <c r="G1996" s="276"/>
      <c r="H1996" s="276"/>
      <c r="I1996" s="13"/>
      <c r="J1996" s="13"/>
      <c r="K1996" s="13"/>
      <c r="L1996" s="13"/>
      <c r="M1996" s="13"/>
      <c r="N1996" s="276"/>
      <c r="O1996" s="13"/>
      <c r="P1996" s="276"/>
      <c r="Q1996" s="276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  <c r="AK1996" s="13"/>
    </row>
    <row r="1997" spans="1:37" ht="30" customHeight="1">
      <c r="A1997" s="276"/>
      <c r="B1997" s="276"/>
      <c r="C1997" s="12"/>
      <c r="D1997" s="12"/>
      <c r="E1997" s="13"/>
      <c r="F1997" s="14"/>
      <c r="G1997" s="276"/>
      <c r="H1997" s="276"/>
      <c r="I1997" s="13"/>
      <c r="J1997" s="13"/>
      <c r="K1997" s="13"/>
      <c r="L1997" s="13"/>
      <c r="M1997" s="13"/>
      <c r="N1997" s="276"/>
      <c r="O1997" s="13"/>
      <c r="P1997" s="276"/>
      <c r="Q1997" s="276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  <c r="AK1997" s="13"/>
    </row>
    <row r="1998" spans="1:37" ht="30" customHeight="1">
      <c r="A1998" s="276"/>
      <c r="B1998" s="276"/>
      <c r="C1998" s="12"/>
      <c r="D1998" s="12"/>
      <c r="E1998" s="13"/>
      <c r="F1998" s="14"/>
      <c r="G1998" s="276"/>
      <c r="H1998" s="276"/>
      <c r="I1998" s="13"/>
      <c r="J1998" s="13"/>
      <c r="K1998" s="13"/>
      <c r="L1998" s="13"/>
      <c r="M1998" s="13"/>
      <c r="N1998" s="276"/>
      <c r="O1998" s="13"/>
      <c r="P1998" s="276"/>
      <c r="Q1998" s="276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  <c r="AK1998" s="13"/>
    </row>
    <row r="1999" spans="1:37" ht="30" customHeight="1">
      <c r="A1999" s="276"/>
      <c r="B1999" s="276"/>
      <c r="C1999" s="12"/>
      <c r="D1999" s="12"/>
      <c r="E1999" s="13"/>
      <c r="F1999" s="14"/>
      <c r="G1999" s="276"/>
      <c r="H1999" s="276"/>
      <c r="I1999" s="13"/>
      <c r="J1999" s="13"/>
      <c r="K1999" s="13"/>
      <c r="L1999" s="13"/>
      <c r="M1999" s="13"/>
      <c r="N1999" s="276"/>
      <c r="O1999" s="13"/>
      <c r="P1999" s="276"/>
      <c r="Q1999" s="276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  <c r="AK1999" s="13"/>
    </row>
    <row r="2000" spans="1:37" ht="30" customHeight="1">
      <c r="A2000" s="276"/>
      <c r="B2000" s="276"/>
      <c r="C2000" s="12"/>
      <c r="D2000" s="12"/>
      <c r="E2000" s="13"/>
      <c r="F2000" s="14"/>
      <c r="G2000" s="276"/>
      <c r="H2000" s="276"/>
      <c r="I2000" s="13"/>
      <c r="J2000" s="13"/>
      <c r="K2000" s="13"/>
      <c r="L2000" s="13"/>
      <c r="M2000" s="13"/>
      <c r="N2000" s="276"/>
      <c r="O2000" s="13"/>
      <c r="P2000" s="276"/>
      <c r="Q2000" s="276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  <c r="AK2000" s="13"/>
    </row>
    <row r="2001" spans="1:37" ht="30" customHeight="1">
      <c r="A2001" s="276"/>
      <c r="B2001" s="276"/>
      <c r="C2001" s="12"/>
      <c r="D2001" s="12"/>
      <c r="E2001" s="13"/>
      <c r="F2001" s="14"/>
      <c r="G2001" s="276"/>
      <c r="H2001" s="276"/>
      <c r="I2001" s="13"/>
      <c r="J2001" s="13"/>
      <c r="K2001" s="13"/>
      <c r="L2001" s="13"/>
      <c r="M2001" s="13"/>
      <c r="N2001" s="276"/>
      <c r="O2001" s="13"/>
      <c r="P2001" s="276"/>
      <c r="Q2001" s="276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  <c r="AK2001" s="13"/>
    </row>
    <row r="2002" spans="1:37" ht="30" customHeight="1">
      <c r="A2002" s="276"/>
      <c r="B2002" s="276"/>
      <c r="C2002" s="12"/>
      <c r="D2002" s="12"/>
      <c r="E2002" s="13"/>
      <c r="F2002" s="14"/>
      <c r="G2002" s="276"/>
      <c r="H2002" s="276"/>
      <c r="I2002" s="13"/>
      <c r="J2002" s="13"/>
      <c r="K2002" s="13"/>
      <c r="L2002" s="13"/>
      <c r="M2002" s="13"/>
      <c r="N2002" s="276"/>
      <c r="O2002" s="13"/>
      <c r="P2002" s="276"/>
      <c r="Q2002" s="276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  <c r="AK2002" s="13"/>
    </row>
    <row r="2003" spans="1:37" ht="30" customHeight="1">
      <c r="A2003" s="276"/>
      <c r="B2003" s="276"/>
      <c r="C2003" s="12"/>
      <c r="D2003" s="12"/>
      <c r="E2003" s="13"/>
      <c r="F2003" s="14"/>
      <c r="G2003" s="276"/>
      <c r="H2003" s="276"/>
      <c r="I2003" s="13"/>
      <c r="J2003" s="13"/>
      <c r="K2003" s="13"/>
      <c r="L2003" s="13"/>
      <c r="M2003" s="13"/>
      <c r="N2003" s="276"/>
      <c r="O2003" s="13"/>
      <c r="P2003" s="276"/>
      <c r="Q2003" s="276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  <c r="AK2003" s="13"/>
    </row>
    <row r="2004" spans="1:37" ht="30" customHeight="1">
      <c r="A2004" s="276"/>
      <c r="B2004" s="276"/>
      <c r="C2004" s="12"/>
      <c r="D2004" s="12"/>
      <c r="E2004" s="13"/>
      <c r="F2004" s="14"/>
      <c r="G2004" s="276"/>
      <c r="H2004" s="276"/>
      <c r="I2004" s="13"/>
      <c r="J2004" s="13"/>
      <c r="K2004" s="13"/>
      <c r="L2004" s="13"/>
      <c r="M2004" s="13"/>
      <c r="N2004" s="276"/>
      <c r="O2004" s="13"/>
      <c r="P2004" s="276"/>
      <c r="Q2004" s="276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  <c r="AK2004" s="13"/>
    </row>
    <row r="2005" spans="1:37" ht="30" customHeight="1">
      <c r="A2005" s="276"/>
      <c r="B2005" s="276"/>
      <c r="C2005" s="12"/>
      <c r="D2005" s="12"/>
      <c r="E2005" s="13"/>
      <c r="F2005" s="14"/>
      <c r="G2005" s="276"/>
      <c r="H2005" s="276"/>
      <c r="I2005" s="13"/>
      <c r="J2005" s="13"/>
      <c r="K2005" s="13"/>
      <c r="L2005" s="13"/>
      <c r="M2005" s="13"/>
      <c r="N2005" s="276"/>
      <c r="O2005" s="13"/>
      <c r="P2005" s="276"/>
      <c r="Q2005" s="276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  <c r="AK2005" s="13"/>
    </row>
    <row r="2006" spans="1:37" ht="30" customHeight="1">
      <c r="A2006" s="276"/>
      <c r="B2006" s="276"/>
      <c r="C2006" s="12"/>
      <c r="D2006" s="12"/>
      <c r="E2006" s="13"/>
      <c r="F2006" s="14"/>
      <c r="G2006" s="276"/>
      <c r="H2006" s="276"/>
      <c r="I2006" s="13"/>
      <c r="J2006" s="13"/>
      <c r="K2006" s="13"/>
      <c r="L2006" s="13"/>
      <c r="M2006" s="13"/>
      <c r="N2006" s="276"/>
      <c r="O2006" s="13"/>
      <c r="P2006" s="276"/>
      <c r="Q2006" s="276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  <c r="AK2006" s="13"/>
    </row>
    <row r="2007" spans="1:37" ht="30" customHeight="1">
      <c r="A2007" s="276"/>
      <c r="B2007" s="276"/>
      <c r="C2007" s="12"/>
      <c r="D2007" s="12"/>
      <c r="E2007" s="13"/>
      <c r="F2007" s="14"/>
      <c r="G2007" s="276"/>
      <c r="H2007" s="276"/>
      <c r="I2007" s="13"/>
      <c r="J2007" s="13"/>
      <c r="K2007" s="13"/>
      <c r="L2007" s="13"/>
      <c r="M2007" s="13"/>
      <c r="N2007" s="276"/>
      <c r="O2007" s="13"/>
      <c r="P2007" s="276"/>
      <c r="Q2007" s="276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  <c r="AK2007" s="13"/>
    </row>
    <row r="2008" spans="1:37" ht="30" customHeight="1">
      <c r="A2008" s="276"/>
      <c r="B2008" s="276"/>
      <c r="C2008" s="12"/>
      <c r="D2008" s="12"/>
      <c r="E2008" s="13"/>
      <c r="F2008" s="14"/>
      <c r="G2008" s="276"/>
      <c r="H2008" s="276"/>
      <c r="I2008" s="13"/>
      <c r="J2008" s="13"/>
      <c r="K2008" s="13"/>
      <c r="L2008" s="13"/>
      <c r="M2008" s="13"/>
      <c r="N2008" s="276"/>
      <c r="O2008" s="13"/>
      <c r="P2008" s="276"/>
      <c r="Q2008" s="276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  <c r="AK2008" s="13"/>
    </row>
    <row r="2009" spans="1:37" ht="30" customHeight="1">
      <c r="A2009" s="276"/>
      <c r="B2009" s="276"/>
      <c r="C2009" s="12"/>
      <c r="D2009" s="12"/>
      <c r="E2009" s="13"/>
      <c r="F2009" s="14"/>
      <c r="G2009" s="276"/>
      <c r="H2009" s="276"/>
      <c r="I2009" s="13"/>
      <c r="J2009" s="13"/>
      <c r="K2009" s="13"/>
      <c r="L2009" s="13"/>
      <c r="M2009" s="13"/>
      <c r="N2009" s="276"/>
      <c r="O2009" s="13"/>
      <c r="P2009" s="276"/>
      <c r="Q2009" s="276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  <c r="AK2009" s="13"/>
    </row>
    <row r="2010" spans="1:37" ht="30" customHeight="1">
      <c r="A2010" s="276"/>
      <c r="B2010" s="276"/>
      <c r="C2010" s="12"/>
      <c r="D2010" s="12"/>
      <c r="E2010" s="13"/>
      <c r="F2010" s="14"/>
      <c r="G2010" s="276"/>
      <c r="H2010" s="276"/>
      <c r="I2010" s="13"/>
      <c r="J2010" s="13"/>
      <c r="K2010" s="13"/>
      <c r="L2010" s="13"/>
      <c r="M2010" s="13"/>
      <c r="N2010" s="276"/>
      <c r="O2010" s="13"/>
      <c r="P2010" s="276"/>
      <c r="Q2010" s="276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  <c r="AK2010" s="13"/>
    </row>
    <row r="2011" spans="1:37" ht="30" customHeight="1">
      <c r="A2011" s="276"/>
      <c r="B2011" s="276"/>
      <c r="C2011" s="12"/>
      <c r="D2011" s="12"/>
      <c r="E2011" s="13"/>
      <c r="F2011" s="14"/>
      <c r="G2011" s="276"/>
      <c r="H2011" s="276"/>
      <c r="I2011" s="13"/>
      <c r="J2011" s="13"/>
      <c r="K2011" s="13"/>
      <c r="L2011" s="13"/>
      <c r="M2011" s="13"/>
      <c r="N2011" s="276"/>
      <c r="O2011" s="13"/>
      <c r="P2011" s="276"/>
      <c r="Q2011" s="276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  <c r="AK2011" s="13"/>
    </row>
    <row r="2012" spans="1:37" ht="30" customHeight="1">
      <c r="A2012" s="276"/>
      <c r="B2012" s="276"/>
      <c r="C2012" s="12"/>
      <c r="D2012" s="12"/>
      <c r="E2012" s="13"/>
      <c r="F2012" s="14"/>
      <c r="G2012" s="276"/>
      <c r="H2012" s="276"/>
      <c r="I2012" s="13"/>
      <c r="J2012" s="13"/>
      <c r="K2012" s="13"/>
      <c r="L2012" s="13"/>
      <c r="M2012" s="13"/>
      <c r="N2012" s="276"/>
      <c r="O2012" s="13"/>
      <c r="P2012" s="276"/>
      <c r="Q2012" s="276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  <c r="AK2012" s="13"/>
    </row>
    <row r="2013" spans="1:37" ht="30" customHeight="1">
      <c r="A2013" s="276"/>
      <c r="B2013" s="276"/>
      <c r="C2013" s="12"/>
      <c r="D2013" s="12"/>
      <c r="E2013" s="13"/>
      <c r="F2013" s="14"/>
      <c r="G2013" s="276"/>
      <c r="H2013" s="276"/>
      <c r="I2013" s="13"/>
      <c r="J2013" s="13"/>
      <c r="K2013" s="13"/>
      <c r="L2013" s="13"/>
      <c r="M2013" s="13"/>
      <c r="N2013" s="276"/>
      <c r="O2013" s="13"/>
      <c r="P2013" s="276"/>
      <c r="Q2013" s="276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  <c r="AK2013" s="13"/>
    </row>
    <row r="2014" spans="1:37" ht="30" customHeight="1">
      <c r="A2014" s="276"/>
      <c r="B2014" s="276"/>
      <c r="C2014" s="12"/>
      <c r="D2014" s="12"/>
      <c r="E2014" s="13"/>
      <c r="F2014" s="14"/>
      <c r="G2014" s="276"/>
      <c r="H2014" s="276"/>
      <c r="I2014" s="13"/>
      <c r="J2014" s="13"/>
      <c r="K2014" s="13"/>
      <c r="L2014" s="13"/>
      <c r="M2014" s="13"/>
      <c r="N2014" s="276"/>
      <c r="O2014" s="13"/>
      <c r="P2014" s="276"/>
      <c r="Q2014" s="276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  <c r="AK2014" s="13"/>
    </row>
    <row r="2015" spans="1:37" ht="30" customHeight="1">
      <c r="A2015" s="276"/>
      <c r="B2015" s="276"/>
      <c r="C2015" s="12"/>
      <c r="D2015" s="12"/>
      <c r="E2015" s="13"/>
      <c r="F2015" s="14"/>
      <c r="G2015" s="276"/>
      <c r="H2015" s="276"/>
      <c r="I2015" s="13"/>
      <c r="J2015" s="13"/>
      <c r="K2015" s="13"/>
      <c r="L2015" s="13"/>
      <c r="M2015" s="13"/>
      <c r="N2015" s="276"/>
      <c r="O2015" s="13"/>
      <c r="P2015" s="276"/>
      <c r="Q2015" s="276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  <c r="AK2015" s="13"/>
    </row>
    <row r="2016" spans="1:37" ht="30" customHeight="1">
      <c r="A2016" s="276"/>
      <c r="B2016" s="276"/>
      <c r="C2016" s="12"/>
      <c r="D2016" s="12"/>
      <c r="E2016" s="13"/>
      <c r="F2016" s="14"/>
      <c r="G2016" s="276"/>
      <c r="H2016" s="276"/>
      <c r="I2016" s="13"/>
      <c r="J2016" s="13"/>
      <c r="K2016" s="13"/>
      <c r="L2016" s="13"/>
      <c r="M2016" s="13"/>
      <c r="N2016" s="276"/>
      <c r="O2016" s="13"/>
      <c r="P2016" s="276"/>
      <c r="Q2016" s="276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  <c r="AK2016" s="13"/>
    </row>
    <row r="2017" spans="1:37" ht="30" customHeight="1">
      <c r="A2017" s="276"/>
      <c r="B2017" s="276"/>
      <c r="C2017" s="12"/>
      <c r="D2017" s="12"/>
      <c r="E2017" s="13"/>
      <c r="F2017" s="14"/>
      <c r="G2017" s="276"/>
      <c r="H2017" s="276"/>
      <c r="I2017" s="13"/>
      <c r="J2017" s="13"/>
      <c r="K2017" s="13"/>
      <c r="L2017" s="13"/>
      <c r="M2017" s="13"/>
      <c r="N2017" s="276"/>
      <c r="O2017" s="13"/>
      <c r="P2017" s="276"/>
      <c r="Q2017" s="276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  <c r="AK2017" s="13"/>
    </row>
    <row r="2018" spans="1:37" ht="30" customHeight="1">
      <c r="A2018" s="276"/>
      <c r="B2018" s="276"/>
      <c r="C2018" s="12"/>
      <c r="D2018" s="12"/>
      <c r="E2018" s="13"/>
      <c r="F2018" s="14"/>
      <c r="G2018" s="276"/>
      <c r="H2018" s="276"/>
      <c r="I2018" s="13"/>
      <c r="J2018" s="13"/>
      <c r="K2018" s="13"/>
      <c r="L2018" s="13"/>
      <c r="M2018" s="13"/>
      <c r="N2018" s="276"/>
      <c r="O2018" s="13"/>
      <c r="P2018" s="276"/>
      <c r="Q2018" s="276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  <c r="AK2018" s="13"/>
    </row>
    <row r="2019" spans="1:37" ht="30" customHeight="1">
      <c r="A2019" s="276"/>
      <c r="B2019" s="276"/>
      <c r="C2019" s="12"/>
      <c r="D2019" s="12"/>
      <c r="E2019" s="13"/>
      <c r="F2019" s="14"/>
      <c r="G2019" s="276"/>
      <c r="H2019" s="276"/>
      <c r="I2019" s="13"/>
      <c r="J2019" s="13"/>
      <c r="K2019" s="13"/>
      <c r="L2019" s="13"/>
      <c r="M2019" s="13"/>
      <c r="N2019" s="276"/>
      <c r="O2019" s="13"/>
      <c r="P2019" s="276"/>
      <c r="Q2019" s="276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  <c r="AK2019" s="13"/>
    </row>
    <row r="2020" spans="1:37" ht="30" customHeight="1">
      <c r="A2020" s="276"/>
      <c r="B2020" s="276"/>
      <c r="C2020" s="12"/>
      <c r="D2020" s="12"/>
      <c r="E2020" s="13"/>
      <c r="F2020" s="14"/>
      <c r="G2020" s="276"/>
      <c r="H2020" s="276"/>
      <c r="I2020" s="13"/>
      <c r="J2020" s="13"/>
      <c r="K2020" s="13"/>
      <c r="L2020" s="13"/>
      <c r="M2020" s="13"/>
      <c r="N2020" s="276"/>
      <c r="O2020" s="13"/>
      <c r="P2020" s="276"/>
      <c r="Q2020" s="276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  <c r="AK2020" s="13"/>
    </row>
    <row r="2021" spans="1:37" ht="30" customHeight="1">
      <c r="A2021" s="276"/>
      <c r="B2021" s="276"/>
      <c r="C2021" s="12"/>
      <c r="D2021" s="12"/>
      <c r="E2021" s="13"/>
      <c r="F2021" s="14"/>
      <c r="G2021" s="276"/>
      <c r="H2021" s="276"/>
      <c r="I2021" s="13"/>
      <c r="J2021" s="13"/>
      <c r="K2021" s="13"/>
      <c r="L2021" s="13"/>
      <c r="M2021" s="13"/>
      <c r="N2021" s="276"/>
      <c r="O2021" s="13"/>
      <c r="P2021" s="276"/>
      <c r="Q2021" s="276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  <c r="AK2021" s="13"/>
    </row>
    <row r="2022" spans="1:37" ht="30" customHeight="1">
      <c r="A2022" s="276"/>
      <c r="B2022" s="276"/>
      <c r="C2022" s="12"/>
      <c r="D2022" s="12"/>
      <c r="E2022" s="13"/>
      <c r="F2022" s="14"/>
      <c r="G2022" s="276"/>
      <c r="H2022" s="276"/>
      <c r="I2022" s="13"/>
      <c r="J2022" s="13"/>
      <c r="K2022" s="13"/>
      <c r="L2022" s="13"/>
      <c r="M2022" s="13"/>
      <c r="N2022" s="276"/>
      <c r="O2022" s="13"/>
      <c r="P2022" s="276"/>
      <c r="Q2022" s="276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  <c r="AK2022" s="13"/>
    </row>
    <row r="2023" spans="1:37" ht="30" customHeight="1">
      <c r="A2023" s="276"/>
      <c r="B2023" s="276"/>
      <c r="C2023" s="12"/>
      <c r="D2023" s="12"/>
      <c r="E2023" s="13"/>
      <c r="F2023" s="14"/>
      <c r="G2023" s="276"/>
      <c r="H2023" s="276"/>
      <c r="I2023" s="13"/>
      <c r="J2023" s="13"/>
      <c r="K2023" s="13"/>
      <c r="L2023" s="13"/>
      <c r="M2023" s="13"/>
      <c r="N2023" s="276"/>
      <c r="O2023" s="13"/>
      <c r="P2023" s="276"/>
      <c r="Q2023" s="276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  <c r="AK2023" s="13"/>
    </row>
    <row r="2024" spans="1:37" ht="30" customHeight="1">
      <c r="A2024" s="276"/>
      <c r="B2024" s="276"/>
      <c r="C2024" s="12"/>
      <c r="D2024" s="12"/>
      <c r="E2024" s="13"/>
      <c r="F2024" s="14"/>
      <c r="G2024" s="276"/>
      <c r="H2024" s="276"/>
      <c r="I2024" s="13"/>
      <c r="J2024" s="13"/>
      <c r="K2024" s="13"/>
      <c r="L2024" s="13"/>
      <c r="M2024" s="13"/>
      <c r="N2024" s="276"/>
      <c r="O2024" s="13"/>
      <c r="P2024" s="276"/>
      <c r="Q2024" s="276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  <c r="AK2024" s="13"/>
    </row>
    <row r="2025" spans="1:37" ht="30" customHeight="1">
      <c r="A2025" s="276"/>
      <c r="B2025" s="276"/>
      <c r="C2025" s="12"/>
      <c r="D2025" s="12"/>
      <c r="E2025" s="13"/>
      <c r="F2025" s="14"/>
      <c r="G2025" s="276"/>
      <c r="H2025" s="276"/>
      <c r="I2025" s="13"/>
      <c r="J2025" s="13"/>
      <c r="K2025" s="13"/>
      <c r="L2025" s="13"/>
      <c r="M2025" s="13"/>
      <c r="N2025" s="276"/>
      <c r="O2025" s="13"/>
      <c r="P2025" s="276"/>
      <c r="Q2025" s="276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  <c r="AK2025" s="13"/>
    </row>
    <row r="2026" spans="1:37" ht="30" customHeight="1">
      <c r="A2026" s="276"/>
      <c r="B2026" s="276"/>
      <c r="C2026" s="12"/>
      <c r="D2026" s="12"/>
      <c r="E2026" s="13"/>
      <c r="F2026" s="14"/>
      <c r="G2026" s="276"/>
      <c r="H2026" s="276"/>
      <c r="I2026" s="13"/>
      <c r="J2026" s="13"/>
      <c r="K2026" s="13"/>
      <c r="L2026" s="13"/>
      <c r="M2026" s="13"/>
      <c r="N2026" s="276"/>
      <c r="O2026" s="13"/>
      <c r="P2026" s="276"/>
      <c r="Q2026" s="276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  <c r="AK2026" s="13"/>
    </row>
    <row r="2027" spans="1:37" ht="30" customHeight="1">
      <c r="A2027" s="276"/>
      <c r="B2027" s="276"/>
      <c r="C2027" s="12"/>
      <c r="D2027" s="12"/>
      <c r="E2027" s="13"/>
      <c r="F2027" s="14"/>
      <c r="G2027" s="276"/>
      <c r="H2027" s="276"/>
      <c r="I2027" s="13"/>
      <c r="J2027" s="13"/>
      <c r="K2027" s="13"/>
      <c r="L2027" s="13"/>
      <c r="M2027" s="13"/>
      <c r="N2027" s="276"/>
      <c r="O2027" s="13"/>
      <c r="P2027" s="276"/>
      <c r="Q2027" s="276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  <c r="AK2027" s="13"/>
    </row>
    <row r="2028" spans="1:37" ht="30" customHeight="1">
      <c r="A2028" s="276"/>
      <c r="B2028" s="276"/>
      <c r="C2028" s="12"/>
      <c r="D2028" s="12"/>
      <c r="E2028" s="13"/>
      <c r="F2028" s="14"/>
      <c r="G2028" s="276"/>
      <c r="H2028" s="276"/>
      <c r="I2028" s="13"/>
      <c r="J2028" s="13"/>
      <c r="K2028" s="13"/>
      <c r="L2028" s="13"/>
      <c r="M2028" s="13"/>
      <c r="N2028" s="276"/>
      <c r="O2028" s="13"/>
      <c r="P2028" s="276"/>
      <c r="Q2028" s="276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  <c r="AK2028" s="13"/>
    </row>
    <row r="2029" spans="1:37" ht="30" customHeight="1">
      <c r="A2029" s="276"/>
      <c r="B2029" s="276"/>
      <c r="C2029" s="12"/>
      <c r="D2029" s="12"/>
      <c r="E2029" s="13"/>
      <c r="F2029" s="14"/>
      <c r="G2029" s="276"/>
      <c r="H2029" s="276"/>
      <c r="I2029" s="13"/>
      <c r="J2029" s="13"/>
      <c r="K2029" s="13"/>
      <c r="L2029" s="13"/>
      <c r="M2029" s="13"/>
      <c r="N2029" s="276"/>
      <c r="O2029" s="13"/>
      <c r="P2029" s="276"/>
      <c r="Q2029" s="276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  <c r="AK2029" s="13"/>
    </row>
    <row r="2030" spans="1:37" ht="30" customHeight="1">
      <c r="A2030" s="276"/>
      <c r="B2030" s="276"/>
      <c r="C2030" s="12"/>
      <c r="D2030" s="12"/>
      <c r="E2030" s="13"/>
      <c r="F2030" s="14"/>
      <c r="G2030" s="276"/>
      <c r="H2030" s="276"/>
      <c r="I2030" s="13"/>
      <c r="J2030" s="13"/>
      <c r="K2030" s="13"/>
      <c r="L2030" s="13"/>
      <c r="M2030" s="13"/>
      <c r="N2030" s="276"/>
      <c r="O2030" s="13"/>
      <c r="P2030" s="276"/>
      <c r="Q2030" s="276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  <c r="AK2030" s="13"/>
    </row>
    <row r="2031" spans="1:37" ht="30" customHeight="1">
      <c r="A2031" s="276"/>
      <c r="B2031" s="276"/>
      <c r="C2031" s="12"/>
      <c r="D2031" s="12"/>
      <c r="E2031" s="13"/>
      <c r="F2031" s="14"/>
      <c r="G2031" s="276"/>
      <c r="H2031" s="276"/>
      <c r="I2031" s="13"/>
      <c r="J2031" s="13"/>
      <c r="K2031" s="13"/>
      <c r="L2031" s="13"/>
      <c r="M2031" s="13"/>
      <c r="N2031" s="276"/>
      <c r="O2031" s="13"/>
      <c r="P2031" s="276"/>
      <c r="Q2031" s="276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  <c r="AK2031" s="13"/>
    </row>
    <row r="2032" spans="1:37" ht="30" customHeight="1">
      <c r="A2032" s="276"/>
      <c r="B2032" s="276"/>
      <c r="C2032" s="12"/>
      <c r="D2032" s="12"/>
      <c r="E2032" s="13"/>
      <c r="F2032" s="14"/>
      <c r="G2032" s="276"/>
      <c r="H2032" s="276"/>
      <c r="I2032" s="13"/>
      <c r="J2032" s="13"/>
      <c r="K2032" s="13"/>
      <c r="L2032" s="13"/>
      <c r="M2032" s="13"/>
      <c r="N2032" s="276"/>
      <c r="O2032" s="13"/>
      <c r="P2032" s="276"/>
      <c r="Q2032" s="276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  <c r="AK2032" s="13"/>
    </row>
    <row r="2033" spans="1:37" ht="30" customHeight="1">
      <c r="A2033" s="276"/>
      <c r="B2033" s="276"/>
      <c r="C2033" s="12"/>
      <c r="D2033" s="12"/>
      <c r="E2033" s="13"/>
      <c r="F2033" s="14"/>
      <c r="G2033" s="276"/>
      <c r="H2033" s="276"/>
      <c r="I2033" s="13"/>
      <c r="J2033" s="13"/>
      <c r="K2033" s="13"/>
      <c r="L2033" s="13"/>
      <c r="M2033" s="13"/>
      <c r="N2033" s="276"/>
      <c r="O2033" s="13"/>
      <c r="P2033" s="276"/>
      <c r="Q2033" s="276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  <c r="AK2033" s="13"/>
    </row>
    <row r="2034" spans="1:37" ht="30" customHeight="1">
      <c r="A2034" s="276"/>
      <c r="B2034" s="276"/>
      <c r="C2034" s="12"/>
      <c r="D2034" s="12"/>
      <c r="E2034" s="13"/>
      <c r="F2034" s="14"/>
      <c r="G2034" s="276"/>
      <c r="H2034" s="276"/>
      <c r="I2034" s="13"/>
      <c r="J2034" s="13"/>
      <c r="K2034" s="13"/>
      <c r="L2034" s="13"/>
      <c r="M2034" s="13"/>
      <c r="N2034" s="276"/>
      <c r="O2034" s="13"/>
      <c r="P2034" s="276"/>
      <c r="Q2034" s="276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  <c r="AK2034" s="13"/>
    </row>
    <row r="2035" spans="1:37" ht="30" customHeight="1">
      <c r="A2035" s="276"/>
      <c r="B2035" s="276"/>
      <c r="C2035" s="12"/>
      <c r="D2035" s="12"/>
      <c r="E2035" s="13"/>
      <c r="F2035" s="14"/>
      <c r="G2035" s="276"/>
      <c r="H2035" s="276"/>
      <c r="I2035" s="13"/>
      <c r="J2035" s="13"/>
      <c r="K2035" s="13"/>
      <c r="L2035" s="13"/>
      <c r="M2035" s="13"/>
      <c r="N2035" s="276"/>
      <c r="O2035" s="13"/>
      <c r="P2035" s="276"/>
      <c r="Q2035" s="276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  <c r="AK2035" s="13"/>
    </row>
    <row r="2036" spans="1:37" ht="30" customHeight="1">
      <c r="A2036" s="276"/>
      <c r="B2036" s="276"/>
      <c r="C2036" s="12"/>
      <c r="D2036" s="12"/>
      <c r="E2036" s="13"/>
      <c r="F2036" s="14"/>
      <c r="G2036" s="276"/>
      <c r="H2036" s="276"/>
      <c r="I2036" s="13"/>
      <c r="J2036" s="13"/>
      <c r="K2036" s="13"/>
      <c r="L2036" s="13"/>
      <c r="M2036" s="13"/>
      <c r="N2036" s="276"/>
      <c r="O2036" s="13"/>
      <c r="P2036" s="276"/>
      <c r="Q2036" s="276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  <c r="AK2036" s="13"/>
    </row>
    <row r="2037" spans="1:37" ht="30" customHeight="1">
      <c r="A2037" s="276"/>
      <c r="B2037" s="276"/>
      <c r="C2037" s="12"/>
      <c r="D2037" s="12"/>
      <c r="E2037" s="13"/>
      <c r="F2037" s="14"/>
      <c r="G2037" s="276"/>
      <c r="H2037" s="276"/>
      <c r="I2037" s="13"/>
      <c r="J2037" s="13"/>
      <c r="K2037" s="13"/>
      <c r="L2037" s="13"/>
      <c r="M2037" s="13"/>
      <c r="N2037" s="276"/>
      <c r="O2037" s="13"/>
      <c r="P2037" s="276"/>
      <c r="Q2037" s="276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  <c r="AK2037" s="13"/>
    </row>
    <row r="2038" spans="1:37" ht="30" customHeight="1">
      <c r="A2038" s="276"/>
      <c r="B2038" s="276"/>
      <c r="C2038" s="12"/>
      <c r="D2038" s="12"/>
      <c r="E2038" s="13"/>
      <c r="F2038" s="14"/>
      <c r="G2038" s="276"/>
      <c r="H2038" s="276"/>
      <c r="I2038" s="13"/>
      <c r="J2038" s="13"/>
      <c r="K2038" s="13"/>
      <c r="L2038" s="13"/>
      <c r="M2038" s="13"/>
      <c r="N2038" s="276"/>
      <c r="O2038" s="13"/>
      <c r="P2038" s="276"/>
      <c r="Q2038" s="276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  <c r="AK2038" s="13"/>
    </row>
    <row r="2039" spans="1:37" ht="30" customHeight="1">
      <c r="A2039" s="276"/>
      <c r="B2039" s="276"/>
      <c r="C2039" s="12"/>
      <c r="D2039" s="12"/>
      <c r="E2039" s="13"/>
      <c r="F2039" s="14"/>
      <c r="G2039" s="276"/>
      <c r="H2039" s="276"/>
      <c r="I2039" s="13"/>
      <c r="J2039" s="13"/>
      <c r="K2039" s="13"/>
      <c r="L2039" s="13"/>
      <c r="M2039" s="13"/>
      <c r="N2039" s="276"/>
      <c r="O2039" s="13"/>
      <c r="P2039" s="276"/>
      <c r="Q2039" s="276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  <c r="AK2039" s="13"/>
    </row>
    <row r="2040" spans="1:37" ht="30" customHeight="1">
      <c r="A2040" s="276"/>
      <c r="B2040" s="276"/>
      <c r="C2040" s="12"/>
      <c r="D2040" s="12"/>
      <c r="E2040" s="13"/>
      <c r="F2040" s="14"/>
      <c r="G2040" s="276"/>
      <c r="H2040" s="276"/>
      <c r="I2040" s="13"/>
      <c r="J2040" s="13"/>
      <c r="K2040" s="13"/>
      <c r="L2040" s="13"/>
      <c r="M2040" s="13"/>
      <c r="N2040" s="276"/>
      <c r="O2040" s="13"/>
      <c r="P2040" s="276"/>
      <c r="Q2040" s="276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  <c r="AK2040" s="13"/>
    </row>
    <row r="2041" spans="1:37" ht="30" customHeight="1">
      <c r="A2041" s="276"/>
      <c r="B2041" s="276"/>
      <c r="C2041" s="12"/>
      <c r="D2041" s="12"/>
      <c r="E2041" s="13"/>
      <c r="F2041" s="14"/>
      <c r="G2041" s="276"/>
      <c r="H2041" s="276"/>
      <c r="I2041" s="13"/>
      <c r="J2041" s="13"/>
      <c r="K2041" s="13"/>
      <c r="L2041" s="13"/>
      <c r="M2041" s="13"/>
      <c r="N2041" s="276"/>
      <c r="O2041" s="13"/>
      <c r="P2041" s="276"/>
      <c r="Q2041" s="276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  <c r="AK2041" s="13"/>
    </row>
    <row r="2042" spans="1:37" ht="30" customHeight="1">
      <c r="A2042" s="276"/>
      <c r="B2042" s="276"/>
      <c r="C2042" s="12"/>
      <c r="D2042" s="12"/>
      <c r="E2042" s="13"/>
      <c r="F2042" s="14"/>
      <c r="G2042" s="276"/>
      <c r="H2042" s="276"/>
      <c r="I2042" s="13"/>
      <c r="J2042" s="13"/>
      <c r="K2042" s="13"/>
      <c r="L2042" s="13"/>
      <c r="M2042" s="13"/>
      <c r="N2042" s="276"/>
      <c r="O2042" s="13"/>
      <c r="P2042" s="276"/>
      <c r="Q2042" s="276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  <c r="AK2042" s="13"/>
    </row>
    <row r="2043" spans="1:37" ht="30" customHeight="1">
      <c r="A2043" s="276"/>
      <c r="B2043" s="276"/>
      <c r="C2043" s="12"/>
      <c r="D2043" s="12"/>
      <c r="E2043" s="13"/>
      <c r="F2043" s="14"/>
      <c r="G2043" s="276"/>
      <c r="H2043" s="276"/>
      <c r="I2043" s="13"/>
      <c r="J2043" s="13"/>
      <c r="K2043" s="13"/>
      <c r="L2043" s="13"/>
      <c r="M2043" s="13"/>
      <c r="N2043" s="276"/>
      <c r="O2043" s="13"/>
      <c r="P2043" s="276"/>
      <c r="Q2043" s="276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  <c r="AK2043" s="13"/>
    </row>
    <row r="2044" spans="1:37" ht="30" customHeight="1">
      <c r="A2044" s="276"/>
      <c r="B2044" s="276"/>
      <c r="C2044" s="12"/>
      <c r="D2044" s="12"/>
      <c r="E2044" s="13"/>
      <c r="F2044" s="14"/>
      <c r="G2044" s="276"/>
      <c r="H2044" s="276"/>
      <c r="I2044" s="13"/>
      <c r="J2044" s="13"/>
      <c r="K2044" s="13"/>
      <c r="L2044" s="13"/>
      <c r="M2044" s="13"/>
      <c r="N2044" s="276"/>
      <c r="O2044" s="13"/>
      <c r="P2044" s="276"/>
      <c r="Q2044" s="276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  <c r="AK2044" s="13"/>
    </row>
    <row r="2045" spans="1:37" ht="30" customHeight="1">
      <c r="A2045" s="276"/>
      <c r="B2045" s="276"/>
      <c r="C2045" s="12"/>
      <c r="D2045" s="12"/>
      <c r="E2045" s="13"/>
      <c r="F2045" s="14"/>
      <c r="G2045" s="276"/>
      <c r="H2045" s="276"/>
      <c r="I2045" s="13"/>
      <c r="J2045" s="13"/>
      <c r="K2045" s="13"/>
      <c r="L2045" s="13"/>
      <c r="M2045" s="13"/>
      <c r="N2045" s="276"/>
      <c r="O2045" s="13"/>
      <c r="P2045" s="276"/>
      <c r="Q2045" s="276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  <c r="AK2045" s="13"/>
    </row>
    <row r="2046" spans="1:37" ht="30" customHeight="1">
      <c r="A2046" s="276"/>
      <c r="B2046" s="276"/>
      <c r="C2046" s="12"/>
      <c r="D2046" s="12"/>
      <c r="E2046" s="13"/>
      <c r="F2046" s="14"/>
      <c r="G2046" s="276"/>
      <c r="H2046" s="276"/>
      <c r="I2046" s="13"/>
      <c r="J2046" s="13"/>
      <c r="K2046" s="13"/>
      <c r="L2046" s="13"/>
      <c r="M2046" s="13"/>
      <c r="N2046" s="276"/>
      <c r="O2046" s="13"/>
      <c r="P2046" s="276"/>
      <c r="Q2046" s="276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  <c r="AK2046" s="13"/>
    </row>
    <row r="2047" spans="1:37" ht="30" customHeight="1">
      <c r="A2047" s="276"/>
      <c r="B2047" s="276"/>
      <c r="C2047" s="12"/>
      <c r="D2047" s="12"/>
      <c r="E2047" s="13"/>
      <c r="F2047" s="14"/>
      <c r="G2047" s="276"/>
      <c r="H2047" s="276"/>
      <c r="I2047" s="13"/>
      <c r="J2047" s="13"/>
      <c r="K2047" s="13"/>
      <c r="L2047" s="13"/>
      <c r="M2047" s="13"/>
      <c r="N2047" s="276"/>
      <c r="O2047" s="13"/>
      <c r="P2047" s="276"/>
      <c r="Q2047" s="276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  <c r="AK2047" s="13"/>
    </row>
    <row r="2048" spans="1:37" ht="30" customHeight="1">
      <c r="A2048" s="276"/>
      <c r="B2048" s="276"/>
      <c r="C2048" s="12"/>
      <c r="D2048" s="12"/>
      <c r="E2048" s="13"/>
      <c r="F2048" s="14"/>
      <c r="G2048" s="276"/>
      <c r="H2048" s="276"/>
      <c r="I2048" s="13"/>
      <c r="J2048" s="13"/>
      <c r="K2048" s="13"/>
      <c r="L2048" s="13"/>
      <c r="M2048" s="13"/>
      <c r="N2048" s="276"/>
      <c r="O2048" s="13"/>
      <c r="P2048" s="276"/>
      <c r="Q2048" s="276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  <c r="AK2048" s="13"/>
    </row>
    <row r="2049" spans="1:37" ht="30" customHeight="1">
      <c r="A2049" s="276"/>
      <c r="B2049" s="276"/>
      <c r="C2049" s="12"/>
      <c r="D2049" s="12"/>
      <c r="E2049" s="13"/>
      <c r="F2049" s="14"/>
      <c r="G2049" s="276"/>
      <c r="H2049" s="276"/>
      <c r="I2049" s="13"/>
      <c r="J2049" s="13"/>
      <c r="K2049" s="13"/>
      <c r="L2049" s="13"/>
      <c r="M2049" s="13"/>
      <c r="N2049" s="276"/>
      <c r="O2049" s="13"/>
      <c r="P2049" s="276"/>
      <c r="Q2049" s="276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  <c r="AK2049" s="13"/>
    </row>
    <row r="2050" spans="1:37" ht="30" customHeight="1">
      <c r="A2050" s="276"/>
      <c r="B2050" s="276"/>
      <c r="C2050" s="12"/>
      <c r="D2050" s="12"/>
      <c r="E2050" s="13"/>
      <c r="F2050" s="14"/>
      <c r="G2050" s="276"/>
      <c r="H2050" s="276"/>
      <c r="I2050" s="13"/>
      <c r="J2050" s="13"/>
      <c r="K2050" s="13"/>
      <c r="L2050" s="13"/>
      <c r="M2050" s="13"/>
      <c r="N2050" s="276"/>
      <c r="O2050" s="13"/>
      <c r="P2050" s="276"/>
      <c r="Q2050" s="276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  <c r="AK2050" s="13"/>
    </row>
    <row r="2051" spans="1:37" ht="30" customHeight="1">
      <c r="A2051" s="276"/>
      <c r="B2051" s="276"/>
      <c r="C2051" s="12"/>
      <c r="D2051" s="12"/>
      <c r="E2051" s="13"/>
      <c r="F2051" s="14"/>
      <c r="G2051" s="276"/>
      <c r="H2051" s="276"/>
      <c r="I2051" s="13"/>
      <c r="J2051" s="13"/>
      <c r="K2051" s="13"/>
      <c r="L2051" s="13"/>
      <c r="M2051" s="13"/>
      <c r="N2051" s="276"/>
      <c r="O2051" s="13"/>
      <c r="P2051" s="276"/>
      <c r="Q2051" s="276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  <c r="AK2051" s="13"/>
    </row>
    <row r="2052" spans="1:37" ht="30" customHeight="1">
      <c r="A2052" s="276"/>
      <c r="B2052" s="276"/>
      <c r="C2052" s="12"/>
      <c r="D2052" s="12"/>
      <c r="E2052" s="13"/>
      <c r="F2052" s="14"/>
      <c r="G2052" s="276"/>
      <c r="H2052" s="276"/>
      <c r="I2052" s="13"/>
      <c r="J2052" s="13"/>
      <c r="K2052" s="13"/>
      <c r="L2052" s="13"/>
      <c r="M2052" s="13"/>
      <c r="N2052" s="276"/>
      <c r="O2052" s="13"/>
      <c r="P2052" s="276"/>
      <c r="Q2052" s="276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  <c r="AK2052" s="13"/>
    </row>
    <row r="2053" spans="1:37" ht="30" customHeight="1">
      <c r="A2053" s="276"/>
      <c r="B2053" s="276"/>
      <c r="C2053" s="12"/>
      <c r="D2053" s="12"/>
      <c r="E2053" s="13"/>
      <c r="F2053" s="14"/>
      <c r="G2053" s="276"/>
      <c r="H2053" s="276"/>
      <c r="I2053" s="13"/>
      <c r="J2053" s="13"/>
      <c r="K2053" s="13"/>
      <c r="L2053" s="13"/>
      <c r="M2053" s="13"/>
      <c r="N2053" s="276"/>
      <c r="O2053" s="13"/>
      <c r="P2053" s="276"/>
      <c r="Q2053" s="276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  <c r="AK2053" s="13"/>
    </row>
    <row r="2054" spans="1:37" ht="30" customHeight="1">
      <c r="A2054" s="276"/>
      <c r="B2054" s="276"/>
      <c r="C2054" s="12"/>
      <c r="D2054" s="12"/>
      <c r="E2054" s="13"/>
      <c r="F2054" s="14"/>
      <c r="G2054" s="276"/>
      <c r="H2054" s="276"/>
      <c r="I2054" s="13"/>
      <c r="J2054" s="13"/>
      <c r="K2054" s="13"/>
      <c r="L2054" s="13"/>
      <c r="M2054" s="13"/>
      <c r="N2054" s="276"/>
      <c r="O2054" s="13"/>
      <c r="P2054" s="276"/>
      <c r="Q2054" s="276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  <c r="AK2054" s="13"/>
    </row>
    <row r="2055" spans="1:37" ht="30" customHeight="1">
      <c r="A2055" s="276"/>
      <c r="B2055" s="276"/>
      <c r="C2055" s="12"/>
      <c r="D2055" s="12"/>
      <c r="E2055" s="13"/>
      <c r="F2055" s="14"/>
      <c r="G2055" s="276"/>
      <c r="H2055" s="276"/>
      <c r="I2055" s="13"/>
      <c r="J2055" s="13"/>
      <c r="K2055" s="13"/>
      <c r="L2055" s="13"/>
      <c r="M2055" s="13"/>
      <c r="N2055" s="276"/>
      <c r="O2055" s="13"/>
      <c r="P2055" s="276"/>
      <c r="Q2055" s="276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  <c r="AK2055" s="13"/>
    </row>
    <row r="2056" spans="1:37" ht="30" customHeight="1">
      <c r="A2056" s="276"/>
      <c r="B2056" s="276"/>
      <c r="C2056" s="12"/>
      <c r="D2056" s="12"/>
      <c r="E2056" s="13"/>
      <c r="F2056" s="14"/>
      <c r="G2056" s="276"/>
      <c r="H2056" s="276"/>
      <c r="I2056" s="13"/>
      <c r="J2056" s="13"/>
      <c r="K2056" s="13"/>
      <c r="L2056" s="13"/>
      <c r="M2056" s="13"/>
      <c r="N2056" s="276"/>
      <c r="O2056" s="13"/>
      <c r="P2056" s="276"/>
      <c r="Q2056" s="276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  <c r="AK2056" s="13"/>
    </row>
    <row r="2057" spans="1:37" ht="30" customHeight="1">
      <c r="A2057" s="276"/>
      <c r="B2057" s="276"/>
      <c r="C2057" s="12"/>
      <c r="D2057" s="12"/>
      <c r="E2057" s="13"/>
      <c r="F2057" s="14"/>
      <c r="G2057" s="276"/>
      <c r="H2057" s="276"/>
      <c r="I2057" s="13"/>
      <c r="J2057" s="13"/>
      <c r="K2057" s="13"/>
      <c r="L2057" s="13"/>
      <c r="M2057" s="13"/>
      <c r="N2057" s="276"/>
      <c r="O2057" s="13"/>
      <c r="P2057" s="276"/>
      <c r="Q2057" s="276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  <c r="AK2057" s="13"/>
    </row>
    <row r="2058" spans="1:37" ht="30" customHeight="1">
      <c r="A2058" s="276"/>
      <c r="B2058" s="276"/>
      <c r="C2058" s="12"/>
      <c r="D2058" s="12"/>
      <c r="E2058" s="13"/>
      <c r="F2058" s="14"/>
      <c r="G2058" s="276"/>
      <c r="H2058" s="276"/>
      <c r="I2058" s="13"/>
      <c r="J2058" s="13"/>
      <c r="K2058" s="13"/>
      <c r="L2058" s="13"/>
      <c r="M2058" s="13"/>
      <c r="N2058" s="276"/>
      <c r="O2058" s="13"/>
      <c r="P2058" s="276"/>
      <c r="Q2058" s="276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  <c r="AK2058" s="13"/>
    </row>
    <row r="2059" spans="1:37" ht="30" customHeight="1">
      <c r="A2059" s="276"/>
      <c r="B2059" s="276"/>
      <c r="C2059" s="12"/>
      <c r="D2059" s="12"/>
      <c r="E2059" s="13"/>
      <c r="F2059" s="14"/>
      <c r="G2059" s="276"/>
      <c r="H2059" s="276"/>
      <c r="I2059" s="13"/>
      <c r="J2059" s="13"/>
      <c r="K2059" s="13"/>
      <c r="L2059" s="13"/>
      <c r="M2059" s="13"/>
      <c r="N2059" s="276"/>
      <c r="O2059" s="13"/>
      <c r="P2059" s="276"/>
      <c r="Q2059" s="276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  <c r="AK2059" s="13"/>
    </row>
    <row r="2060" spans="1:37" ht="30" customHeight="1">
      <c r="A2060" s="276"/>
      <c r="B2060" s="276"/>
      <c r="C2060" s="12"/>
      <c r="D2060" s="12"/>
      <c r="E2060" s="13"/>
      <c r="F2060" s="14"/>
      <c r="G2060" s="276"/>
      <c r="H2060" s="276"/>
      <c r="I2060" s="13"/>
      <c r="J2060" s="13"/>
      <c r="K2060" s="13"/>
      <c r="L2060" s="13"/>
      <c r="M2060" s="13"/>
      <c r="N2060" s="276"/>
      <c r="O2060" s="13"/>
      <c r="P2060" s="276"/>
      <c r="Q2060" s="276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  <c r="AK2060" s="13"/>
    </row>
    <row r="2061" spans="1:37" ht="30" customHeight="1">
      <c r="A2061" s="276"/>
      <c r="B2061" s="276"/>
      <c r="C2061" s="12"/>
      <c r="D2061" s="12"/>
      <c r="E2061" s="13"/>
      <c r="F2061" s="14"/>
      <c r="G2061" s="276"/>
      <c r="H2061" s="276"/>
      <c r="I2061" s="13"/>
      <c r="J2061" s="13"/>
      <c r="K2061" s="13"/>
      <c r="L2061" s="13"/>
      <c r="M2061" s="13"/>
      <c r="N2061" s="276"/>
      <c r="O2061" s="13"/>
      <c r="P2061" s="276"/>
      <c r="Q2061" s="276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  <c r="AK2061" s="13"/>
    </row>
    <row r="2062" spans="1:37" ht="30" customHeight="1">
      <c r="A2062" s="276"/>
      <c r="B2062" s="276"/>
      <c r="C2062" s="12"/>
      <c r="D2062" s="12"/>
      <c r="E2062" s="13"/>
      <c r="F2062" s="14"/>
      <c r="G2062" s="276"/>
      <c r="H2062" s="276"/>
      <c r="I2062" s="13"/>
      <c r="J2062" s="13"/>
      <c r="K2062" s="13"/>
      <c r="L2062" s="13"/>
      <c r="M2062" s="13"/>
      <c r="N2062" s="276"/>
      <c r="O2062" s="13"/>
      <c r="P2062" s="276"/>
      <c r="Q2062" s="276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  <c r="AK2062" s="13"/>
    </row>
    <row r="2063" spans="1:37" ht="30" customHeight="1">
      <c r="A2063" s="276"/>
      <c r="B2063" s="276"/>
      <c r="C2063" s="12"/>
      <c r="D2063" s="12"/>
      <c r="E2063" s="13"/>
      <c r="F2063" s="14"/>
      <c r="G2063" s="276"/>
      <c r="H2063" s="276"/>
      <c r="I2063" s="13"/>
      <c r="J2063" s="13"/>
      <c r="K2063" s="13"/>
      <c r="L2063" s="13"/>
      <c r="M2063" s="13"/>
      <c r="N2063" s="276"/>
      <c r="O2063" s="13"/>
      <c r="P2063" s="276"/>
      <c r="Q2063" s="276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  <c r="AK2063" s="13"/>
    </row>
    <row r="2064" spans="1:37" ht="30" customHeight="1">
      <c r="A2064" s="276"/>
      <c r="B2064" s="276"/>
      <c r="C2064" s="12"/>
      <c r="D2064" s="12"/>
      <c r="E2064" s="13"/>
      <c r="F2064" s="14"/>
      <c r="G2064" s="276"/>
      <c r="H2064" s="276"/>
      <c r="I2064" s="13"/>
      <c r="J2064" s="13"/>
      <c r="K2064" s="13"/>
      <c r="L2064" s="13"/>
      <c r="M2064" s="13"/>
      <c r="N2064" s="276"/>
      <c r="O2064" s="13"/>
      <c r="P2064" s="276"/>
      <c r="Q2064" s="276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  <c r="AK2064" s="13"/>
    </row>
    <row r="2065" spans="1:37" ht="30" customHeight="1">
      <c r="A2065" s="276"/>
      <c r="B2065" s="276"/>
      <c r="C2065" s="12"/>
      <c r="D2065" s="12"/>
      <c r="E2065" s="13"/>
      <c r="F2065" s="14"/>
      <c r="G2065" s="276"/>
      <c r="H2065" s="276"/>
      <c r="I2065" s="13"/>
      <c r="J2065" s="13"/>
      <c r="K2065" s="13"/>
      <c r="L2065" s="13"/>
      <c r="M2065" s="13"/>
      <c r="N2065" s="276"/>
      <c r="O2065" s="13"/>
      <c r="P2065" s="276"/>
      <c r="Q2065" s="276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  <c r="AK2065" s="13"/>
    </row>
    <row r="2066" spans="1:37" ht="30" customHeight="1">
      <c r="A2066" s="276"/>
      <c r="B2066" s="276"/>
      <c r="C2066" s="12"/>
      <c r="D2066" s="12"/>
      <c r="E2066" s="13"/>
      <c r="F2066" s="14"/>
      <c r="G2066" s="276"/>
      <c r="H2066" s="276"/>
      <c r="I2066" s="13"/>
      <c r="J2066" s="13"/>
      <c r="K2066" s="13"/>
      <c r="L2066" s="13"/>
      <c r="M2066" s="13"/>
      <c r="N2066" s="276"/>
      <c r="O2066" s="13"/>
      <c r="P2066" s="276"/>
      <c r="Q2066" s="276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  <c r="AK2066" s="13"/>
    </row>
    <row r="2067" spans="1:37" ht="30" customHeight="1">
      <c r="A2067" s="276"/>
      <c r="B2067" s="276"/>
      <c r="C2067" s="12"/>
      <c r="D2067" s="12"/>
      <c r="E2067" s="13"/>
      <c r="F2067" s="14"/>
      <c r="G2067" s="276"/>
      <c r="H2067" s="276"/>
      <c r="I2067" s="13"/>
      <c r="J2067" s="13"/>
      <c r="K2067" s="13"/>
      <c r="L2067" s="13"/>
      <c r="M2067" s="13"/>
      <c r="N2067" s="276"/>
      <c r="O2067" s="13"/>
      <c r="P2067" s="276"/>
      <c r="Q2067" s="276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  <c r="AK2067" s="13"/>
    </row>
    <row r="2068" spans="1:37" ht="30" customHeight="1">
      <c r="A2068" s="276"/>
      <c r="B2068" s="276"/>
      <c r="C2068" s="12"/>
      <c r="D2068" s="12"/>
      <c r="E2068" s="13"/>
      <c r="F2068" s="14"/>
      <c r="G2068" s="276"/>
      <c r="H2068" s="276"/>
      <c r="I2068" s="13"/>
      <c r="J2068" s="13"/>
      <c r="K2068" s="13"/>
      <c r="L2068" s="13"/>
      <c r="M2068" s="13"/>
      <c r="N2068" s="276"/>
      <c r="O2068" s="13"/>
      <c r="P2068" s="276"/>
      <c r="Q2068" s="276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  <c r="AK2068" s="13"/>
    </row>
    <row r="2069" spans="1:37" ht="30" customHeight="1">
      <c r="A2069" s="276"/>
      <c r="B2069" s="276"/>
      <c r="C2069" s="12"/>
      <c r="D2069" s="12"/>
      <c r="E2069" s="13"/>
      <c r="F2069" s="14"/>
      <c r="G2069" s="276"/>
      <c r="H2069" s="276"/>
      <c r="I2069" s="13"/>
      <c r="J2069" s="13"/>
      <c r="K2069" s="13"/>
      <c r="L2069" s="13"/>
      <c r="M2069" s="13"/>
      <c r="N2069" s="276"/>
      <c r="O2069" s="13"/>
      <c r="P2069" s="276"/>
      <c r="Q2069" s="276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  <c r="AK2069" s="13"/>
    </row>
    <row r="2070" spans="1:37" ht="30" customHeight="1">
      <c r="A2070" s="276"/>
      <c r="B2070" s="276"/>
      <c r="C2070" s="12"/>
      <c r="D2070" s="12"/>
      <c r="E2070" s="13"/>
      <c r="F2070" s="14"/>
      <c r="G2070" s="276"/>
      <c r="H2070" s="276"/>
      <c r="I2070" s="13"/>
      <c r="J2070" s="13"/>
      <c r="K2070" s="13"/>
      <c r="L2070" s="13"/>
      <c r="M2070" s="13"/>
      <c r="N2070" s="276"/>
      <c r="O2070" s="13"/>
      <c r="P2070" s="276"/>
      <c r="Q2070" s="276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  <c r="AK2070" s="13"/>
    </row>
    <row r="2071" spans="1:37" ht="30" customHeight="1">
      <c r="A2071" s="276"/>
      <c r="B2071" s="276"/>
      <c r="C2071" s="12"/>
      <c r="D2071" s="12"/>
      <c r="E2071" s="13"/>
      <c r="F2071" s="14"/>
      <c r="G2071" s="276"/>
      <c r="H2071" s="276"/>
      <c r="I2071" s="13"/>
      <c r="J2071" s="13"/>
      <c r="K2071" s="13"/>
      <c r="L2071" s="13"/>
      <c r="M2071" s="13"/>
      <c r="N2071" s="276"/>
      <c r="O2071" s="13"/>
      <c r="P2071" s="276"/>
      <c r="Q2071" s="276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  <c r="AK2071" s="13"/>
    </row>
    <row r="2072" spans="1:37" ht="30" customHeight="1">
      <c r="A2072" s="276"/>
      <c r="B2072" s="276"/>
      <c r="C2072" s="12"/>
      <c r="D2072" s="12"/>
      <c r="E2072" s="13"/>
      <c r="F2072" s="14"/>
      <c r="G2072" s="276"/>
      <c r="H2072" s="276"/>
      <c r="I2072" s="13"/>
      <c r="J2072" s="13"/>
      <c r="K2072" s="13"/>
      <c r="L2072" s="13"/>
      <c r="M2072" s="13"/>
      <c r="N2072" s="276"/>
      <c r="O2072" s="13"/>
      <c r="P2072" s="276"/>
      <c r="Q2072" s="276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  <c r="AK2072" s="13"/>
    </row>
    <row r="2073" spans="1:37" ht="30" customHeight="1">
      <c r="A2073" s="276"/>
      <c r="B2073" s="276"/>
      <c r="C2073" s="12"/>
      <c r="D2073" s="12"/>
      <c r="E2073" s="13"/>
      <c r="F2073" s="14"/>
      <c r="G2073" s="276"/>
      <c r="H2073" s="276"/>
      <c r="I2073" s="13"/>
      <c r="J2073" s="13"/>
      <c r="K2073" s="13"/>
      <c r="L2073" s="13"/>
      <c r="M2073" s="13"/>
      <c r="N2073" s="276"/>
      <c r="O2073" s="13"/>
      <c r="P2073" s="276"/>
      <c r="Q2073" s="276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  <c r="AK2073" s="13"/>
    </row>
    <row r="2074" spans="1:37" ht="30" customHeight="1">
      <c r="A2074" s="276"/>
      <c r="B2074" s="276"/>
      <c r="C2074" s="12"/>
      <c r="D2074" s="12"/>
      <c r="E2074" s="13"/>
      <c r="F2074" s="14"/>
      <c r="G2074" s="276"/>
      <c r="H2074" s="276"/>
      <c r="I2074" s="13"/>
      <c r="J2074" s="13"/>
      <c r="K2074" s="13"/>
      <c r="L2074" s="13"/>
      <c r="M2074" s="13"/>
      <c r="N2074" s="276"/>
      <c r="O2074" s="13"/>
      <c r="P2074" s="276"/>
      <c r="Q2074" s="276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  <c r="AK2074" s="13"/>
    </row>
    <row r="2075" spans="1:37" ht="30" customHeight="1">
      <c r="A2075" s="276"/>
      <c r="B2075" s="276"/>
      <c r="C2075" s="12"/>
      <c r="D2075" s="12"/>
      <c r="E2075" s="13"/>
      <c r="F2075" s="14"/>
      <c r="G2075" s="276"/>
      <c r="H2075" s="276"/>
      <c r="I2075" s="13"/>
      <c r="J2075" s="13"/>
      <c r="K2075" s="13"/>
      <c r="L2075" s="13"/>
      <c r="M2075" s="13"/>
      <c r="N2075" s="276"/>
      <c r="O2075" s="13"/>
      <c r="P2075" s="276"/>
      <c r="Q2075" s="276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  <c r="AK2075" s="13"/>
    </row>
    <row r="2076" spans="1:37" ht="30" customHeight="1">
      <c r="A2076" s="276"/>
      <c r="B2076" s="276"/>
      <c r="C2076" s="12"/>
      <c r="D2076" s="12"/>
      <c r="E2076" s="13"/>
      <c r="F2076" s="14"/>
      <c r="G2076" s="276"/>
      <c r="H2076" s="276"/>
      <c r="I2076" s="13"/>
      <c r="J2076" s="13"/>
      <c r="K2076" s="13"/>
      <c r="L2076" s="13"/>
      <c r="M2076" s="13"/>
      <c r="N2076" s="276"/>
      <c r="O2076" s="13"/>
      <c r="P2076" s="276"/>
      <c r="Q2076" s="276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  <c r="AK2076" s="13"/>
    </row>
    <row r="2077" spans="1:37" ht="30" customHeight="1">
      <c r="A2077" s="276"/>
      <c r="B2077" s="276"/>
      <c r="C2077" s="12"/>
      <c r="D2077" s="12"/>
      <c r="E2077" s="13"/>
      <c r="F2077" s="14"/>
      <c r="G2077" s="276"/>
      <c r="H2077" s="276"/>
      <c r="I2077" s="13"/>
      <c r="J2077" s="13"/>
      <c r="K2077" s="13"/>
      <c r="L2077" s="13"/>
      <c r="M2077" s="13"/>
      <c r="N2077" s="276"/>
      <c r="O2077" s="13"/>
      <c r="P2077" s="276"/>
      <c r="Q2077" s="276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  <c r="AK2077" s="13"/>
    </row>
    <row r="2078" spans="1:37" ht="30" customHeight="1">
      <c r="A2078" s="276"/>
      <c r="B2078" s="276"/>
      <c r="C2078" s="12"/>
      <c r="D2078" s="12"/>
      <c r="E2078" s="13"/>
      <c r="F2078" s="14"/>
      <c r="G2078" s="276"/>
      <c r="H2078" s="276"/>
      <c r="I2078" s="13"/>
      <c r="J2078" s="13"/>
      <c r="K2078" s="13"/>
      <c r="L2078" s="13"/>
      <c r="M2078" s="13"/>
      <c r="N2078" s="276"/>
      <c r="O2078" s="13"/>
      <c r="P2078" s="276"/>
      <c r="Q2078" s="276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  <c r="AK2078" s="13"/>
    </row>
    <row r="2079" spans="1:37" ht="30" customHeight="1">
      <c r="A2079" s="276"/>
      <c r="B2079" s="276"/>
      <c r="C2079" s="12"/>
      <c r="D2079" s="12"/>
      <c r="E2079" s="13"/>
      <c r="F2079" s="14"/>
      <c r="G2079" s="276"/>
      <c r="H2079" s="276"/>
      <c r="I2079" s="13"/>
      <c r="J2079" s="13"/>
      <c r="K2079" s="13"/>
      <c r="L2079" s="13"/>
      <c r="M2079" s="13"/>
      <c r="N2079" s="276"/>
      <c r="O2079" s="13"/>
      <c r="P2079" s="276"/>
      <c r="Q2079" s="276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  <c r="AK2079" s="13"/>
    </row>
    <row r="2080" spans="1:37" ht="30" customHeight="1">
      <c r="A2080" s="276"/>
      <c r="B2080" s="276"/>
      <c r="C2080" s="12"/>
      <c r="D2080" s="12"/>
      <c r="E2080" s="13"/>
      <c r="F2080" s="14"/>
      <c r="G2080" s="276"/>
      <c r="H2080" s="276"/>
      <c r="I2080" s="13"/>
      <c r="J2080" s="13"/>
      <c r="K2080" s="13"/>
      <c r="L2080" s="13"/>
      <c r="M2080" s="13"/>
      <c r="N2080" s="276"/>
      <c r="O2080" s="13"/>
      <c r="P2080" s="276"/>
      <c r="Q2080" s="276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  <c r="AK2080" s="13"/>
    </row>
    <row r="2081" spans="1:37" ht="30" customHeight="1">
      <c r="A2081" s="276"/>
      <c r="B2081" s="276"/>
      <c r="C2081" s="12"/>
      <c r="D2081" s="12"/>
      <c r="E2081" s="13"/>
      <c r="F2081" s="14"/>
      <c r="G2081" s="276"/>
      <c r="H2081" s="276"/>
      <c r="I2081" s="13"/>
      <c r="J2081" s="13"/>
      <c r="K2081" s="13"/>
      <c r="L2081" s="13"/>
      <c r="M2081" s="13"/>
      <c r="N2081" s="276"/>
      <c r="O2081" s="13"/>
      <c r="P2081" s="276"/>
      <c r="Q2081" s="276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  <c r="AK2081" s="13"/>
    </row>
    <row r="2082" spans="1:37" ht="30" customHeight="1">
      <c r="A2082" s="276"/>
      <c r="B2082" s="276"/>
      <c r="C2082" s="12"/>
      <c r="D2082" s="12"/>
      <c r="E2082" s="13"/>
      <c r="F2082" s="14"/>
      <c r="G2082" s="276"/>
      <c r="H2082" s="276"/>
      <c r="I2082" s="13"/>
      <c r="J2082" s="13"/>
      <c r="K2082" s="13"/>
      <c r="L2082" s="13"/>
      <c r="M2082" s="13"/>
      <c r="N2082" s="276"/>
      <c r="O2082" s="13"/>
      <c r="P2082" s="276"/>
      <c r="Q2082" s="276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  <c r="AK2082" s="13"/>
    </row>
    <row r="2083" spans="1:37" ht="30" customHeight="1">
      <c r="A2083" s="276"/>
      <c r="B2083" s="276"/>
      <c r="C2083" s="12"/>
      <c r="D2083" s="12"/>
      <c r="E2083" s="13"/>
      <c r="F2083" s="14"/>
      <c r="G2083" s="276"/>
      <c r="H2083" s="276"/>
      <c r="I2083" s="13"/>
      <c r="J2083" s="13"/>
      <c r="K2083" s="13"/>
      <c r="L2083" s="13"/>
      <c r="M2083" s="13"/>
      <c r="N2083" s="276"/>
      <c r="O2083" s="13"/>
      <c r="P2083" s="276"/>
      <c r="Q2083" s="276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  <c r="AK2083" s="13"/>
    </row>
    <row r="2084" spans="1:37" ht="30" customHeight="1">
      <c r="A2084" s="276"/>
      <c r="B2084" s="276"/>
      <c r="C2084" s="12"/>
      <c r="D2084" s="12"/>
      <c r="E2084" s="13"/>
      <c r="F2084" s="14"/>
      <c r="G2084" s="276"/>
      <c r="H2084" s="276"/>
      <c r="I2084" s="13"/>
      <c r="J2084" s="13"/>
      <c r="K2084" s="13"/>
      <c r="L2084" s="13"/>
      <c r="M2084" s="13"/>
      <c r="N2084" s="276"/>
      <c r="O2084" s="13"/>
      <c r="P2084" s="276"/>
      <c r="Q2084" s="276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  <c r="AK2084" s="13"/>
    </row>
    <row r="2085" spans="1:37" ht="30" customHeight="1">
      <c r="A2085" s="276"/>
      <c r="B2085" s="276"/>
      <c r="C2085" s="12"/>
      <c r="D2085" s="12"/>
      <c r="E2085" s="13"/>
      <c r="F2085" s="14"/>
      <c r="G2085" s="276"/>
      <c r="H2085" s="276"/>
      <c r="I2085" s="13"/>
      <c r="J2085" s="13"/>
      <c r="K2085" s="13"/>
      <c r="L2085" s="13"/>
      <c r="M2085" s="13"/>
      <c r="N2085" s="276"/>
      <c r="O2085" s="13"/>
      <c r="P2085" s="276"/>
      <c r="Q2085" s="276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  <c r="AK2085" s="13"/>
    </row>
    <row r="2086" spans="1:37" ht="30" customHeight="1">
      <c r="A2086" s="276"/>
      <c r="B2086" s="276"/>
      <c r="C2086" s="12"/>
      <c r="D2086" s="12"/>
      <c r="E2086" s="13"/>
      <c r="F2086" s="14"/>
      <c r="G2086" s="276"/>
      <c r="H2086" s="276"/>
      <c r="I2086" s="13"/>
      <c r="J2086" s="13"/>
      <c r="K2086" s="13"/>
      <c r="L2086" s="13"/>
      <c r="M2086" s="13"/>
      <c r="N2086" s="276"/>
      <c r="O2086" s="13"/>
      <c r="P2086" s="276"/>
      <c r="Q2086" s="276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  <c r="AK2086" s="13"/>
    </row>
    <row r="2087" spans="1:37" ht="30" customHeight="1">
      <c r="A2087" s="276"/>
      <c r="B2087" s="276"/>
      <c r="C2087" s="12"/>
      <c r="D2087" s="12"/>
      <c r="E2087" s="13"/>
      <c r="F2087" s="14"/>
      <c r="G2087" s="276"/>
      <c r="H2087" s="276"/>
      <c r="I2087" s="13"/>
      <c r="J2087" s="13"/>
      <c r="K2087" s="13"/>
      <c r="L2087" s="13"/>
      <c r="M2087" s="13"/>
      <c r="N2087" s="276"/>
      <c r="O2087" s="13"/>
      <c r="P2087" s="276"/>
      <c r="Q2087" s="276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  <c r="AK2087" s="13"/>
    </row>
    <row r="2088" spans="1:37" ht="30" customHeight="1">
      <c r="A2088" s="276"/>
      <c r="B2088" s="276"/>
      <c r="C2088" s="12"/>
      <c r="D2088" s="12"/>
      <c r="E2088" s="13"/>
      <c r="F2088" s="14"/>
      <c r="G2088" s="276"/>
      <c r="H2088" s="276"/>
      <c r="I2088" s="13"/>
      <c r="J2088" s="13"/>
      <c r="K2088" s="13"/>
      <c r="L2088" s="13"/>
      <c r="M2088" s="13"/>
      <c r="N2088" s="276"/>
      <c r="O2088" s="13"/>
      <c r="P2088" s="276"/>
      <c r="Q2088" s="276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  <c r="AK2088" s="13"/>
    </row>
    <row r="2089" spans="1:37" ht="30" customHeight="1">
      <c r="A2089" s="276"/>
      <c r="B2089" s="276"/>
      <c r="C2089" s="12"/>
      <c r="D2089" s="12"/>
      <c r="E2089" s="13"/>
      <c r="F2089" s="14"/>
      <c r="G2089" s="276"/>
      <c r="H2089" s="276"/>
      <c r="I2089" s="13"/>
      <c r="J2089" s="13"/>
      <c r="K2089" s="13"/>
      <c r="L2089" s="13"/>
      <c r="M2089" s="13"/>
      <c r="N2089" s="276"/>
      <c r="O2089" s="13"/>
      <c r="P2089" s="276"/>
      <c r="Q2089" s="276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  <c r="AK2089" s="13"/>
    </row>
    <row r="2090" spans="1:37" ht="30" customHeight="1">
      <c r="A2090" s="276"/>
      <c r="B2090" s="276"/>
      <c r="C2090" s="12"/>
      <c r="D2090" s="12"/>
      <c r="E2090" s="13"/>
      <c r="F2090" s="14"/>
      <c r="G2090" s="276"/>
      <c r="H2090" s="276"/>
      <c r="I2090" s="13"/>
      <c r="J2090" s="13"/>
      <c r="K2090" s="13"/>
      <c r="L2090" s="13"/>
      <c r="M2090" s="13"/>
      <c r="N2090" s="276"/>
      <c r="O2090" s="13"/>
      <c r="P2090" s="276"/>
      <c r="Q2090" s="276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  <c r="AK2090" s="13"/>
    </row>
    <row r="2091" spans="1:37" ht="30" customHeight="1">
      <c r="A2091" s="276"/>
      <c r="B2091" s="276"/>
      <c r="C2091" s="12"/>
      <c r="D2091" s="12"/>
      <c r="E2091" s="13"/>
      <c r="F2091" s="14"/>
      <c r="G2091" s="276"/>
      <c r="H2091" s="276"/>
      <c r="I2091" s="13"/>
      <c r="J2091" s="13"/>
      <c r="K2091" s="13"/>
      <c r="L2091" s="13"/>
      <c r="M2091" s="13"/>
      <c r="N2091" s="276"/>
      <c r="O2091" s="13"/>
      <c r="P2091" s="276"/>
      <c r="Q2091" s="276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  <c r="AK2091" s="13"/>
    </row>
    <row r="2092" spans="1:37" ht="30" customHeight="1">
      <c r="A2092" s="276"/>
      <c r="B2092" s="276"/>
      <c r="C2092" s="12"/>
      <c r="D2092" s="12"/>
      <c r="E2092" s="13"/>
      <c r="F2092" s="14"/>
      <c r="G2092" s="276"/>
      <c r="H2092" s="276"/>
      <c r="I2092" s="13"/>
      <c r="J2092" s="13"/>
      <c r="K2092" s="13"/>
      <c r="L2092" s="13"/>
      <c r="M2092" s="13"/>
      <c r="N2092" s="276"/>
      <c r="O2092" s="13"/>
      <c r="P2092" s="276"/>
      <c r="Q2092" s="276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  <c r="AK2092" s="13"/>
    </row>
    <row r="2093" spans="1:37" ht="30" customHeight="1">
      <c r="A2093" s="276"/>
      <c r="B2093" s="276"/>
      <c r="C2093" s="12"/>
      <c r="D2093" s="12"/>
      <c r="E2093" s="13"/>
      <c r="F2093" s="14"/>
      <c r="G2093" s="276"/>
      <c r="H2093" s="276"/>
      <c r="I2093" s="13"/>
      <c r="J2093" s="13"/>
      <c r="K2093" s="13"/>
      <c r="L2093" s="13"/>
      <c r="M2093" s="13"/>
      <c r="N2093" s="276"/>
      <c r="O2093" s="13"/>
      <c r="P2093" s="276"/>
      <c r="Q2093" s="276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  <c r="AK2093" s="13"/>
    </row>
    <row r="2094" spans="1:37" ht="30" customHeight="1">
      <c r="A2094" s="276"/>
      <c r="B2094" s="276"/>
      <c r="C2094" s="12"/>
      <c r="D2094" s="12"/>
      <c r="E2094" s="13"/>
      <c r="F2094" s="14"/>
      <c r="G2094" s="276"/>
      <c r="H2094" s="276"/>
      <c r="I2094" s="13"/>
      <c r="J2094" s="13"/>
      <c r="K2094" s="13"/>
      <c r="L2094" s="13"/>
      <c r="M2094" s="13"/>
      <c r="N2094" s="276"/>
      <c r="O2094" s="13"/>
      <c r="P2094" s="276"/>
      <c r="Q2094" s="276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  <c r="AK2094" s="13"/>
    </row>
    <row r="2095" spans="1:37" ht="30" customHeight="1">
      <c r="A2095" s="276"/>
      <c r="B2095" s="276"/>
      <c r="C2095" s="12"/>
      <c r="D2095" s="12"/>
      <c r="E2095" s="13"/>
      <c r="F2095" s="14"/>
      <c r="G2095" s="276"/>
      <c r="H2095" s="276"/>
      <c r="I2095" s="13"/>
      <c r="J2095" s="13"/>
      <c r="K2095" s="13"/>
      <c r="L2095" s="13"/>
      <c r="M2095" s="13"/>
      <c r="N2095" s="276"/>
      <c r="O2095" s="13"/>
      <c r="P2095" s="276"/>
      <c r="Q2095" s="276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  <c r="AK2095" s="13"/>
    </row>
    <row r="2096" spans="1:37" ht="30" customHeight="1">
      <c r="A2096" s="276"/>
      <c r="B2096" s="276"/>
      <c r="C2096" s="12"/>
      <c r="D2096" s="12"/>
      <c r="E2096" s="13"/>
      <c r="F2096" s="14"/>
      <c r="G2096" s="276"/>
      <c r="H2096" s="276"/>
      <c r="I2096" s="13"/>
      <c r="J2096" s="13"/>
      <c r="K2096" s="13"/>
      <c r="L2096" s="13"/>
      <c r="M2096" s="13"/>
      <c r="N2096" s="276"/>
      <c r="O2096" s="13"/>
      <c r="P2096" s="276"/>
      <c r="Q2096" s="276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  <c r="AK2096" s="13"/>
    </row>
    <row r="2097" spans="1:37" ht="30" customHeight="1">
      <c r="A2097" s="276"/>
      <c r="B2097" s="276"/>
      <c r="C2097" s="12"/>
      <c r="D2097" s="12"/>
      <c r="E2097" s="13"/>
      <c r="F2097" s="14"/>
      <c r="G2097" s="276"/>
      <c r="H2097" s="276"/>
      <c r="I2097" s="13"/>
      <c r="J2097" s="13"/>
      <c r="K2097" s="13"/>
      <c r="L2097" s="13"/>
      <c r="M2097" s="13"/>
      <c r="N2097" s="276"/>
      <c r="O2097" s="13"/>
      <c r="P2097" s="276"/>
      <c r="Q2097" s="276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  <c r="AK2097" s="13"/>
    </row>
    <row r="2098" spans="1:37" ht="30" customHeight="1">
      <c r="A2098" s="276"/>
      <c r="B2098" s="276"/>
      <c r="C2098" s="12"/>
      <c r="D2098" s="12"/>
      <c r="E2098" s="13"/>
      <c r="F2098" s="14"/>
      <c r="G2098" s="276"/>
      <c r="H2098" s="276"/>
      <c r="I2098" s="13"/>
      <c r="J2098" s="13"/>
      <c r="K2098" s="13"/>
      <c r="L2098" s="13"/>
      <c r="M2098" s="13"/>
      <c r="N2098" s="276"/>
      <c r="O2098" s="13"/>
      <c r="P2098" s="276"/>
      <c r="Q2098" s="276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  <c r="AK2098" s="13"/>
    </row>
    <row r="2099" spans="1:37" ht="30" customHeight="1">
      <c r="A2099" s="276"/>
      <c r="B2099" s="276"/>
      <c r="C2099" s="12"/>
      <c r="D2099" s="12"/>
      <c r="E2099" s="13"/>
      <c r="F2099" s="14"/>
      <c r="G2099" s="276"/>
      <c r="H2099" s="276"/>
      <c r="I2099" s="13"/>
      <c r="J2099" s="13"/>
      <c r="K2099" s="13"/>
      <c r="L2099" s="13"/>
      <c r="M2099" s="13"/>
      <c r="N2099" s="276"/>
      <c r="O2099" s="13"/>
      <c r="P2099" s="276"/>
      <c r="Q2099" s="276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  <c r="AK2099" s="13"/>
    </row>
    <row r="2100" spans="1:37" ht="30" customHeight="1">
      <c r="A2100" s="276"/>
      <c r="B2100" s="276"/>
      <c r="C2100" s="12"/>
      <c r="D2100" s="12"/>
      <c r="E2100" s="13"/>
      <c r="F2100" s="14"/>
      <c r="G2100" s="276"/>
      <c r="H2100" s="276"/>
      <c r="I2100" s="13"/>
      <c r="J2100" s="13"/>
      <c r="K2100" s="13"/>
      <c r="L2100" s="13"/>
      <c r="M2100" s="13"/>
      <c r="N2100" s="276"/>
      <c r="O2100" s="13"/>
      <c r="P2100" s="276"/>
      <c r="Q2100" s="276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  <c r="AK2100" s="13"/>
    </row>
    <row r="2101" spans="1:37" ht="30" customHeight="1">
      <c r="A2101" s="276"/>
      <c r="B2101" s="276"/>
      <c r="C2101" s="12"/>
      <c r="D2101" s="12"/>
      <c r="E2101" s="13"/>
      <c r="F2101" s="14"/>
      <c r="G2101" s="276"/>
      <c r="H2101" s="276"/>
      <c r="I2101" s="13"/>
      <c r="J2101" s="13"/>
      <c r="K2101" s="13"/>
      <c r="L2101" s="13"/>
      <c r="M2101" s="13"/>
      <c r="N2101" s="276"/>
      <c r="O2101" s="13"/>
      <c r="P2101" s="276"/>
      <c r="Q2101" s="276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  <c r="AK2101" s="13"/>
    </row>
    <row r="2102" spans="1:37" ht="30" customHeight="1">
      <c r="A2102" s="276"/>
      <c r="B2102" s="276"/>
      <c r="C2102" s="12"/>
      <c r="D2102" s="12"/>
      <c r="E2102" s="13"/>
      <c r="F2102" s="14"/>
      <c r="G2102" s="276"/>
      <c r="H2102" s="276"/>
      <c r="I2102" s="13"/>
      <c r="J2102" s="13"/>
      <c r="K2102" s="13"/>
      <c r="L2102" s="13"/>
      <c r="M2102" s="13"/>
      <c r="N2102" s="276"/>
      <c r="O2102" s="13"/>
      <c r="P2102" s="276"/>
      <c r="Q2102" s="276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  <c r="AK2102" s="13"/>
    </row>
    <row r="2103" spans="1:37" ht="30" customHeight="1">
      <c r="A2103" s="276"/>
      <c r="B2103" s="276"/>
      <c r="C2103" s="12"/>
      <c r="D2103" s="12"/>
      <c r="E2103" s="13"/>
      <c r="F2103" s="14"/>
      <c r="G2103" s="276"/>
      <c r="H2103" s="276"/>
      <c r="I2103" s="13"/>
      <c r="J2103" s="13"/>
      <c r="K2103" s="13"/>
      <c r="L2103" s="13"/>
      <c r="M2103" s="13"/>
      <c r="N2103" s="276"/>
      <c r="O2103" s="13"/>
      <c r="P2103" s="276"/>
      <c r="Q2103" s="276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  <c r="AK2103" s="13"/>
    </row>
    <row r="2104" spans="1:37" ht="30" customHeight="1">
      <c r="A2104" s="276"/>
      <c r="B2104" s="276"/>
      <c r="C2104" s="12"/>
      <c r="D2104" s="12"/>
      <c r="E2104" s="13"/>
      <c r="F2104" s="14"/>
      <c r="G2104" s="276"/>
      <c r="H2104" s="276"/>
      <c r="I2104" s="13"/>
      <c r="J2104" s="13"/>
      <c r="K2104" s="13"/>
      <c r="L2104" s="13"/>
      <c r="M2104" s="13"/>
      <c r="N2104" s="276"/>
      <c r="O2104" s="13"/>
      <c r="P2104" s="276"/>
      <c r="Q2104" s="276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  <c r="AK2104" s="13"/>
    </row>
    <row r="2105" spans="1:37" ht="30" customHeight="1">
      <c r="A2105" s="276"/>
      <c r="B2105" s="276"/>
      <c r="C2105" s="12"/>
      <c r="D2105" s="12"/>
      <c r="E2105" s="13"/>
      <c r="F2105" s="14"/>
      <c r="G2105" s="276"/>
      <c r="H2105" s="276"/>
      <c r="I2105" s="13"/>
      <c r="J2105" s="13"/>
      <c r="K2105" s="13"/>
      <c r="L2105" s="13"/>
      <c r="M2105" s="13"/>
      <c r="N2105" s="276"/>
      <c r="O2105" s="13"/>
      <c r="P2105" s="276"/>
      <c r="Q2105" s="276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  <c r="AK2105" s="13"/>
    </row>
    <row r="2106" spans="1:37" ht="30" customHeight="1">
      <c r="A2106" s="276"/>
      <c r="B2106" s="276"/>
      <c r="C2106" s="12"/>
      <c r="D2106" s="12"/>
      <c r="E2106" s="13"/>
      <c r="F2106" s="14"/>
      <c r="G2106" s="276"/>
      <c r="H2106" s="276"/>
      <c r="I2106" s="13"/>
      <c r="J2106" s="13"/>
      <c r="K2106" s="13"/>
      <c r="L2106" s="13"/>
      <c r="M2106" s="13"/>
      <c r="N2106" s="276"/>
      <c r="O2106" s="13"/>
      <c r="P2106" s="276"/>
      <c r="Q2106" s="276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  <c r="AK2106" s="13"/>
    </row>
    <row r="2107" spans="1:37" ht="30" customHeight="1">
      <c r="A2107" s="276"/>
      <c r="B2107" s="276"/>
      <c r="C2107" s="12"/>
      <c r="D2107" s="12"/>
      <c r="E2107" s="13"/>
      <c r="F2107" s="14"/>
      <c r="G2107" s="276"/>
      <c r="H2107" s="276"/>
      <c r="I2107" s="13"/>
      <c r="J2107" s="13"/>
      <c r="K2107" s="13"/>
      <c r="L2107" s="13"/>
      <c r="M2107" s="13"/>
      <c r="N2107" s="276"/>
      <c r="O2107" s="13"/>
      <c r="P2107" s="276"/>
      <c r="Q2107" s="276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  <c r="AK2107" s="13"/>
    </row>
    <row r="2108" spans="1:37" ht="30" customHeight="1">
      <c r="A2108" s="276"/>
      <c r="B2108" s="276"/>
      <c r="C2108" s="12"/>
      <c r="D2108" s="12"/>
      <c r="E2108" s="13"/>
      <c r="F2108" s="14"/>
      <c r="G2108" s="276"/>
      <c r="H2108" s="276"/>
      <c r="I2108" s="13"/>
      <c r="J2108" s="13"/>
      <c r="K2108" s="13"/>
      <c r="L2108" s="13"/>
      <c r="M2108" s="13"/>
      <c r="N2108" s="276"/>
      <c r="O2108" s="13"/>
      <c r="P2108" s="276"/>
      <c r="Q2108" s="276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  <c r="AK2108" s="13"/>
    </row>
    <row r="2109" spans="1:37" ht="30" customHeight="1">
      <c r="A2109" s="276"/>
      <c r="B2109" s="276"/>
      <c r="C2109" s="12"/>
      <c r="D2109" s="12"/>
      <c r="E2109" s="13"/>
      <c r="F2109" s="14"/>
      <c r="G2109" s="276"/>
      <c r="H2109" s="276"/>
      <c r="I2109" s="13"/>
      <c r="J2109" s="13"/>
      <c r="K2109" s="13"/>
      <c r="L2109" s="13"/>
      <c r="M2109" s="13"/>
      <c r="N2109" s="276"/>
      <c r="O2109" s="13"/>
      <c r="P2109" s="276"/>
      <c r="Q2109" s="276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  <c r="AK2109" s="13"/>
    </row>
    <row r="2110" spans="1:37" ht="30" customHeight="1">
      <c r="A2110" s="276"/>
      <c r="B2110" s="276"/>
      <c r="C2110" s="12"/>
      <c r="D2110" s="12"/>
      <c r="E2110" s="13"/>
      <c r="F2110" s="14"/>
      <c r="G2110" s="276"/>
      <c r="H2110" s="276"/>
      <c r="I2110" s="13"/>
      <c r="J2110" s="13"/>
      <c r="K2110" s="13"/>
      <c r="L2110" s="13"/>
      <c r="M2110" s="13"/>
      <c r="N2110" s="276"/>
      <c r="O2110" s="13"/>
      <c r="P2110" s="276"/>
      <c r="Q2110" s="276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  <c r="AK2110" s="13"/>
    </row>
    <row r="2111" spans="1:37" ht="30" customHeight="1">
      <c r="A2111" s="276"/>
      <c r="B2111" s="276"/>
      <c r="C2111" s="12"/>
      <c r="D2111" s="12"/>
      <c r="E2111" s="13"/>
      <c r="F2111" s="14"/>
      <c r="G2111" s="276"/>
      <c r="H2111" s="276"/>
      <c r="I2111" s="13"/>
      <c r="J2111" s="13"/>
      <c r="K2111" s="13"/>
      <c r="L2111" s="13"/>
      <c r="M2111" s="13"/>
      <c r="N2111" s="276"/>
      <c r="O2111" s="13"/>
      <c r="P2111" s="276"/>
      <c r="Q2111" s="276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  <c r="AK2111" s="13"/>
    </row>
    <row r="2112" spans="1:37" ht="30" customHeight="1">
      <c r="A2112" s="276"/>
      <c r="B2112" s="276"/>
      <c r="C2112" s="12"/>
      <c r="D2112" s="12"/>
      <c r="E2112" s="13"/>
      <c r="F2112" s="14"/>
      <c r="G2112" s="276"/>
      <c r="H2112" s="276"/>
      <c r="I2112" s="13"/>
      <c r="J2112" s="13"/>
      <c r="K2112" s="13"/>
      <c r="L2112" s="13"/>
      <c r="M2112" s="13"/>
      <c r="N2112" s="276"/>
      <c r="O2112" s="13"/>
      <c r="P2112" s="276"/>
      <c r="Q2112" s="276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  <c r="AK2112" s="13"/>
    </row>
    <row r="2113" spans="1:37" ht="30" customHeight="1">
      <c r="A2113" s="276"/>
      <c r="B2113" s="276"/>
      <c r="C2113" s="12"/>
      <c r="D2113" s="12"/>
      <c r="E2113" s="13"/>
      <c r="F2113" s="14"/>
      <c r="G2113" s="276"/>
      <c r="H2113" s="276"/>
      <c r="I2113" s="13"/>
      <c r="J2113" s="13"/>
      <c r="K2113" s="13"/>
      <c r="L2113" s="13"/>
      <c r="M2113" s="13"/>
      <c r="N2113" s="276"/>
      <c r="O2113" s="13"/>
      <c r="P2113" s="276"/>
      <c r="Q2113" s="276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  <c r="AK2113" s="13"/>
    </row>
    <row r="2114" spans="1:37" ht="30" customHeight="1">
      <c r="A2114" s="276"/>
      <c r="B2114" s="276"/>
      <c r="C2114" s="12"/>
      <c r="D2114" s="12"/>
      <c r="E2114" s="13"/>
      <c r="F2114" s="14"/>
      <c r="G2114" s="276"/>
      <c r="H2114" s="276"/>
      <c r="I2114" s="13"/>
      <c r="J2114" s="13"/>
      <c r="K2114" s="13"/>
      <c r="L2114" s="13"/>
      <c r="M2114" s="13"/>
      <c r="N2114" s="276"/>
      <c r="O2114" s="13"/>
      <c r="P2114" s="276"/>
      <c r="Q2114" s="276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  <c r="AK2114" s="13"/>
    </row>
    <row r="2115" spans="1:37" ht="30" customHeight="1">
      <c r="A2115" s="276"/>
      <c r="B2115" s="276"/>
      <c r="C2115" s="12"/>
      <c r="D2115" s="12"/>
      <c r="E2115" s="13"/>
      <c r="F2115" s="14"/>
      <c r="G2115" s="276"/>
      <c r="H2115" s="276"/>
      <c r="I2115" s="13"/>
      <c r="J2115" s="13"/>
      <c r="K2115" s="13"/>
      <c r="L2115" s="13"/>
      <c r="M2115" s="13"/>
      <c r="N2115" s="276"/>
      <c r="O2115" s="13"/>
      <c r="P2115" s="276"/>
      <c r="Q2115" s="276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  <c r="AK2115" s="13"/>
    </row>
    <row r="2116" spans="1:37" ht="30" customHeight="1">
      <c r="A2116" s="276"/>
      <c r="B2116" s="276"/>
      <c r="C2116" s="12"/>
      <c r="D2116" s="12"/>
      <c r="E2116" s="13"/>
      <c r="F2116" s="14"/>
      <c r="G2116" s="276"/>
      <c r="H2116" s="276"/>
      <c r="I2116" s="13"/>
      <c r="J2116" s="13"/>
      <c r="K2116" s="13"/>
      <c r="L2116" s="13"/>
      <c r="M2116" s="13"/>
      <c r="N2116" s="276"/>
      <c r="O2116" s="13"/>
      <c r="P2116" s="276"/>
      <c r="Q2116" s="276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  <c r="AK2116" s="13"/>
    </row>
    <row r="2117" spans="1:37" ht="30" customHeight="1">
      <c r="A2117" s="276"/>
      <c r="B2117" s="276"/>
      <c r="C2117" s="12"/>
      <c r="D2117" s="12"/>
      <c r="E2117" s="13"/>
      <c r="F2117" s="14"/>
      <c r="G2117" s="276"/>
      <c r="H2117" s="276"/>
      <c r="I2117" s="13"/>
      <c r="J2117" s="13"/>
      <c r="K2117" s="13"/>
      <c r="L2117" s="13"/>
      <c r="M2117" s="13"/>
      <c r="N2117" s="276"/>
      <c r="O2117" s="13"/>
      <c r="P2117" s="276"/>
      <c r="Q2117" s="276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  <c r="AK2117" s="13"/>
    </row>
    <row r="2118" spans="1:37" ht="30" customHeight="1">
      <c r="A2118" s="276"/>
      <c r="B2118" s="276"/>
      <c r="C2118" s="12"/>
      <c r="D2118" s="12"/>
      <c r="E2118" s="13"/>
      <c r="F2118" s="14"/>
      <c r="G2118" s="276"/>
      <c r="H2118" s="276"/>
      <c r="I2118" s="13"/>
      <c r="J2118" s="13"/>
      <c r="K2118" s="13"/>
      <c r="L2118" s="13"/>
      <c r="M2118" s="13"/>
      <c r="N2118" s="276"/>
      <c r="O2118" s="13"/>
      <c r="P2118" s="276"/>
      <c r="Q2118" s="276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  <c r="AK2118" s="13"/>
    </row>
    <row r="2119" spans="1:37" ht="30" customHeight="1">
      <c r="A2119" s="276"/>
      <c r="B2119" s="276"/>
      <c r="C2119" s="12"/>
      <c r="D2119" s="12"/>
      <c r="E2119" s="13"/>
      <c r="F2119" s="14"/>
      <c r="G2119" s="276"/>
      <c r="H2119" s="276"/>
      <c r="I2119" s="13"/>
      <c r="J2119" s="13"/>
      <c r="K2119" s="13"/>
      <c r="L2119" s="13"/>
      <c r="M2119" s="13"/>
      <c r="N2119" s="276"/>
      <c r="O2119" s="13"/>
      <c r="P2119" s="276"/>
      <c r="Q2119" s="276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  <c r="AK2119" s="13"/>
    </row>
    <row r="2120" spans="1:37" ht="30" customHeight="1">
      <c r="A2120" s="276"/>
      <c r="B2120" s="276"/>
      <c r="C2120" s="12"/>
      <c r="D2120" s="12"/>
      <c r="E2120" s="13"/>
      <c r="F2120" s="14"/>
      <c r="G2120" s="276"/>
      <c r="H2120" s="276"/>
      <c r="I2120" s="13"/>
      <c r="J2120" s="13"/>
      <c r="K2120" s="13"/>
      <c r="L2120" s="13"/>
      <c r="M2120" s="13"/>
      <c r="N2120" s="276"/>
      <c r="O2120" s="13"/>
      <c r="P2120" s="276"/>
      <c r="Q2120" s="276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  <c r="AK2120" s="13"/>
    </row>
    <row r="2121" spans="1:37" ht="30" customHeight="1">
      <c r="A2121" s="276"/>
      <c r="B2121" s="276"/>
      <c r="C2121" s="12"/>
      <c r="D2121" s="12"/>
      <c r="E2121" s="13"/>
      <c r="F2121" s="14"/>
      <c r="G2121" s="276"/>
      <c r="H2121" s="276"/>
      <c r="I2121" s="13"/>
      <c r="J2121" s="13"/>
      <c r="K2121" s="13"/>
      <c r="L2121" s="13"/>
      <c r="M2121" s="13"/>
      <c r="N2121" s="276"/>
      <c r="O2121" s="13"/>
      <c r="P2121" s="276"/>
      <c r="Q2121" s="276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  <c r="AK2121" s="13"/>
    </row>
    <row r="2122" spans="1:37" ht="30" customHeight="1">
      <c r="A2122" s="276"/>
      <c r="B2122" s="276"/>
      <c r="C2122" s="12"/>
      <c r="D2122" s="12"/>
      <c r="E2122" s="13"/>
      <c r="F2122" s="14"/>
      <c r="G2122" s="276"/>
      <c r="H2122" s="276"/>
      <c r="I2122" s="13"/>
      <c r="J2122" s="13"/>
      <c r="K2122" s="13"/>
      <c r="L2122" s="13"/>
      <c r="M2122" s="13"/>
      <c r="N2122" s="276"/>
      <c r="O2122" s="13"/>
      <c r="P2122" s="276"/>
      <c r="Q2122" s="276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  <c r="AK2122" s="13"/>
    </row>
    <row r="2123" spans="1:37" ht="30" customHeight="1">
      <c r="A2123" s="276"/>
      <c r="B2123" s="276"/>
      <c r="C2123" s="12"/>
      <c r="D2123" s="12"/>
      <c r="E2123" s="13"/>
      <c r="F2123" s="14"/>
      <c r="G2123" s="276"/>
      <c r="H2123" s="276"/>
      <c r="I2123" s="13"/>
      <c r="J2123" s="13"/>
      <c r="K2123" s="13"/>
      <c r="L2123" s="13"/>
      <c r="M2123" s="13"/>
      <c r="N2123" s="276"/>
      <c r="O2123" s="13"/>
      <c r="P2123" s="276"/>
      <c r="Q2123" s="276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  <c r="AK2123" s="13"/>
    </row>
    <row r="2124" spans="1:37" ht="30" customHeight="1">
      <c r="A2124" s="276"/>
      <c r="B2124" s="276"/>
      <c r="C2124" s="12"/>
      <c r="D2124" s="12"/>
      <c r="E2124" s="13"/>
      <c r="F2124" s="14"/>
      <c r="G2124" s="276"/>
      <c r="H2124" s="276"/>
      <c r="I2124" s="13"/>
      <c r="J2124" s="13"/>
      <c r="K2124" s="13"/>
      <c r="L2124" s="13"/>
      <c r="M2124" s="13"/>
      <c r="N2124" s="276"/>
      <c r="O2124" s="13"/>
      <c r="P2124" s="276"/>
      <c r="Q2124" s="276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  <c r="AK2124" s="13"/>
    </row>
    <row r="2125" spans="1:37" ht="30" customHeight="1">
      <c r="A2125" s="276"/>
      <c r="B2125" s="276"/>
      <c r="C2125" s="12"/>
      <c r="D2125" s="12"/>
      <c r="E2125" s="13"/>
      <c r="F2125" s="14"/>
      <c r="G2125" s="276"/>
      <c r="H2125" s="276"/>
      <c r="I2125" s="13"/>
      <c r="J2125" s="13"/>
      <c r="K2125" s="13"/>
      <c r="L2125" s="13"/>
      <c r="M2125" s="13"/>
      <c r="N2125" s="276"/>
      <c r="O2125" s="13"/>
      <c r="P2125" s="276"/>
      <c r="Q2125" s="276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  <c r="AK2125" s="13"/>
    </row>
    <row r="2126" spans="1:37" ht="30" customHeight="1">
      <c r="A2126" s="276"/>
      <c r="B2126" s="276"/>
      <c r="C2126" s="12"/>
      <c r="D2126" s="12"/>
      <c r="E2126" s="13"/>
      <c r="F2126" s="14"/>
      <c r="G2126" s="276"/>
      <c r="H2126" s="276"/>
      <c r="I2126" s="13"/>
      <c r="J2126" s="13"/>
      <c r="K2126" s="13"/>
      <c r="L2126" s="13"/>
      <c r="M2126" s="13"/>
      <c r="N2126" s="276"/>
      <c r="O2126" s="13"/>
      <c r="P2126" s="276"/>
      <c r="Q2126" s="276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  <c r="AK2126" s="13"/>
    </row>
    <row r="2127" spans="1:37" ht="30" customHeight="1">
      <c r="A2127" s="276"/>
      <c r="B2127" s="276"/>
      <c r="C2127" s="12"/>
      <c r="D2127" s="12"/>
      <c r="E2127" s="13"/>
      <c r="F2127" s="14"/>
      <c r="G2127" s="276"/>
      <c r="H2127" s="276"/>
      <c r="I2127" s="13"/>
      <c r="J2127" s="13"/>
      <c r="K2127" s="13"/>
      <c r="L2127" s="13"/>
      <c r="M2127" s="13"/>
      <c r="N2127" s="276"/>
      <c r="O2127" s="13"/>
      <c r="P2127" s="276"/>
      <c r="Q2127" s="276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  <c r="AK2127" s="13"/>
    </row>
    <row r="2128" spans="1:37" ht="30" customHeight="1">
      <c r="A2128" s="276"/>
      <c r="B2128" s="276"/>
      <c r="C2128" s="12"/>
      <c r="D2128" s="12"/>
      <c r="E2128" s="13"/>
      <c r="F2128" s="14"/>
      <c r="G2128" s="276"/>
      <c r="H2128" s="276"/>
      <c r="I2128" s="13"/>
      <c r="J2128" s="13"/>
      <c r="K2128" s="13"/>
      <c r="L2128" s="13"/>
      <c r="M2128" s="13"/>
      <c r="N2128" s="276"/>
      <c r="O2128" s="13"/>
      <c r="P2128" s="276"/>
      <c r="Q2128" s="276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  <c r="AK2128" s="13"/>
    </row>
    <row r="2129" spans="1:37" ht="30" customHeight="1">
      <c r="A2129" s="276"/>
      <c r="B2129" s="276"/>
      <c r="C2129" s="12"/>
      <c r="D2129" s="12"/>
      <c r="E2129" s="13"/>
      <c r="F2129" s="14"/>
      <c r="G2129" s="276"/>
      <c r="H2129" s="276"/>
      <c r="I2129" s="13"/>
      <c r="J2129" s="13"/>
      <c r="K2129" s="13"/>
      <c r="L2129" s="13"/>
      <c r="M2129" s="13"/>
      <c r="N2129" s="276"/>
      <c r="O2129" s="13"/>
      <c r="P2129" s="276"/>
      <c r="Q2129" s="276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  <c r="AK2129" s="13"/>
    </row>
    <row r="2130" spans="1:37" ht="30" customHeight="1">
      <c r="A2130" s="276"/>
      <c r="B2130" s="276"/>
      <c r="C2130" s="12"/>
      <c r="D2130" s="12"/>
      <c r="E2130" s="13"/>
      <c r="F2130" s="14"/>
      <c r="G2130" s="276"/>
      <c r="H2130" s="276"/>
      <c r="I2130" s="13"/>
      <c r="J2130" s="13"/>
      <c r="K2130" s="13"/>
      <c r="L2130" s="13"/>
      <c r="M2130" s="13"/>
      <c r="N2130" s="276"/>
      <c r="O2130" s="13"/>
      <c r="P2130" s="276"/>
      <c r="Q2130" s="276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  <c r="AK2130" s="13"/>
    </row>
    <row r="2131" spans="1:37" ht="30" customHeight="1">
      <c r="A2131" s="276"/>
      <c r="B2131" s="276"/>
      <c r="C2131" s="12"/>
      <c r="D2131" s="12"/>
      <c r="E2131" s="13"/>
      <c r="F2131" s="14"/>
      <c r="G2131" s="276"/>
      <c r="H2131" s="276"/>
      <c r="I2131" s="13"/>
      <c r="J2131" s="13"/>
      <c r="K2131" s="13"/>
      <c r="L2131" s="13"/>
      <c r="M2131" s="13"/>
      <c r="N2131" s="276"/>
      <c r="O2131" s="13"/>
      <c r="P2131" s="276"/>
      <c r="Q2131" s="276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  <c r="AK2131" s="13"/>
    </row>
    <row r="2132" spans="1:37" ht="30" customHeight="1">
      <c r="A2132" s="276"/>
      <c r="B2132" s="276"/>
      <c r="C2132" s="12"/>
      <c r="D2132" s="12"/>
      <c r="E2132" s="13"/>
      <c r="F2132" s="14"/>
      <c r="G2132" s="276"/>
      <c r="H2132" s="276"/>
      <c r="I2132" s="13"/>
      <c r="J2132" s="13"/>
      <c r="K2132" s="13"/>
      <c r="L2132" s="13"/>
      <c r="M2132" s="13"/>
      <c r="N2132" s="276"/>
      <c r="O2132" s="13"/>
      <c r="P2132" s="276"/>
      <c r="Q2132" s="276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  <c r="AK2132" s="13"/>
    </row>
    <row r="2133" spans="1:37" ht="30" customHeight="1">
      <c r="A2133" s="276"/>
      <c r="B2133" s="276"/>
      <c r="C2133" s="12"/>
      <c r="D2133" s="12"/>
      <c r="E2133" s="13"/>
      <c r="F2133" s="14"/>
      <c r="G2133" s="276"/>
      <c r="H2133" s="276"/>
      <c r="I2133" s="13"/>
      <c r="J2133" s="13"/>
      <c r="K2133" s="13"/>
      <c r="L2133" s="13"/>
      <c r="M2133" s="13"/>
      <c r="N2133" s="276"/>
      <c r="O2133" s="13"/>
      <c r="P2133" s="276"/>
      <c r="Q2133" s="276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  <c r="AK2133" s="13"/>
    </row>
    <row r="2134" spans="1:37" ht="30" customHeight="1">
      <c r="A2134" s="276"/>
      <c r="B2134" s="276"/>
      <c r="C2134" s="12"/>
      <c r="D2134" s="12"/>
      <c r="E2134" s="13"/>
      <c r="F2134" s="14"/>
      <c r="G2134" s="276"/>
      <c r="H2134" s="276"/>
      <c r="I2134" s="13"/>
      <c r="J2134" s="13"/>
      <c r="K2134" s="13"/>
      <c r="L2134" s="13"/>
      <c r="M2134" s="13"/>
      <c r="N2134" s="276"/>
      <c r="O2134" s="13"/>
      <c r="P2134" s="276"/>
      <c r="Q2134" s="276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  <c r="AK2134" s="13"/>
    </row>
    <row r="2135" spans="1:37" ht="30" customHeight="1">
      <c r="A2135" s="276"/>
      <c r="B2135" s="276"/>
      <c r="C2135" s="12"/>
      <c r="D2135" s="12"/>
      <c r="E2135" s="13"/>
      <c r="F2135" s="14"/>
      <c r="G2135" s="276"/>
      <c r="H2135" s="276"/>
      <c r="I2135" s="13"/>
      <c r="J2135" s="13"/>
      <c r="K2135" s="13"/>
      <c r="L2135" s="13"/>
      <c r="M2135" s="13"/>
      <c r="N2135" s="276"/>
      <c r="O2135" s="13"/>
      <c r="P2135" s="276"/>
      <c r="Q2135" s="276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  <c r="AK2135" s="13"/>
    </row>
    <row r="2136" spans="1:37" ht="30" customHeight="1">
      <c r="A2136" s="276"/>
      <c r="B2136" s="276"/>
      <c r="C2136" s="12"/>
      <c r="D2136" s="12"/>
      <c r="E2136" s="13"/>
      <c r="F2136" s="14"/>
      <c r="G2136" s="276"/>
      <c r="H2136" s="276"/>
      <c r="I2136" s="13"/>
      <c r="J2136" s="13"/>
      <c r="K2136" s="13"/>
      <c r="L2136" s="13"/>
      <c r="M2136" s="13"/>
      <c r="N2136" s="276"/>
      <c r="O2136" s="13"/>
      <c r="P2136" s="276"/>
      <c r="Q2136" s="276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  <c r="AK2136" s="13"/>
    </row>
    <row r="2137" spans="1:37" ht="30" customHeight="1">
      <c r="A2137" s="276"/>
      <c r="B2137" s="276"/>
      <c r="C2137" s="12"/>
      <c r="D2137" s="12"/>
      <c r="E2137" s="13"/>
      <c r="F2137" s="14"/>
      <c r="G2137" s="276"/>
      <c r="H2137" s="276"/>
      <c r="I2137" s="13"/>
      <c r="J2137" s="13"/>
      <c r="K2137" s="13"/>
      <c r="L2137" s="13"/>
      <c r="M2137" s="13"/>
      <c r="N2137" s="276"/>
      <c r="O2137" s="13"/>
      <c r="P2137" s="276"/>
      <c r="Q2137" s="276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  <c r="AK2137" s="13"/>
    </row>
    <row r="2138" spans="1:37" ht="30" customHeight="1">
      <c r="A2138" s="276"/>
      <c r="B2138" s="276"/>
      <c r="C2138" s="12"/>
      <c r="D2138" s="12"/>
      <c r="E2138" s="13"/>
      <c r="F2138" s="14"/>
      <c r="G2138" s="276"/>
      <c r="H2138" s="276"/>
      <c r="I2138" s="13"/>
      <c r="J2138" s="13"/>
      <c r="K2138" s="13"/>
      <c r="L2138" s="13"/>
      <c r="M2138" s="13"/>
      <c r="N2138" s="276"/>
      <c r="O2138" s="13"/>
      <c r="P2138" s="276"/>
      <c r="Q2138" s="276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  <c r="AK2138" s="13"/>
    </row>
    <row r="2139" spans="1:37" ht="30" customHeight="1">
      <c r="A2139" s="276"/>
      <c r="B2139" s="276"/>
      <c r="C2139" s="12"/>
      <c r="D2139" s="12"/>
      <c r="E2139" s="13"/>
      <c r="F2139" s="14"/>
      <c r="G2139" s="276"/>
      <c r="H2139" s="276"/>
      <c r="I2139" s="13"/>
      <c r="J2139" s="13"/>
      <c r="K2139" s="13"/>
      <c r="L2139" s="13"/>
      <c r="M2139" s="13"/>
      <c r="N2139" s="276"/>
      <c r="O2139" s="13"/>
      <c r="P2139" s="276"/>
      <c r="Q2139" s="276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  <c r="AK2139" s="13"/>
    </row>
    <row r="2140" spans="1:37" ht="30" customHeight="1">
      <c r="A2140" s="276"/>
      <c r="B2140" s="276"/>
      <c r="C2140" s="12"/>
      <c r="D2140" s="12"/>
      <c r="E2140" s="13"/>
      <c r="F2140" s="14"/>
      <c r="G2140" s="276"/>
      <c r="H2140" s="276"/>
      <c r="I2140" s="13"/>
      <c r="J2140" s="13"/>
      <c r="K2140" s="13"/>
      <c r="L2140" s="13"/>
      <c r="M2140" s="13"/>
      <c r="N2140" s="276"/>
      <c r="O2140" s="13"/>
      <c r="P2140" s="276"/>
      <c r="Q2140" s="276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  <c r="AK2140" s="13"/>
    </row>
    <row r="2141" spans="1:37" ht="30" customHeight="1">
      <c r="A2141" s="276"/>
      <c r="B2141" s="276"/>
      <c r="C2141" s="12"/>
      <c r="D2141" s="12"/>
      <c r="E2141" s="13"/>
      <c r="F2141" s="14"/>
      <c r="G2141" s="276"/>
      <c r="H2141" s="276"/>
      <c r="I2141" s="13"/>
      <c r="J2141" s="13"/>
      <c r="K2141" s="13"/>
      <c r="L2141" s="13"/>
      <c r="M2141" s="13"/>
      <c r="N2141" s="276"/>
      <c r="O2141" s="13"/>
      <c r="P2141" s="276"/>
      <c r="Q2141" s="276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  <c r="AK2141" s="13"/>
    </row>
    <row r="2142" spans="1:37" ht="30" customHeight="1">
      <c r="A2142" s="276"/>
      <c r="B2142" s="276"/>
      <c r="C2142" s="12"/>
      <c r="D2142" s="12"/>
      <c r="E2142" s="13"/>
      <c r="F2142" s="14"/>
      <c r="G2142" s="276"/>
      <c r="H2142" s="276"/>
      <c r="I2142" s="13"/>
      <c r="J2142" s="13"/>
      <c r="K2142" s="13"/>
      <c r="L2142" s="13"/>
      <c r="M2142" s="13"/>
      <c r="N2142" s="276"/>
      <c r="O2142" s="13"/>
      <c r="P2142" s="276"/>
      <c r="Q2142" s="276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  <c r="AK2142" s="13"/>
    </row>
    <row r="2143" spans="1:37" ht="30" customHeight="1">
      <c r="A2143" s="276"/>
      <c r="B2143" s="276"/>
      <c r="C2143" s="12"/>
      <c r="D2143" s="12"/>
      <c r="E2143" s="13"/>
      <c r="F2143" s="14"/>
      <c r="G2143" s="276"/>
      <c r="H2143" s="276"/>
      <c r="I2143" s="13"/>
      <c r="J2143" s="13"/>
      <c r="K2143" s="13"/>
      <c r="L2143" s="13"/>
      <c r="M2143" s="13"/>
      <c r="N2143" s="276"/>
      <c r="O2143" s="13"/>
      <c r="P2143" s="276"/>
      <c r="Q2143" s="276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  <c r="AK2143" s="13"/>
    </row>
    <row r="2144" spans="1:37" ht="30" customHeight="1">
      <c r="A2144" s="276"/>
      <c r="B2144" s="276"/>
      <c r="C2144" s="12"/>
      <c r="D2144" s="12"/>
      <c r="E2144" s="13"/>
      <c r="F2144" s="14"/>
      <c r="G2144" s="276"/>
      <c r="H2144" s="276"/>
      <c r="I2144" s="13"/>
      <c r="J2144" s="13"/>
      <c r="K2144" s="13"/>
      <c r="L2144" s="13"/>
      <c r="M2144" s="13"/>
      <c r="N2144" s="276"/>
      <c r="O2144" s="13"/>
      <c r="P2144" s="276"/>
      <c r="Q2144" s="276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  <c r="AK2144" s="13"/>
    </row>
    <row r="2145" spans="1:37" ht="30" customHeight="1">
      <c r="A2145" s="276"/>
      <c r="B2145" s="276"/>
      <c r="C2145" s="12"/>
      <c r="D2145" s="12"/>
      <c r="E2145" s="13"/>
      <c r="F2145" s="14"/>
      <c r="G2145" s="276"/>
      <c r="H2145" s="276"/>
      <c r="I2145" s="13"/>
      <c r="J2145" s="13"/>
      <c r="K2145" s="13"/>
      <c r="L2145" s="13"/>
      <c r="M2145" s="13"/>
      <c r="N2145" s="276"/>
      <c r="O2145" s="13"/>
      <c r="P2145" s="276"/>
      <c r="Q2145" s="276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  <c r="AK2145" s="13"/>
    </row>
    <row r="2146" spans="1:37" ht="30" customHeight="1">
      <c r="A2146" s="276"/>
      <c r="B2146" s="276"/>
      <c r="C2146" s="12"/>
      <c r="D2146" s="12"/>
      <c r="E2146" s="13"/>
      <c r="F2146" s="14"/>
      <c r="G2146" s="276"/>
      <c r="H2146" s="276"/>
      <c r="I2146" s="13"/>
      <c r="J2146" s="13"/>
      <c r="K2146" s="13"/>
      <c r="L2146" s="13"/>
      <c r="M2146" s="13"/>
      <c r="N2146" s="276"/>
      <c r="O2146" s="13"/>
      <c r="P2146" s="276"/>
      <c r="Q2146" s="276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  <c r="AK2146" s="13"/>
    </row>
    <row r="2147" spans="1:37" ht="30" customHeight="1">
      <c r="A2147" s="276"/>
      <c r="B2147" s="276"/>
      <c r="C2147" s="12"/>
      <c r="D2147" s="12"/>
      <c r="E2147" s="13"/>
      <c r="F2147" s="14"/>
      <c r="G2147" s="276"/>
      <c r="H2147" s="276"/>
      <c r="I2147" s="13"/>
      <c r="J2147" s="13"/>
      <c r="K2147" s="13"/>
      <c r="L2147" s="13"/>
      <c r="M2147" s="13"/>
      <c r="N2147" s="276"/>
      <c r="O2147" s="13"/>
      <c r="P2147" s="276"/>
      <c r="Q2147" s="276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  <c r="AK2147" s="13"/>
    </row>
    <row r="2148" spans="1:37" ht="30" customHeight="1">
      <c r="A2148" s="276"/>
      <c r="B2148" s="276"/>
      <c r="C2148" s="12"/>
      <c r="D2148" s="12"/>
      <c r="E2148" s="13"/>
      <c r="F2148" s="14"/>
      <c r="G2148" s="276"/>
      <c r="H2148" s="276"/>
      <c r="I2148" s="13"/>
      <c r="J2148" s="13"/>
      <c r="K2148" s="13"/>
      <c r="L2148" s="13"/>
      <c r="M2148" s="13"/>
      <c r="N2148" s="276"/>
      <c r="O2148" s="13"/>
      <c r="P2148" s="276"/>
      <c r="Q2148" s="276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  <c r="AK2148" s="13"/>
    </row>
    <row r="2149" spans="1:37" ht="30" customHeight="1">
      <c r="A2149" s="276"/>
      <c r="B2149" s="276"/>
      <c r="C2149" s="12"/>
      <c r="D2149" s="12"/>
      <c r="E2149" s="13"/>
      <c r="F2149" s="14"/>
      <c r="G2149" s="276"/>
      <c r="H2149" s="276"/>
      <c r="I2149" s="13"/>
      <c r="J2149" s="13"/>
      <c r="K2149" s="13"/>
      <c r="L2149" s="13"/>
      <c r="M2149" s="13"/>
      <c r="N2149" s="276"/>
      <c r="O2149" s="13"/>
      <c r="P2149" s="276"/>
      <c r="Q2149" s="276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  <c r="AK2149" s="13"/>
    </row>
    <row r="2150" spans="1:37" ht="30" customHeight="1">
      <c r="A2150" s="276"/>
      <c r="B2150" s="276"/>
      <c r="C2150" s="12"/>
      <c r="D2150" s="12"/>
      <c r="E2150" s="13"/>
      <c r="F2150" s="14"/>
      <c r="G2150" s="276"/>
      <c r="H2150" s="276"/>
      <c r="I2150" s="13"/>
      <c r="J2150" s="13"/>
      <c r="K2150" s="13"/>
      <c r="L2150" s="13"/>
      <c r="M2150" s="13"/>
      <c r="N2150" s="276"/>
      <c r="O2150" s="13"/>
      <c r="P2150" s="276"/>
      <c r="Q2150" s="276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  <c r="AK2150" s="13"/>
    </row>
    <row r="2151" spans="1:37" ht="30" customHeight="1">
      <c r="A2151" s="276"/>
      <c r="B2151" s="276"/>
      <c r="C2151" s="12"/>
      <c r="D2151" s="12"/>
      <c r="E2151" s="13"/>
      <c r="F2151" s="14"/>
      <c r="G2151" s="276"/>
      <c r="H2151" s="276"/>
      <c r="I2151" s="13"/>
      <c r="J2151" s="13"/>
      <c r="K2151" s="13"/>
      <c r="L2151" s="13"/>
      <c r="M2151" s="13"/>
      <c r="N2151" s="276"/>
      <c r="O2151" s="13"/>
      <c r="P2151" s="276"/>
      <c r="Q2151" s="276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  <c r="AK2151" s="13"/>
    </row>
    <row r="2152" spans="1:37" ht="30" customHeight="1">
      <c r="A2152" s="276"/>
      <c r="B2152" s="276"/>
      <c r="C2152" s="12"/>
      <c r="D2152" s="12"/>
      <c r="E2152" s="13"/>
      <c r="F2152" s="14"/>
      <c r="G2152" s="276"/>
      <c r="H2152" s="276"/>
      <c r="I2152" s="13"/>
      <c r="J2152" s="13"/>
      <c r="K2152" s="13"/>
      <c r="L2152" s="13"/>
      <c r="M2152" s="13"/>
      <c r="N2152" s="276"/>
      <c r="O2152" s="13"/>
      <c r="P2152" s="276"/>
      <c r="Q2152" s="276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  <c r="AK2152" s="13"/>
    </row>
    <row r="2153" spans="1:37" ht="30" customHeight="1">
      <c r="A2153" s="276"/>
      <c r="B2153" s="276"/>
      <c r="C2153" s="12"/>
      <c r="D2153" s="12"/>
      <c r="E2153" s="13"/>
      <c r="F2153" s="14"/>
      <c r="G2153" s="276"/>
      <c r="H2153" s="276"/>
      <c r="I2153" s="13"/>
      <c r="J2153" s="13"/>
      <c r="K2153" s="13"/>
      <c r="L2153" s="13"/>
      <c r="M2153" s="13"/>
      <c r="N2153" s="276"/>
      <c r="O2153" s="13"/>
      <c r="P2153" s="276"/>
      <c r="Q2153" s="276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  <c r="AK2153" s="13"/>
    </row>
    <row r="2154" spans="1:37" ht="30" customHeight="1">
      <c r="A2154" s="276"/>
      <c r="B2154" s="276"/>
      <c r="C2154" s="12"/>
      <c r="D2154" s="12"/>
      <c r="E2154" s="13"/>
      <c r="F2154" s="14"/>
      <c r="G2154" s="276"/>
      <c r="H2154" s="276"/>
      <c r="I2154" s="13"/>
      <c r="J2154" s="13"/>
      <c r="K2154" s="13"/>
      <c r="L2154" s="13"/>
      <c r="M2154" s="13"/>
      <c r="N2154" s="276"/>
      <c r="O2154" s="13"/>
      <c r="P2154" s="276"/>
      <c r="Q2154" s="276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  <c r="AK2154" s="13"/>
    </row>
    <row r="2155" spans="1:37" ht="30" customHeight="1">
      <c r="A2155" s="276"/>
      <c r="B2155" s="276"/>
      <c r="C2155" s="12"/>
      <c r="D2155" s="12"/>
      <c r="E2155" s="13"/>
      <c r="F2155" s="14"/>
      <c r="G2155" s="276"/>
      <c r="H2155" s="276"/>
      <c r="I2155" s="13"/>
      <c r="J2155" s="13"/>
      <c r="K2155" s="13"/>
      <c r="L2155" s="13"/>
      <c r="M2155" s="13"/>
      <c r="N2155" s="276"/>
      <c r="O2155" s="13"/>
      <c r="P2155" s="276"/>
      <c r="Q2155" s="276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  <c r="AK2155" s="13"/>
    </row>
    <row r="2156" spans="1:37" ht="30" customHeight="1">
      <c r="A2156" s="276"/>
      <c r="B2156" s="276"/>
      <c r="C2156" s="12"/>
      <c r="D2156" s="12"/>
      <c r="E2156" s="13"/>
      <c r="F2156" s="14"/>
      <c r="G2156" s="276"/>
      <c r="H2156" s="276"/>
      <c r="I2156" s="13"/>
      <c r="J2156" s="13"/>
      <c r="K2156" s="13"/>
      <c r="L2156" s="13"/>
      <c r="M2156" s="13"/>
      <c r="N2156" s="276"/>
      <c r="O2156" s="13"/>
      <c r="P2156" s="276"/>
      <c r="Q2156" s="276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  <c r="AK2156" s="13"/>
    </row>
    <row r="2157" spans="1:37" ht="30" customHeight="1">
      <c r="A2157" s="276"/>
      <c r="B2157" s="276"/>
      <c r="C2157" s="12"/>
      <c r="D2157" s="12"/>
      <c r="E2157" s="13"/>
      <c r="F2157" s="14"/>
      <c r="G2157" s="276"/>
      <c r="H2157" s="276"/>
      <c r="I2157" s="13"/>
      <c r="J2157" s="13"/>
      <c r="K2157" s="13"/>
      <c r="L2157" s="13"/>
      <c r="M2157" s="13"/>
      <c r="N2157" s="276"/>
      <c r="O2157" s="13"/>
      <c r="P2157" s="276"/>
      <c r="Q2157" s="276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  <c r="AK2157" s="13"/>
    </row>
    <row r="2158" spans="1:37" ht="30" customHeight="1">
      <c r="A2158" s="276"/>
      <c r="B2158" s="276"/>
      <c r="C2158" s="12"/>
      <c r="D2158" s="12"/>
      <c r="E2158" s="13"/>
      <c r="F2158" s="14"/>
      <c r="G2158" s="276"/>
      <c r="H2158" s="276"/>
      <c r="I2158" s="13"/>
      <c r="J2158" s="13"/>
      <c r="K2158" s="13"/>
      <c r="L2158" s="13"/>
      <c r="M2158" s="13"/>
      <c r="N2158" s="276"/>
      <c r="O2158" s="13"/>
      <c r="P2158" s="276"/>
      <c r="Q2158" s="276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  <c r="AK2158" s="13"/>
    </row>
    <row r="2159" spans="1:37" ht="30" customHeight="1">
      <c r="A2159" s="276"/>
      <c r="B2159" s="276"/>
      <c r="C2159" s="12"/>
      <c r="D2159" s="12"/>
      <c r="E2159" s="13"/>
      <c r="F2159" s="14"/>
      <c r="G2159" s="276"/>
      <c r="H2159" s="276"/>
      <c r="I2159" s="13"/>
      <c r="J2159" s="13"/>
      <c r="K2159" s="13"/>
      <c r="L2159" s="13"/>
      <c r="M2159" s="13"/>
      <c r="N2159" s="276"/>
      <c r="O2159" s="13"/>
      <c r="P2159" s="276"/>
      <c r="Q2159" s="276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  <c r="AK2159" s="13"/>
    </row>
    <row r="2160" spans="1:37" ht="30" customHeight="1">
      <c r="A2160" s="276"/>
      <c r="B2160" s="276"/>
      <c r="C2160" s="12"/>
      <c r="D2160" s="12"/>
      <c r="E2160" s="13"/>
      <c r="F2160" s="14"/>
      <c r="G2160" s="276"/>
      <c r="H2160" s="276"/>
      <c r="I2160" s="13"/>
      <c r="J2160" s="13"/>
      <c r="K2160" s="13"/>
      <c r="L2160" s="13"/>
      <c r="M2160" s="13"/>
      <c r="N2160" s="276"/>
      <c r="O2160" s="13"/>
      <c r="P2160" s="276"/>
      <c r="Q2160" s="276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  <c r="AK2160" s="13"/>
    </row>
    <row r="2161" spans="1:37" ht="30" customHeight="1">
      <c r="A2161" s="276"/>
      <c r="B2161" s="276"/>
      <c r="C2161" s="12"/>
      <c r="D2161" s="12"/>
      <c r="E2161" s="13"/>
      <c r="F2161" s="14"/>
      <c r="G2161" s="276"/>
      <c r="H2161" s="276"/>
      <c r="I2161" s="13"/>
      <c r="J2161" s="13"/>
      <c r="K2161" s="13"/>
      <c r="L2161" s="13"/>
      <c r="M2161" s="13"/>
      <c r="N2161" s="276"/>
      <c r="O2161" s="13"/>
      <c r="P2161" s="276"/>
      <c r="Q2161" s="276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  <c r="AK2161" s="13"/>
    </row>
    <row r="2162" spans="1:37" ht="30" customHeight="1">
      <c r="A2162" s="276"/>
      <c r="B2162" s="276"/>
      <c r="C2162" s="12"/>
      <c r="D2162" s="12"/>
      <c r="E2162" s="13"/>
      <c r="F2162" s="14"/>
      <c r="G2162" s="276"/>
      <c r="H2162" s="276"/>
      <c r="I2162" s="13"/>
      <c r="J2162" s="13"/>
      <c r="K2162" s="13"/>
      <c r="L2162" s="13"/>
      <c r="M2162" s="13"/>
      <c r="N2162" s="276"/>
      <c r="O2162" s="13"/>
      <c r="P2162" s="276"/>
      <c r="Q2162" s="276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  <c r="AK2162" s="13"/>
    </row>
    <row r="2163" spans="1:37" ht="30" customHeight="1">
      <c r="A2163" s="276"/>
      <c r="B2163" s="276"/>
      <c r="C2163" s="12"/>
      <c r="D2163" s="12"/>
      <c r="E2163" s="13"/>
      <c r="F2163" s="14"/>
      <c r="G2163" s="276"/>
      <c r="H2163" s="276"/>
      <c r="I2163" s="13"/>
      <c r="J2163" s="13"/>
      <c r="K2163" s="13"/>
      <c r="L2163" s="13"/>
      <c r="M2163" s="13"/>
      <c r="N2163" s="276"/>
      <c r="O2163" s="13"/>
      <c r="P2163" s="276"/>
      <c r="Q2163" s="276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  <c r="AK2163" s="13"/>
    </row>
    <row r="2164" spans="1:37" ht="30" customHeight="1">
      <c r="A2164" s="276"/>
      <c r="B2164" s="276"/>
      <c r="C2164" s="12"/>
      <c r="D2164" s="12"/>
      <c r="E2164" s="13"/>
      <c r="F2164" s="14"/>
      <c r="G2164" s="276"/>
      <c r="H2164" s="276"/>
      <c r="I2164" s="13"/>
      <c r="J2164" s="13"/>
      <c r="K2164" s="13"/>
      <c r="L2164" s="13"/>
      <c r="M2164" s="13"/>
      <c r="N2164" s="276"/>
      <c r="O2164" s="13"/>
      <c r="P2164" s="276"/>
      <c r="Q2164" s="276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  <c r="AK2164" s="13"/>
    </row>
    <row r="2165" spans="1:37" ht="30" customHeight="1">
      <c r="A2165" s="276"/>
      <c r="B2165" s="276"/>
      <c r="C2165" s="12"/>
      <c r="D2165" s="12"/>
      <c r="E2165" s="13"/>
      <c r="F2165" s="14"/>
      <c r="G2165" s="276"/>
      <c r="H2165" s="276"/>
      <c r="I2165" s="13"/>
      <c r="J2165" s="13"/>
      <c r="K2165" s="13"/>
      <c r="L2165" s="13"/>
      <c r="M2165" s="13"/>
      <c r="N2165" s="276"/>
      <c r="O2165" s="13"/>
      <c r="P2165" s="276"/>
      <c r="Q2165" s="276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  <c r="AK2165" s="13"/>
    </row>
    <row r="2166" spans="1:37" ht="30" customHeight="1">
      <c r="A2166" s="276"/>
      <c r="B2166" s="276"/>
      <c r="C2166" s="12"/>
      <c r="D2166" s="12"/>
      <c r="E2166" s="13"/>
      <c r="F2166" s="14"/>
      <c r="G2166" s="276"/>
      <c r="H2166" s="276"/>
      <c r="I2166" s="13"/>
      <c r="J2166" s="13"/>
      <c r="K2166" s="13"/>
      <c r="L2166" s="13"/>
      <c r="M2166" s="13"/>
      <c r="N2166" s="276"/>
      <c r="O2166" s="13"/>
      <c r="P2166" s="276"/>
      <c r="Q2166" s="276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  <c r="AK2166" s="13"/>
    </row>
    <row r="2167" spans="1:37" ht="30" customHeight="1">
      <c r="A2167" s="276"/>
      <c r="B2167" s="276"/>
      <c r="C2167" s="12"/>
      <c r="D2167" s="12"/>
      <c r="E2167" s="13"/>
      <c r="F2167" s="14"/>
      <c r="G2167" s="276"/>
      <c r="H2167" s="276"/>
      <c r="I2167" s="13"/>
      <c r="J2167" s="13"/>
      <c r="K2167" s="13"/>
      <c r="L2167" s="13"/>
      <c r="M2167" s="13"/>
      <c r="N2167" s="276"/>
      <c r="O2167" s="13"/>
      <c r="P2167" s="276"/>
      <c r="Q2167" s="276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  <c r="AK2167" s="13"/>
    </row>
    <row r="2168" spans="1:37" ht="30" customHeight="1">
      <c r="A2168" s="276"/>
      <c r="B2168" s="276"/>
      <c r="C2168" s="12"/>
      <c r="D2168" s="12"/>
      <c r="E2168" s="13"/>
      <c r="F2168" s="14"/>
      <c r="G2168" s="276"/>
      <c r="H2168" s="276"/>
      <c r="I2168" s="13"/>
      <c r="J2168" s="13"/>
      <c r="K2168" s="13"/>
      <c r="L2168" s="13"/>
      <c r="M2168" s="13"/>
      <c r="N2168" s="276"/>
      <c r="O2168" s="13"/>
      <c r="P2168" s="276"/>
      <c r="Q2168" s="276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  <c r="AK2168" s="13"/>
    </row>
    <row r="2169" spans="1:37" ht="30" customHeight="1">
      <c r="A2169" s="276"/>
      <c r="B2169" s="276"/>
      <c r="C2169" s="12"/>
      <c r="D2169" s="12"/>
      <c r="E2169" s="13"/>
      <c r="F2169" s="14"/>
      <c r="G2169" s="276"/>
      <c r="H2169" s="276"/>
      <c r="I2169" s="13"/>
      <c r="J2169" s="13"/>
      <c r="K2169" s="13"/>
      <c r="L2169" s="13"/>
      <c r="M2169" s="13"/>
      <c r="N2169" s="276"/>
      <c r="O2169" s="13"/>
      <c r="P2169" s="276"/>
      <c r="Q2169" s="276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  <c r="AK2169" s="13"/>
    </row>
    <row r="2170" spans="1:37" ht="30" customHeight="1">
      <c r="A2170" s="276"/>
      <c r="B2170" s="276"/>
      <c r="C2170" s="12"/>
      <c r="D2170" s="12"/>
      <c r="E2170" s="13"/>
      <c r="F2170" s="14"/>
      <c r="G2170" s="276"/>
      <c r="H2170" s="276"/>
      <c r="I2170" s="13"/>
      <c r="J2170" s="13"/>
      <c r="K2170" s="13"/>
      <c r="L2170" s="13"/>
      <c r="M2170" s="13"/>
      <c r="N2170" s="276"/>
      <c r="O2170" s="13"/>
      <c r="P2170" s="276"/>
      <c r="Q2170" s="276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  <c r="AK2170" s="13"/>
    </row>
    <row r="2171" spans="1:37" ht="30" customHeight="1">
      <c r="A2171" s="276"/>
      <c r="B2171" s="276"/>
      <c r="C2171" s="12"/>
      <c r="D2171" s="12"/>
      <c r="E2171" s="13"/>
      <c r="F2171" s="14"/>
      <c r="G2171" s="276"/>
      <c r="H2171" s="276"/>
      <c r="I2171" s="13"/>
      <c r="J2171" s="13"/>
      <c r="K2171" s="13"/>
      <c r="L2171" s="13"/>
      <c r="M2171" s="13"/>
      <c r="N2171" s="276"/>
      <c r="O2171" s="13"/>
      <c r="P2171" s="276"/>
      <c r="Q2171" s="276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  <c r="AK2171" s="13"/>
    </row>
    <row r="2172" spans="1:37" ht="30" customHeight="1">
      <c r="A2172" s="276"/>
      <c r="B2172" s="276"/>
      <c r="C2172" s="12"/>
      <c r="D2172" s="12"/>
      <c r="E2172" s="13"/>
      <c r="F2172" s="14"/>
      <c r="G2172" s="276"/>
      <c r="H2172" s="276"/>
      <c r="I2172" s="13"/>
      <c r="J2172" s="13"/>
      <c r="K2172" s="13"/>
      <c r="L2172" s="13"/>
      <c r="M2172" s="13"/>
      <c r="N2172" s="276"/>
      <c r="O2172" s="13"/>
      <c r="P2172" s="276"/>
      <c r="Q2172" s="276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  <c r="AK2172" s="13"/>
    </row>
    <row r="2173" spans="1:37" ht="30" customHeight="1">
      <c r="A2173" s="276"/>
      <c r="B2173" s="276"/>
      <c r="C2173" s="12"/>
      <c r="D2173" s="12"/>
      <c r="E2173" s="13"/>
      <c r="F2173" s="14"/>
      <c r="G2173" s="276"/>
      <c r="H2173" s="276"/>
      <c r="I2173" s="13"/>
      <c r="J2173" s="13"/>
      <c r="K2173" s="13"/>
      <c r="L2173" s="13"/>
      <c r="M2173" s="13"/>
      <c r="N2173" s="276"/>
      <c r="O2173" s="13"/>
      <c r="P2173" s="276"/>
      <c r="Q2173" s="276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  <c r="AK2173" s="13"/>
    </row>
    <row r="2174" spans="1:37" ht="30" customHeight="1">
      <c r="A2174" s="276"/>
      <c r="B2174" s="276"/>
      <c r="C2174" s="12"/>
      <c r="D2174" s="12"/>
      <c r="E2174" s="13"/>
      <c r="F2174" s="14"/>
      <c r="G2174" s="276"/>
      <c r="H2174" s="276"/>
      <c r="I2174" s="13"/>
      <c r="J2174" s="13"/>
      <c r="K2174" s="13"/>
      <c r="L2174" s="13"/>
      <c r="M2174" s="13"/>
      <c r="N2174" s="276"/>
      <c r="O2174" s="13"/>
      <c r="P2174" s="276"/>
      <c r="Q2174" s="276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  <c r="AK2174" s="13"/>
    </row>
    <row r="2175" spans="1:37" ht="30" customHeight="1">
      <c r="A2175" s="276"/>
      <c r="B2175" s="276"/>
      <c r="C2175" s="12"/>
      <c r="D2175" s="12"/>
      <c r="E2175" s="13"/>
      <c r="F2175" s="14"/>
      <c r="G2175" s="276"/>
      <c r="H2175" s="276"/>
      <c r="I2175" s="13"/>
      <c r="J2175" s="13"/>
      <c r="K2175" s="13"/>
      <c r="L2175" s="13"/>
      <c r="M2175" s="13"/>
      <c r="N2175" s="276"/>
      <c r="O2175" s="13"/>
      <c r="P2175" s="276"/>
      <c r="Q2175" s="276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  <c r="AK2175" s="13"/>
    </row>
    <row r="2176" spans="1:37" ht="30" customHeight="1">
      <c r="A2176" s="276"/>
      <c r="B2176" s="276"/>
      <c r="C2176" s="12"/>
      <c r="D2176" s="12"/>
      <c r="E2176" s="13"/>
      <c r="F2176" s="14"/>
      <c r="G2176" s="276"/>
      <c r="H2176" s="276"/>
      <c r="I2176" s="13"/>
      <c r="J2176" s="13"/>
      <c r="K2176" s="13"/>
      <c r="L2176" s="13"/>
      <c r="M2176" s="13"/>
      <c r="N2176" s="276"/>
      <c r="O2176" s="13"/>
      <c r="P2176" s="276"/>
      <c r="Q2176" s="276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  <c r="AK2176" s="13"/>
    </row>
    <row r="2177" spans="1:37" ht="30" customHeight="1">
      <c r="A2177" s="276"/>
      <c r="B2177" s="276"/>
      <c r="C2177" s="12"/>
      <c r="D2177" s="12"/>
      <c r="E2177" s="13"/>
      <c r="F2177" s="14"/>
      <c r="G2177" s="276"/>
      <c r="H2177" s="276"/>
      <c r="I2177" s="13"/>
      <c r="J2177" s="13"/>
      <c r="K2177" s="13"/>
      <c r="L2177" s="13"/>
      <c r="M2177" s="13"/>
      <c r="N2177" s="276"/>
      <c r="O2177" s="13"/>
      <c r="P2177" s="276"/>
      <c r="Q2177" s="276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  <c r="AK2177" s="13"/>
    </row>
    <row r="2178" spans="1:37" ht="30" customHeight="1">
      <c r="A2178" s="276"/>
      <c r="B2178" s="276"/>
      <c r="C2178" s="12"/>
      <c r="D2178" s="12"/>
      <c r="E2178" s="13"/>
      <c r="F2178" s="14"/>
      <c r="G2178" s="276"/>
      <c r="H2178" s="276"/>
      <c r="I2178" s="13"/>
      <c r="J2178" s="13"/>
      <c r="K2178" s="13"/>
      <c r="L2178" s="13"/>
      <c r="M2178" s="13"/>
      <c r="N2178" s="276"/>
      <c r="O2178" s="13"/>
      <c r="P2178" s="276"/>
      <c r="Q2178" s="276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  <c r="AK2178" s="13"/>
    </row>
    <row r="2179" spans="1:37" ht="30" customHeight="1">
      <c r="A2179" s="276"/>
      <c r="B2179" s="276"/>
      <c r="C2179" s="12"/>
      <c r="D2179" s="12"/>
      <c r="E2179" s="13"/>
      <c r="F2179" s="14"/>
      <c r="G2179" s="276"/>
      <c r="H2179" s="276"/>
      <c r="I2179" s="13"/>
      <c r="J2179" s="13"/>
      <c r="K2179" s="13"/>
      <c r="L2179" s="13"/>
      <c r="M2179" s="13"/>
      <c r="N2179" s="276"/>
      <c r="O2179" s="13"/>
      <c r="P2179" s="276"/>
      <c r="Q2179" s="276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  <c r="AK2179" s="13"/>
    </row>
    <row r="2180" spans="1:37" ht="30" customHeight="1">
      <c r="A2180" s="276"/>
      <c r="B2180" s="276"/>
      <c r="C2180" s="12"/>
      <c r="D2180" s="12"/>
      <c r="E2180" s="13"/>
      <c r="F2180" s="14"/>
      <c r="G2180" s="276"/>
      <c r="H2180" s="276"/>
      <c r="I2180" s="13"/>
      <c r="J2180" s="13"/>
      <c r="K2180" s="13"/>
      <c r="L2180" s="13"/>
      <c r="M2180" s="13"/>
      <c r="N2180" s="276"/>
      <c r="O2180" s="13"/>
      <c r="P2180" s="276"/>
      <c r="Q2180" s="276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  <c r="AK2180" s="13"/>
    </row>
    <row r="2181" spans="1:37" ht="30" customHeight="1">
      <c r="A2181" s="276"/>
      <c r="B2181" s="276"/>
      <c r="C2181" s="12"/>
      <c r="D2181" s="12"/>
      <c r="E2181" s="13"/>
      <c r="F2181" s="14"/>
      <c r="G2181" s="276"/>
      <c r="H2181" s="276"/>
      <c r="I2181" s="13"/>
      <c r="J2181" s="13"/>
      <c r="K2181" s="13"/>
      <c r="L2181" s="13"/>
      <c r="M2181" s="13"/>
      <c r="N2181" s="276"/>
      <c r="O2181" s="13"/>
      <c r="P2181" s="276"/>
      <c r="Q2181" s="276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  <c r="AK2181" s="13"/>
    </row>
    <row r="2182" spans="1:37" ht="30" customHeight="1">
      <c r="A2182" s="276"/>
      <c r="B2182" s="276"/>
      <c r="C2182" s="12"/>
      <c r="D2182" s="12"/>
      <c r="E2182" s="13"/>
      <c r="F2182" s="14"/>
      <c r="G2182" s="276"/>
      <c r="H2182" s="276"/>
      <c r="I2182" s="13"/>
      <c r="J2182" s="13"/>
      <c r="K2182" s="13"/>
      <c r="L2182" s="13"/>
      <c r="M2182" s="13"/>
      <c r="N2182" s="276"/>
      <c r="O2182" s="13"/>
      <c r="P2182" s="276"/>
      <c r="Q2182" s="276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  <c r="AK2182" s="13"/>
    </row>
    <row r="2183" spans="1:37" ht="30" customHeight="1">
      <c r="A2183" s="276"/>
      <c r="B2183" s="276"/>
      <c r="C2183" s="12"/>
      <c r="D2183" s="12"/>
      <c r="E2183" s="13"/>
      <c r="F2183" s="14"/>
      <c r="G2183" s="276"/>
      <c r="H2183" s="276"/>
      <c r="I2183" s="13"/>
      <c r="J2183" s="13"/>
      <c r="K2183" s="13"/>
      <c r="L2183" s="13"/>
      <c r="M2183" s="13"/>
      <c r="N2183" s="276"/>
      <c r="O2183" s="13"/>
      <c r="P2183" s="276"/>
      <c r="Q2183" s="276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  <c r="AK2183" s="13"/>
    </row>
    <row r="2184" spans="1:37" ht="30" customHeight="1">
      <c r="A2184" s="276"/>
      <c r="B2184" s="276"/>
      <c r="C2184" s="12"/>
      <c r="D2184" s="12"/>
      <c r="E2184" s="13"/>
      <c r="F2184" s="14"/>
      <c r="G2184" s="276"/>
      <c r="H2184" s="276"/>
      <c r="I2184" s="13"/>
      <c r="J2184" s="13"/>
      <c r="K2184" s="13"/>
      <c r="L2184" s="13"/>
      <c r="M2184" s="13"/>
      <c r="N2184" s="276"/>
      <c r="O2184" s="13"/>
      <c r="P2184" s="276"/>
      <c r="Q2184" s="276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  <c r="AK2184" s="13"/>
    </row>
    <row r="2185" spans="1:37" ht="30" customHeight="1">
      <c r="A2185" s="276"/>
      <c r="B2185" s="276"/>
      <c r="C2185" s="12"/>
      <c r="D2185" s="12"/>
      <c r="E2185" s="13"/>
      <c r="F2185" s="14"/>
      <c r="G2185" s="276"/>
      <c r="H2185" s="276"/>
      <c r="I2185" s="13"/>
      <c r="J2185" s="13"/>
      <c r="K2185" s="13"/>
      <c r="L2185" s="13"/>
      <c r="M2185" s="13"/>
      <c r="N2185" s="276"/>
      <c r="O2185" s="13"/>
      <c r="P2185" s="276"/>
      <c r="Q2185" s="276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  <c r="AK2185" s="13"/>
    </row>
    <row r="2186" spans="1:37" ht="30" customHeight="1">
      <c r="A2186" s="276"/>
      <c r="B2186" s="276"/>
      <c r="C2186" s="12"/>
      <c r="D2186" s="12"/>
      <c r="E2186" s="13"/>
      <c r="F2186" s="14"/>
      <c r="G2186" s="276"/>
      <c r="H2186" s="276"/>
      <c r="I2186" s="13"/>
      <c r="J2186" s="13"/>
      <c r="K2186" s="13"/>
      <c r="L2186" s="13"/>
      <c r="M2186" s="13"/>
      <c r="N2186" s="276"/>
      <c r="O2186" s="13"/>
      <c r="P2186" s="276"/>
      <c r="Q2186" s="276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  <c r="AK2186" s="13"/>
    </row>
    <row r="2187" spans="1:37" ht="30" customHeight="1">
      <c r="A2187" s="276"/>
      <c r="B2187" s="276"/>
      <c r="C2187" s="12"/>
      <c r="D2187" s="12"/>
      <c r="E2187" s="13"/>
      <c r="F2187" s="14"/>
      <c r="G2187" s="276"/>
      <c r="H2187" s="276"/>
      <c r="I2187" s="13"/>
      <c r="J2187" s="13"/>
      <c r="K2187" s="13"/>
      <c r="L2187" s="13"/>
      <c r="M2187" s="13"/>
      <c r="N2187" s="276"/>
      <c r="O2187" s="13"/>
      <c r="P2187" s="276"/>
      <c r="Q2187" s="276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  <c r="AK2187" s="13"/>
    </row>
    <row r="2188" spans="1:37" ht="30" customHeight="1">
      <c r="A2188" s="276"/>
      <c r="B2188" s="276"/>
      <c r="C2188" s="12"/>
      <c r="D2188" s="12"/>
      <c r="E2188" s="13"/>
      <c r="F2188" s="14"/>
      <c r="G2188" s="276"/>
      <c r="H2188" s="276"/>
      <c r="I2188" s="13"/>
      <c r="J2188" s="13"/>
      <c r="K2188" s="13"/>
      <c r="L2188" s="13"/>
      <c r="M2188" s="13"/>
      <c r="N2188" s="276"/>
      <c r="O2188" s="13"/>
      <c r="P2188" s="276"/>
      <c r="Q2188" s="276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  <c r="AK2188" s="13"/>
    </row>
    <row r="2189" spans="1:37" ht="30" customHeight="1">
      <c r="A2189" s="276"/>
      <c r="B2189" s="276"/>
      <c r="C2189" s="12"/>
      <c r="D2189" s="12"/>
      <c r="E2189" s="13"/>
      <c r="F2189" s="14"/>
      <c r="G2189" s="276"/>
      <c r="H2189" s="276"/>
      <c r="I2189" s="13"/>
      <c r="J2189" s="13"/>
      <c r="K2189" s="13"/>
      <c r="L2189" s="13"/>
      <c r="M2189" s="13"/>
      <c r="N2189" s="276"/>
      <c r="O2189" s="13"/>
      <c r="P2189" s="276"/>
      <c r="Q2189" s="276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  <c r="AK2189" s="13"/>
    </row>
    <row r="2190" spans="1:37" ht="30" customHeight="1">
      <c r="A2190" s="276"/>
      <c r="B2190" s="276"/>
      <c r="C2190" s="12"/>
      <c r="D2190" s="12"/>
      <c r="E2190" s="13"/>
      <c r="F2190" s="14"/>
      <c r="G2190" s="276"/>
      <c r="H2190" s="276"/>
      <c r="I2190" s="13"/>
      <c r="J2190" s="13"/>
      <c r="K2190" s="13"/>
      <c r="L2190" s="13"/>
      <c r="M2190" s="13"/>
      <c r="N2190" s="276"/>
      <c r="O2190" s="13"/>
      <c r="P2190" s="276"/>
      <c r="Q2190" s="276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  <c r="AK2190" s="13"/>
    </row>
    <row r="2191" spans="1:37" ht="30" customHeight="1">
      <c r="A2191" s="276"/>
      <c r="B2191" s="276"/>
      <c r="C2191" s="12"/>
      <c r="D2191" s="12"/>
      <c r="E2191" s="13"/>
      <c r="F2191" s="14"/>
      <c r="G2191" s="276"/>
      <c r="H2191" s="276"/>
      <c r="I2191" s="13"/>
      <c r="J2191" s="13"/>
      <c r="K2191" s="13"/>
      <c r="L2191" s="13"/>
      <c r="M2191" s="13"/>
      <c r="N2191" s="276"/>
      <c r="O2191" s="13"/>
      <c r="P2191" s="276"/>
      <c r="Q2191" s="276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  <c r="AK2191" s="13"/>
    </row>
    <row r="2192" spans="1:37" ht="30" customHeight="1">
      <c r="A2192" s="276"/>
      <c r="B2192" s="276"/>
      <c r="C2192" s="12"/>
      <c r="D2192" s="12"/>
      <c r="E2192" s="13"/>
      <c r="F2192" s="14"/>
      <c r="G2192" s="276"/>
      <c r="H2192" s="276"/>
      <c r="I2192" s="13"/>
      <c r="J2192" s="13"/>
      <c r="K2192" s="13"/>
      <c r="L2192" s="13"/>
      <c r="M2192" s="13"/>
      <c r="N2192" s="276"/>
      <c r="O2192" s="13"/>
      <c r="P2192" s="276"/>
      <c r="Q2192" s="276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  <c r="AK2192" s="13"/>
    </row>
    <row r="2193" spans="1:37" ht="30" customHeight="1">
      <c r="A2193" s="276"/>
      <c r="B2193" s="276"/>
      <c r="C2193" s="12"/>
      <c r="D2193" s="12"/>
      <c r="E2193" s="13"/>
      <c r="F2193" s="14"/>
      <c r="G2193" s="276"/>
      <c r="H2193" s="276"/>
      <c r="I2193" s="13"/>
      <c r="J2193" s="13"/>
      <c r="K2193" s="13"/>
      <c r="L2193" s="13"/>
      <c r="M2193" s="13"/>
      <c r="N2193" s="276"/>
      <c r="O2193" s="13"/>
      <c r="P2193" s="276"/>
      <c r="Q2193" s="276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  <c r="AK2193" s="13"/>
    </row>
    <row r="2194" spans="1:37" ht="30" customHeight="1">
      <c r="A2194" s="276"/>
      <c r="B2194" s="276"/>
      <c r="C2194" s="12"/>
      <c r="D2194" s="12"/>
      <c r="E2194" s="13"/>
      <c r="F2194" s="14"/>
      <c r="G2194" s="276"/>
      <c r="H2194" s="276"/>
      <c r="I2194" s="13"/>
      <c r="J2194" s="13"/>
      <c r="K2194" s="13"/>
      <c r="L2194" s="13"/>
      <c r="M2194" s="13"/>
      <c r="N2194" s="276"/>
      <c r="O2194" s="13"/>
      <c r="P2194" s="276"/>
      <c r="Q2194" s="276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  <c r="AK2194" s="13"/>
    </row>
    <row r="2195" spans="1:37" ht="30" customHeight="1">
      <c r="A2195" s="276"/>
      <c r="B2195" s="276"/>
      <c r="C2195" s="12"/>
      <c r="D2195" s="12"/>
      <c r="E2195" s="13"/>
      <c r="F2195" s="14"/>
      <c r="G2195" s="276"/>
      <c r="H2195" s="276"/>
      <c r="I2195" s="13"/>
      <c r="J2195" s="13"/>
      <c r="K2195" s="13"/>
      <c r="L2195" s="13"/>
      <c r="M2195" s="13"/>
      <c r="N2195" s="276"/>
      <c r="O2195" s="13"/>
      <c r="P2195" s="276"/>
      <c r="Q2195" s="276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  <c r="AK2195" s="13"/>
    </row>
    <row r="2196" spans="1:37" ht="30" customHeight="1">
      <c r="A2196" s="276"/>
      <c r="B2196" s="276"/>
      <c r="C2196" s="12"/>
      <c r="D2196" s="12"/>
      <c r="E2196" s="13"/>
      <c r="F2196" s="14"/>
      <c r="G2196" s="276"/>
      <c r="H2196" s="276"/>
      <c r="I2196" s="13"/>
      <c r="J2196" s="13"/>
      <c r="K2196" s="13"/>
      <c r="L2196" s="13"/>
      <c r="M2196" s="13"/>
      <c r="N2196" s="276"/>
      <c r="O2196" s="13"/>
      <c r="P2196" s="276"/>
      <c r="Q2196" s="276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  <c r="AK2196" s="13"/>
    </row>
    <row r="2197" spans="1:37" ht="30" customHeight="1">
      <c r="A2197" s="276"/>
      <c r="B2197" s="276"/>
      <c r="C2197" s="12"/>
      <c r="D2197" s="12"/>
      <c r="E2197" s="13"/>
      <c r="F2197" s="14"/>
      <c r="G2197" s="276"/>
      <c r="H2197" s="276"/>
      <c r="I2197" s="13"/>
      <c r="J2197" s="13"/>
      <c r="K2197" s="13"/>
      <c r="L2197" s="13"/>
      <c r="M2197" s="13"/>
      <c r="N2197" s="276"/>
      <c r="O2197" s="13"/>
      <c r="P2197" s="276"/>
      <c r="Q2197" s="276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  <c r="AK2197" s="13"/>
    </row>
    <row r="2198" spans="1:37" ht="30" customHeight="1">
      <c r="A2198" s="276"/>
      <c r="B2198" s="276"/>
      <c r="C2198" s="12"/>
      <c r="D2198" s="12"/>
      <c r="E2198" s="13"/>
      <c r="F2198" s="14"/>
      <c r="G2198" s="276"/>
      <c r="H2198" s="276"/>
      <c r="I2198" s="13"/>
      <c r="J2198" s="13"/>
      <c r="K2198" s="13"/>
      <c r="L2198" s="13"/>
      <c r="M2198" s="13"/>
      <c r="N2198" s="276"/>
      <c r="O2198" s="13"/>
      <c r="P2198" s="276"/>
      <c r="Q2198" s="276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  <c r="AK2198" s="13"/>
    </row>
    <row r="2199" spans="1:37" ht="30" customHeight="1">
      <c r="A2199" s="276"/>
      <c r="B2199" s="276"/>
      <c r="C2199" s="12"/>
      <c r="D2199" s="12"/>
      <c r="E2199" s="13"/>
      <c r="F2199" s="14"/>
      <c r="G2199" s="276"/>
      <c r="H2199" s="276"/>
      <c r="I2199" s="13"/>
      <c r="J2199" s="13"/>
      <c r="K2199" s="13"/>
      <c r="L2199" s="13"/>
      <c r="M2199" s="13"/>
      <c r="N2199" s="276"/>
      <c r="O2199" s="13"/>
      <c r="P2199" s="276"/>
      <c r="Q2199" s="276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  <c r="AK2199" s="13"/>
    </row>
    <row r="2200" spans="1:37" ht="30" customHeight="1">
      <c r="A2200" s="276"/>
      <c r="B2200" s="276"/>
      <c r="C2200" s="12"/>
      <c r="D2200" s="12"/>
      <c r="E2200" s="13"/>
      <c r="F2200" s="14"/>
      <c r="G2200" s="276"/>
      <c r="H2200" s="276"/>
      <c r="I2200" s="13"/>
      <c r="J2200" s="13"/>
      <c r="K2200" s="13"/>
      <c r="L2200" s="13"/>
      <c r="M2200" s="13"/>
      <c r="N2200" s="276"/>
      <c r="O2200" s="13"/>
      <c r="P2200" s="276"/>
      <c r="Q2200" s="276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  <c r="AK2200" s="13"/>
    </row>
    <row r="2201" spans="1:37" ht="30" customHeight="1">
      <c r="A2201" s="276"/>
      <c r="B2201" s="276"/>
      <c r="C2201" s="12"/>
      <c r="D2201" s="12"/>
      <c r="E2201" s="13"/>
      <c r="F2201" s="14"/>
      <c r="G2201" s="276"/>
      <c r="H2201" s="276"/>
      <c r="I2201" s="13"/>
      <c r="J2201" s="13"/>
      <c r="K2201" s="13"/>
      <c r="L2201" s="13"/>
      <c r="M2201" s="13"/>
      <c r="N2201" s="276"/>
      <c r="O2201" s="13"/>
      <c r="P2201" s="276"/>
      <c r="Q2201" s="276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  <c r="AK2201" s="13"/>
    </row>
    <row r="2202" spans="1:37" ht="30" customHeight="1">
      <c r="A2202" s="276"/>
      <c r="B2202" s="276"/>
      <c r="C2202" s="12"/>
      <c r="D2202" s="12"/>
      <c r="E2202" s="13"/>
      <c r="F2202" s="14"/>
      <c r="G2202" s="276"/>
      <c r="H2202" s="276"/>
      <c r="I2202" s="13"/>
      <c r="J2202" s="13"/>
      <c r="K2202" s="13"/>
      <c r="L2202" s="13"/>
      <c r="M2202" s="13"/>
      <c r="N2202" s="276"/>
      <c r="O2202" s="13"/>
      <c r="P2202" s="276"/>
      <c r="Q2202" s="276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  <c r="AK2202" s="13"/>
    </row>
    <row r="2203" spans="1:37" ht="30" customHeight="1">
      <c r="A2203" s="276"/>
      <c r="B2203" s="276"/>
      <c r="C2203" s="12"/>
      <c r="D2203" s="12"/>
      <c r="E2203" s="13"/>
      <c r="F2203" s="14"/>
      <c r="G2203" s="276"/>
      <c r="H2203" s="276"/>
      <c r="I2203" s="13"/>
      <c r="J2203" s="13"/>
      <c r="K2203" s="13"/>
      <c r="L2203" s="13"/>
      <c r="M2203" s="13"/>
      <c r="N2203" s="276"/>
      <c r="O2203" s="13"/>
      <c r="P2203" s="276"/>
      <c r="Q2203" s="276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  <c r="AK2203" s="13"/>
    </row>
    <row r="2204" spans="1:37" ht="30" customHeight="1">
      <c r="A2204" s="276"/>
      <c r="B2204" s="276"/>
      <c r="C2204" s="12"/>
      <c r="D2204" s="12"/>
      <c r="E2204" s="13"/>
      <c r="F2204" s="14"/>
      <c r="G2204" s="276"/>
      <c r="H2204" s="276"/>
      <c r="I2204" s="13"/>
      <c r="J2204" s="13"/>
      <c r="K2204" s="13"/>
      <c r="L2204" s="13"/>
      <c r="M2204" s="13"/>
      <c r="N2204" s="276"/>
      <c r="O2204" s="13"/>
      <c r="P2204" s="276"/>
      <c r="Q2204" s="276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  <c r="AK2204" s="13"/>
    </row>
    <row r="2205" spans="1:37" ht="30" customHeight="1">
      <c r="A2205" s="276"/>
      <c r="B2205" s="276"/>
      <c r="C2205" s="12"/>
      <c r="D2205" s="12"/>
      <c r="E2205" s="13"/>
      <c r="F2205" s="14"/>
      <c r="G2205" s="276"/>
      <c r="H2205" s="276"/>
      <c r="I2205" s="13"/>
      <c r="J2205" s="13"/>
      <c r="K2205" s="13"/>
      <c r="L2205" s="13"/>
      <c r="M2205" s="13"/>
      <c r="N2205" s="276"/>
      <c r="O2205" s="13"/>
      <c r="P2205" s="276"/>
      <c r="Q2205" s="276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  <c r="AK2205" s="13"/>
    </row>
    <row r="2206" spans="1:37" ht="30" customHeight="1">
      <c r="A2206" s="276"/>
      <c r="B2206" s="276"/>
      <c r="C2206" s="12"/>
      <c r="D2206" s="12"/>
      <c r="E2206" s="13"/>
      <c r="F2206" s="14"/>
      <c r="G2206" s="276"/>
      <c r="H2206" s="276"/>
      <c r="I2206" s="13"/>
      <c r="J2206" s="13"/>
      <c r="K2206" s="13"/>
      <c r="L2206" s="13"/>
      <c r="M2206" s="13"/>
      <c r="N2206" s="276"/>
      <c r="O2206" s="13"/>
      <c r="P2206" s="276"/>
      <c r="Q2206" s="276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  <c r="AK2206" s="13"/>
    </row>
    <row r="2207" spans="1:37" ht="30" customHeight="1">
      <c r="A2207" s="276"/>
      <c r="B2207" s="276"/>
      <c r="C2207" s="12"/>
      <c r="D2207" s="12"/>
      <c r="E2207" s="13"/>
      <c r="F2207" s="14"/>
      <c r="G2207" s="276"/>
      <c r="H2207" s="276"/>
      <c r="I2207" s="13"/>
      <c r="J2207" s="13"/>
      <c r="K2207" s="13"/>
      <c r="L2207" s="13"/>
      <c r="M2207" s="13"/>
      <c r="N2207" s="276"/>
      <c r="O2207" s="13"/>
      <c r="P2207" s="276"/>
      <c r="Q2207" s="276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  <c r="AK2207" s="13"/>
    </row>
    <row r="2208" spans="1:37" ht="30" customHeight="1">
      <c r="A2208" s="276"/>
      <c r="B2208" s="276"/>
      <c r="C2208" s="12"/>
      <c r="D2208" s="12"/>
      <c r="E2208" s="13"/>
      <c r="F2208" s="14"/>
      <c r="G2208" s="276"/>
      <c r="H2208" s="276"/>
      <c r="I2208" s="13"/>
      <c r="J2208" s="13"/>
      <c r="K2208" s="13"/>
      <c r="L2208" s="13"/>
      <c r="M2208" s="13"/>
      <c r="N2208" s="276"/>
      <c r="O2208" s="13"/>
      <c r="P2208" s="276"/>
      <c r="Q2208" s="276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  <c r="AK2208" s="13"/>
    </row>
    <row r="2209" spans="1:37" ht="30" customHeight="1">
      <c r="A2209" s="276"/>
      <c r="B2209" s="276"/>
      <c r="C2209" s="12"/>
      <c r="D2209" s="12"/>
      <c r="E2209" s="13"/>
      <c r="F2209" s="14"/>
      <c r="G2209" s="276"/>
      <c r="H2209" s="276"/>
      <c r="I2209" s="13"/>
      <c r="J2209" s="13"/>
      <c r="K2209" s="13"/>
      <c r="L2209" s="13"/>
      <c r="M2209" s="13"/>
      <c r="N2209" s="276"/>
      <c r="O2209" s="13"/>
      <c r="P2209" s="276"/>
      <c r="Q2209" s="276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  <c r="AK2209" s="13"/>
    </row>
    <row r="2210" spans="1:37" ht="30" customHeight="1">
      <c r="A2210" s="276"/>
      <c r="B2210" s="276"/>
      <c r="C2210" s="12"/>
      <c r="D2210" s="12"/>
      <c r="E2210" s="13"/>
      <c r="F2210" s="14"/>
      <c r="G2210" s="276"/>
      <c r="H2210" s="276"/>
      <c r="I2210" s="13"/>
      <c r="J2210" s="13"/>
      <c r="K2210" s="13"/>
      <c r="L2210" s="13"/>
      <c r="M2210" s="13"/>
      <c r="N2210" s="276"/>
      <c r="O2210" s="13"/>
      <c r="P2210" s="276"/>
      <c r="Q2210" s="276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  <c r="AK2210" s="13"/>
    </row>
    <row r="2211" spans="1:37" ht="30" customHeight="1">
      <c r="A2211" s="276"/>
      <c r="B2211" s="276"/>
      <c r="C2211" s="12"/>
      <c r="D2211" s="12"/>
      <c r="E2211" s="13"/>
      <c r="F2211" s="14"/>
      <c r="G2211" s="276"/>
      <c r="H2211" s="276"/>
      <c r="I2211" s="13"/>
      <c r="J2211" s="13"/>
      <c r="K2211" s="13"/>
      <c r="L2211" s="13"/>
      <c r="M2211" s="13"/>
      <c r="N2211" s="276"/>
      <c r="O2211" s="13"/>
      <c r="P2211" s="276"/>
      <c r="Q2211" s="276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  <c r="AK2211" s="13"/>
    </row>
    <row r="2212" spans="1:37" ht="30" customHeight="1">
      <c r="A2212" s="276"/>
      <c r="B2212" s="276"/>
      <c r="C2212" s="12"/>
      <c r="D2212" s="12"/>
      <c r="E2212" s="13"/>
      <c r="F2212" s="14"/>
      <c r="G2212" s="276"/>
      <c r="H2212" s="276"/>
      <c r="I2212" s="13"/>
      <c r="J2212" s="13"/>
      <c r="K2212" s="13"/>
      <c r="L2212" s="13"/>
      <c r="M2212" s="13"/>
      <c r="N2212" s="276"/>
      <c r="O2212" s="13"/>
      <c r="P2212" s="276"/>
      <c r="Q2212" s="276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  <c r="AK2212" s="13"/>
    </row>
    <row r="2213" spans="1:37" ht="30" customHeight="1">
      <c r="A2213" s="276"/>
      <c r="B2213" s="276"/>
      <c r="C2213" s="12"/>
      <c r="D2213" s="12"/>
      <c r="E2213" s="13"/>
      <c r="F2213" s="14"/>
      <c r="G2213" s="276"/>
      <c r="H2213" s="276"/>
      <c r="I2213" s="13"/>
      <c r="J2213" s="13"/>
      <c r="K2213" s="13"/>
      <c r="L2213" s="13"/>
      <c r="M2213" s="13"/>
      <c r="N2213" s="276"/>
      <c r="O2213" s="13"/>
      <c r="P2213" s="276"/>
      <c r="Q2213" s="276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  <c r="AK2213" s="13"/>
    </row>
    <row r="2214" spans="1:37" ht="30" customHeight="1">
      <c r="A2214" s="276"/>
      <c r="B2214" s="276"/>
      <c r="C2214" s="12"/>
      <c r="D2214" s="12"/>
      <c r="E2214" s="13"/>
      <c r="F2214" s="14"/>
      <c r="G2214" s="276"/>
      <c r="H2214" s="276"/>
      <c r="I2214" s="13"/>
      <c r="J2214" s="13"/>
      <c r="K2214" s="13"/>
      <c r="L2214" s="13"/>
      <c r="M2214" s="13"/>
      <c r="N2214" s="276"/>
      <c r="O2214" s="13"/>
      <c r="P2214" s="276"/>
      <c r="Q2214" s="276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  <c r="AK2214" s="13"/>
    </row>
    <row r="2215" spans="1:37" ht="30" customHeight="1">
      <c r="A2215" s="276"/>
      <c r="B2215" s="276"/>
      <c r="C2215" s="12"/>
      <c r="D2215" s="12"/>
      <c r="E2215" s="13"/>
      <c r="F2215" s="14"/>
      <c r="G2215" s="276"/>
      <c r="H2215" s="276"/>
      <c r="I2215" s="13"/>
      <c r="J2215" s="13"/>
      <c r="K2215" s="13"/>
      <c r="L2215" s="13"/>
      <c r="M2215" s="13"/>
      <c r="N2215" s="276"/>
      <c r="O2215" s="13"/>
      <c r="P2215" s="276"/>
      <c r="Q2215" s="276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  <c r="AK2215" s="13"/>
    </row>
    <row r="2216" spans="1:37" ht="30" customHeight="1">
      <c r="A2216" s="276"/>
      <c r="B2216" s="276"/>
      <c r="C2216" s="12"/>
      <c r="D2216" s="12"/>
      <c r="E2216" s="13"/>
      <c r="F2216" s="14"/>
      <c r="G2216" s="276"/>
      <c r="H2216" s="276"/>
      <c r="I2216" s="13"/>
      <c r="J2216" s="13"/>
      <c r="K2216" s="13"/>
      <c r="L2216" s="13"/>
      <c r="M2216" s="13"/>
      <c r="N2216" s="276"/>
      <c r="O2216" s="13"/>
      <c r="P2216" s="276"/>
      <c r="Q2216" s="276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  <c r="AK2216" s="13"/>
    </row>
    <row r="2217" spans="1:37" ht="30" customHeight="1">
      <c r="A2217" s="276"/>
      <c r="B2217" s="276"/>
      <c r="C2217" s="12"/>
      <c r="D2217" s="12"/>
      <c r="E2217" s="13"/>
      <c r="F2217" s="14"/>
      <c r="G2217" s="276"/>
      <c r="H2217" s="276"/>
      <c r="I2217" s="13"/>
      <c r="J2217" s="13"/>
      <c r="K2217" s="13"/>
      <c r="L2217" s="13"/>
      <c r="M2217" s="13"/>
      <c r="N2217" s="276"/>
      <c r="O2217" s="13"/>
      <c r="P2217" s="276"/>
      <c r="Q2217" s="276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  <c r="AK2217" s="13"/>
    </row>
    <row r="2218" spans="1:37" ht="30" customHeight="1">
      <c r="A2218" s="276"/>
      <c r="B2218" s="276"/>
      <c r="C2218" s="12"/>
      <c r="D2218" s="12"/>
      <c r="E2218" s="13"/>
      <c r="F2218" s="14"/>
      <c r="G2218" s="276"/>
      <c r="H2218" s="276"/>
      <c r="I2218" s="13"/>
      <c r="J2218" s="13"/>
      <c r="K2218" s="13"/>
      <c r="L2218" s="13"/>
      <c r="M2218" s="13"/>
      <c r="N2218" s="276"/>
      <c r="O2218" s="13"/>
      <c r="P2218" s="276"/>
      <c r="Q2218" s="276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  <c r="AK2218" s="13"/>
    </row>
    <row r="2219" spans="1:37" ht="30" customHeight="1">
      <c r="A2219" s="276"/>
      <c r="B2219" s="276"/>
      <c r="C2219" s="12"/>
      <c r="D2219" s="12"/>
      <c r="E2219" s="13"/>
      <c r="F2219" s="14"/>
      <c r="G2219" s="276"/>
      <c r="H2219" s="276"/>
      <c r="I2219" s="13"/>
      <c r="J2219" s="13"/>
      <c r="K2219" s="13"/>
      <c r="L2219" s="13"/>
      <c r="M2219" s="13"/>
      <c r="N2219" s="276"/>
      <c r="O2219" s="13"/>
      <c r="P2219" s="276"/>
      <c r="Q2219" s="276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  <c r="AK2219" s="13"/>
    </row>
    <row r="2220" spans="1:37" ht="30" customHeight="1">
      <c r="A2220" s="276"/>
      <c r="B2220" s="276"/>
      <c r="C2220" s="12"/>
      <c r="D2220" s="12"/>
      <c r="E2220" s="13"/>
      <c r="F2220" s="14"/>
      <c r="G2220" s="276"/>
      <c r="H2220" s="276"/>
      <c r="I2220" s="13"/>
      <c r="J2220" s="13"/>
      <c r="K2220" s="13"/>
      <c r="L2220" s="13"/>
      <c r="M2220" s="13"/>
      <c r="N2220" s="276"/>
      <c r="O2220" s="13"/>
      <c r="P2220" s="276"/>
      <c r="Q2220" s="276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  <c r="AK2220" s="13"/>
    </row>
    <row r="2221" spans="1:37" ht="30" customHeight="1">
      <c r="A2221" s="276"/>
      <c r="B2221" s="276"/>
      <c r="C2221" s="12"/>
      <c r="D2221" s="12"/>
      <c r="E2221" s="13"/>
      <c r="F2221" s="14"/>
      <c r="G2221" s="276"/>
      <c r="H2221" s="276"/>
      <c r="I2221" s="13"/>
      <c r="J2221" s="13"/>
      <c r="K2221" s="13"/>
      <c r="L2221" s="13"/>
      <c r="M2221" s="13"/>
      <c r="N2221" s="276"/>
      <c r="O2221" s="13"/>
      <c r="P2221" s="276"/>
      <c r="Q2221" s="276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  <c r="AK2221" s="13"/>
    </row>
    <row r="2222" spans="1:37" ht="30" customHeight="1">
      <c r="A2222" s="276"/>
      <c r="B2222" s="276"/>
      <c r="C2222" s="12"/>
      <c r="D2222" s="12"/>
      <c r="E2222" s="13"/>
      <c r="F2222" s="14"/>
      <c r="G2222" s="276"/>
      <c r="H2222" s="276"/>
      <c r="I2222" s="13"/>
      <c r="J2222" s="13"/>
      <c r="K2222" s="13"/>
      <c r="L2222" s="13"/>
      <c r="M2222" s="13"/>
      <c r="N2222" s="276"/>
      <c r="O2222" s="13"/>
      <c r="P2222" s="276"/>
      <c r="Q2222" s="276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  <c r="AK2222" s="13"/>
    </row>
    <row r="2223" spans="1:37" ht="30" customHeight="1">
      <c r="A2223" s="276"/>
      <c r="B2223" s="276"/>
      <c r="C2223" s="12"/>
      <c r="D2223" s="12"/>
      <c r="E2223" s="13"/>
      <c r="F2223" s="14"/>
      <c r="G2223" s="276"/>
      <c r="H2223" s="276"/>
      <c r="I2223" s="13"/>
      <c r="J2223" s="13"/>
      <c r="K2223" s="13"/>
      <c r="L2223" s="13"/>
      <c r="M2223" s="13"/>
      <c r="N2223" s="276"/>
      <c r="O2223" s="13"/>
      <c r="P2223" s="276"/>
      <c r="Q2223" s="276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  <c r="AK2223" s="13"/>
    </row>
    <row r="2224" spans="1:37" ht="30" customHeight="1">
      <c r="A2224" s="276"/>
      <c r="B2224" s="276"/>
      <c r="C2224" s="12"/>
      <c r="D2224" s="12"/>
      <c r="E2224" s="13"/>
      <c r="F2224" s="14"/>
      <c r="G2224" s="276"/>
      <c r="H2224" s="276"/>
      <c r="I2224" s="13"/>
      <c r="J2224" s="13"/>
      <c r="K2224" s="13"/>
      <c r="L2224" s="13"/>
      <c r="M2224" s="13"/>
      <c r="N2224" s="276"/>
      <c r="O2224" s="13"/>
      <c r="P2224" s="276"/>
      <c r="Q2224" s="276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  <c r="AK2224" s="13"/>
    </row>
    <row r="2225" spans="1:37" ht="30" customHeight="1">
      <c r="A2225" s="276"/>
      <c r="B2225" s="276"/>
      <c r="C2225" s="12"/>
      <c r="D2225" s="12"/>
      <c r="E2225" s="13"/>
      <c r="F2225" s="14"/>
      <c r="G2225" s="276"/>
      <c r="H2225" s="276"/>
      <c r="I2225" s="13"/>
      <c r="J2225" s="13"/>
      <c r="K2225" s="13"/>
      <c r="L2225" s="13"/>
      <c r="M2225" s="13"/>
      <c r="N2225" s="276"/>
      <c r="O2225" s="13"/>
      <c r="P2225" s="276"/>
      <c r="Q2225" s="276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  <c r="AK2225" s="13"/>
    </row>
    <row r="2226" spans="1:37" ht="30" customHeight="1">
      <c r="A2226" s="276"/>
      <c r="B2226" s="276"/>
      <c r="C2226" s="12"/>
      <c r="D2226" s="12"/>
      <c r="E2226" s="13"/>
      <c r="F2226" s="14"/>
      <c r="G2226" s="276"/>
      <c r="H2226" s="276"/>
      <c r="I2226" s="13"/>
      <c r="J2226" s="13"/>
      <c r="K2226" s="13"/>
      <c r="L2226" s="13"/>
      <c r="M2226" s="13"/>
      <c r="N2226" s="276"/>
      <c r="O2226" s="13"/>
      <c r="P2226" s="276"/>
      <c r="Q2226" s="276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  <c r="AK2226" s="13"/>
    </row>
    <row r="2227" spans="1:37" ht="30" customHeight="1">
      <c r="A2227" s="276"/>
      <c r="B2227" s="276"/>
      <c r="C2227" s="12"/>
      <c r="D2227" s="12"/>
      <c r="E2227" s="13"/>
      <c r="F2227" s="14"/>
      <c r="G2227" s="276"/>
      <c r="H2227" s="276"/>
      <c r="I2227" s="13"/>
      <c r="J2227" s="13"/>
      <c r="K2227" s="13"/>
      <c r="L2227" s="13"/>
      <c r="M2227" s="13"/>
      <c r="N2227" s="276"/>
      <c r="O2227" s="13"/>
      <c r="P2227" s="276"/>
      <c r="Q2227" s="276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  <c r="AK2227" s="13"/>
    </row>
    <row r="2228" spans="1:37" ht="30" customHeight="1">
      <c r="A2228" s="276"/>
      <c r="B2228" s="276"/>
      <c r="C2228" s="12"/>
      <c r="D2228" s="12"/>
      <c r="E2228" s="13"/>
      <c r="F2228" s="14"/>
      <c r="G2228" s="276"/>
      <c r="H2228" s="276"/>
      <c r="I2228" s="13"/>
      <c r="J2228" s="13"/>
      <c r="K2228" s="13"/>
      <c r="L2228" s="13"/>
      <c r="M2228" s="13"/>
      <c r="N2228" s="276"/>
      <c r="O2228" s="13"/>
      <c r="P2228" s="276"/>
      <c r="Q2228" s="276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  <c r="AK2228" s="13"/>
    </row>
    <row r="2229" spans="1:37" ht="30" customHeight="1">
      <c r="A2229" s="276"/>
      <c r="B2229" s="276"/>
      <c r="C2229" s="12"/>
      <c r="D2229" s="12"/>
      <c r="E2229" s="13"/>
      <c r="F2229" s="14"/>
      <c r="G2229" s="276"/>
      <c r="H2229" s="276"/>
      <c r="I2229" s="13"/>
      <c r="J2229" s="13"/>
      <c r="K2229" s="13"/>
      <c r="L2229" s="13"/>
      <c r="M2229" s="13"/>
      <c r="N2229" s="276"/>
      <c r="O2229" s="13"/>
      <c r="P2229" s="276"/>
      <c r="Q2229" s="276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  <c r="AK2229" s="13"/>
    </row>
    <row r="2230" spans="1:37" ht="30" customHeight="1">
      <c r="A2230" s="276"/>
      <c r="B2230" s="276"/>
      <c r="C2230" s="12"/>
      <c r="D2230" s="12"/>
      <c r="E2230" s="13"/>
      <c r="F2230" s="14"/>
      <c r="G2230" s="276"/>
      <c r="H2230" s="276"/>
      <c r="I2230" s="13"/>
      <c r="J2230" s="13"/>
      <c r="K2230" s="13"/>
      <c r="L2230" s="13"/>
      <c r="M2230" s="13"/>
      <c r="N2230" s="276"/>
      <c r="O2230" s="13"/>
      <c r="P2230" s="276"/>
      <c r="Q2230" s="276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  <c r="AK2230" s="13"/>
    </row>
    <row r="2231" spans="1:37" ht="30" customHeight="1">
      <c r="A2231" s="276"/>
      <c r="B2231" s="276"/>
      <c r="C2231" s="12"/>
      <c r="D2231" s="12"/>
      <c r="E2231" s="13"/>
      <c r="F2231" s="14"/>
      <c r="G2231" s="276"/>
      <c r="H2231" s="276"/>
      <c r="I2231" s="13"/>
      <c r="J2231" s="13"/>
      <c r="K2231" s="13"/>
      <c r="L2231" s="13"/>
      <c r="M2231" s="13"/>
      <c r="N2231" s="276"/>
      <c r="O2231" s="13"/>
      <c r="P2231" s="276"/>
      <c r="Q2231" s="276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  <c r="AK2231" s="13"/>
    </row>
    <row r="2232" spans="1:37" ht="30" customHeight="1">
      <c r="A2232" s="276"/>
      <c r="B2232" s="276"/>
      <c r="C2232" s="12"/>
      <c r="D2232" s="12"/>
      <c r="E2232" s="13"/>
      <c r="F2232" s="14"/>
      <c r="G2232" s="276"/>
      <c r="H2232" s="276"/>
      <c r="I2232" s="13"/>
      <c r="J2232" s="13"/>
      <c r="K2232" s="13"/>
      <c r="L2232" s="13"/>
      <c r="M2232" s="13"/>
      <c r="N2232" s="276"/>
      <c r="O2232" s="13"/>
      <c r="P2232" s="276"/>
      <c r="Q2232" s="276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  <c r="AK2232" s="13"/>
    </row>
    <row r="2233" spans="1:37" ht="30" customHeight="1">
      <c r="A2233" s="276"/>
      <c r="B2233" s="276"/>
      <c r="C2233" s="12"/>
      <c r="D2233" s="12"/>
      <c r="E2233" s="13"/>
      <c r="F2233" s="14"/>
      <c r="G2233" s="276"/>
      <c r="H2233" s="276"/>
      <c r="I2233" s="13"/>
      <c r="J2233" s="13"/>
      <c r="K2233" s="13"/>
      <c r="L2233" s="13"/>
      <c r="M2233" s="13"/>
      <c r="N2233" s="276"/>
      <c r="O2233" s="13"/>
      <c r="P2233" s="276"/>
      <c r="Q2233" s="276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  <c r="AK2233" s="13"/>
    </row>
    <row r="2234" spans="1:37" ht="30" customHeight="1">
      <c r="A2234" s="276"/>
      <c r="B2234" s="276"/>
      <c r="C2234" s="12"/>
      <c r="D2234" s="12"/>
      <c r="E2234" s="13"/>
      <c r="F2234" s="14"/>
      <c r="G2234" s="276"/>
      <c r="H2234" s="276"/>
      <c r="I2234" s="13"/>
      <c r="J2234" s="13"/>
      <c r="K2234" s="13"/>
      <c r="L2234" s="13"/>
      <c r="M2234" s="13"/>
      <c r="N2234" s="276"/>
      <c r="O2234" s="13"/>
      <c r="P2234" s="276"/>
      <c r="Q2234" s="276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  <c r="AK2234" s="13"/>
    </row>
    <row r="2235" spans="1:37" ht="30" customHeight="1">
      <c r="A2235" s="276"/>
      <c r="B2235" s="276"/>
      <c r="C2235" s="12"/>
      <c r="D2235" s="12"/>
      <c r="E2235" s="13"/>
      <c r="F2235" s="14"/>
      <c r="G2235" s="276"/>
      <c r="H2235" s="276"/>
      <c r="I2235" s="13"/>
      <c r="J2235" s="13"/>
      <c r="K2235" s="13"/>
      <c r="L2235" s="13"/>
      <c r="M2235" s="13"/>
      <c r="N2235" s="276"/>
      <c r="O2235" s="13"/>
      <c r="P2235" s="276"/>
      <c r="Q2235" s="276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  <c r="AK2235" s="13"/>
    </row>
    <row r="2236" spans="1:37" ht="30" customHeight="1">
      <c r="A2236" s="276"/>
      <c r="B2236" s="276"/>
      <c r="C2236" s="12"/>
      <c r="D2236" s="12"/>
      <c r="E2236" s="13"/>
      <c r="F2236" s="14"/>
      <c r="G2236" s="276"/>
      <c r="H2236" s="276"/>
      <c r="I2236" s="13"/>
      <c r="J2236" s="13"/>
      <c r="K2236" s="13"/>
      <c r="L2236" s="13"/>
      <c r="M2236" s="13"/>
      <c r="N2236" s="276"/>
      <c r="O2236" s="13"/>
      <c r="P2236" s="276"/>
      <c r="Q2236" s="276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  <c r="AK2236" s="13"/>
    </row>
    <row r="2237" spans="1:37" ht="30" customHeight="1">
      <c r="A2237" s="276"/>
      <c r="B2237" s="276"/>
      <c r="C2237" s="12"/>
      <c r="D2237" s="12"/>
      <c r="E2237" s="13"/>
      <c r="F2237" s="14"/>
      <c r="G2237" s="276"/>
      <c r="H2237" s="276"/>
      <c r="I2237" s="13"/>
      <c r="J2237" s="13"/>
      <c r="K2237" s="13"/>
      <c r="L2237" s="13"/>
      <c r="M2237" s="13"/>
      <c r="N2237" s="276"/>
      <c r="O2237" s="13"/>
      <c r="P2237" s="276"/>
      <c r="Q2237" s="276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  <c r="AK2237" s="13"/>
    </row>
    <row r="2238" spans="1:37" ht="30" customHeight="1">
      <c r="A2238" s="276"/>
      <c r="B2238" s="276"/>
      <c r="C2238" s="12"/>
      <c r="D2238" s="12"/>
      <c r="E2238" s="13"/>
      <c r="F2238" s="14"/>
      <c r="G2238" s="276"/>
      <c r="H2238" s="276"/>
      <c r="I2238" s="13"/>
      <c r="J2238" s="13"/>
      <c r="K2238" s="13"/>
      <c r="L2238" s="13"/>
      <c r="M2238" s="13"/>
      <c r="N2238" s="276"/>
      <c r="O2238" s="13"/>
      <c r="P2238" s="276"/>
      <c r="Q2238" s="276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  <c r="AK2238" s="13"/>
    </row>
    <row r="2239" spans="1:37" ht="30" customHeight="1">
      <c r="A2239" s="276"/>
      <c r="B2239" s="276"/>
      <c r="C2239" s="12"/>
      <c r="D2239" s="12"/>
      <c r="E2239" s="13"/>
      <c r="F2239" s="14"/>
      <c r="G2239" s="276"/>
      <c r="H2239" s="276"/>
      <c r="I2239" s="13"/>
      <c r="J2239" s="13"/>
      <c r="K2239" s="13"/>
      <c r="L2239" s="13"/>
      <c r="M2239" s="13"/>
      <c r="N2239" s="276"/>
      <c r="O2239" s="13"/>
      <c r="P2239" s="276"/>
      <c r="Q2239" s="276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  <c r="AK2239" s="13"/>
    </row>
    <row r="2240" spans="1:37" ht="30" customHeight="1">
      <c r="A2240" s="276"/>
      <c r="B2240" s="276"/>
      <c r="C2240" s="12"/>
      <c r="D2240" s="12"/>
      <c r="E2240" s="13"/>
      <c r="F2240" s="14"/>
      <c r="G2240" s="276"/>
      <c r="H2240" s="276"/>
      <c r="I2240" s="13"/>
      <c r="J2240" s="13"/>
      <c r="K2240" s="13"/>
      <c r="L2240" s="13"/>
      <c r="M2240" s="13"/>
      <c r="N2240" s="276"/>
      <c r="O2240" s="13"/>
      <c r="P2240" s="276"/>
      <c r="Q2240" s="276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  <c r="AK2240" s="13"/>
    </row>
    <row r="2241" spans="1:37" ht="30" customHeight="1">
      <c r="A2241" s="276"/>
      <c r="B2241" s="276"/>
      <c r="C2241" s="12"/>
      <c r="D2241" s="12"/>
      <c r="E2241" s="13"/>
      <c r="F2241" s="14"/>
      <c r="G2241" s="276"/>
      <c r="H2241" s="276"/>
      <c r="I2241" s="13"/>
      <c r="J2241" s="13"/>
      <c r="K2241" s="13"/>
      <c r="L2241" s="13"/>
      <c r="M2241" s="13"/>
      <c r="N2241" s="276"/>
      <c r="O2241" s="13"/>
      <c r="P2241" s="276"/>
      <c r="Q2241" s="276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  <c r="AK2241" s="13"/>
    </row>
    <row r="2242" spans="1:37" ht="30" customHeight="1">
      <c r="A2242" s="276"/>
      <c r="B2242" s="276"/>
      <c r="C2242" s="12"/>
      <c r="D2242" s="12"/>
      <c r="E2242" s="13"/>
      <c r="F2242" s="14"/>
      <c r="G2242" s="276"/>
      <c r="H2242" s="276"/>
      <c r="I2242" s="13"/>
      <c r="J2242" s="13"/>
      <c r="K2242" s="13"/>
      <c r="L2242" s="13"/>
      <c r="M2242" s="13"/>
      <c r="N2242" s="276"/>
      <c r="O2242" s="13"/>
      <c r="P2242" s="276"/>
      <c r="Q2242" s="276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  <c r="AK2242" s="13"/>
    </row>
    <row r="2243" spans="1:37" ht="30" customHeight="1">
      <c r="A2243" s="276"/>
      <c r="B2243" s="276"/>
      <c r="C2243" s="12"/>
      <c r="D2243" s="12"/>
      <c r="E2243" s="13"/>
      <c r="F2243" s="14"/>
      <c r="G2243" s="276"/>
      <c r="H2243" s="276"/>
      <c r="I2243" s="13"/>
      <c r="J2243" s="13"/>
      <c r="K2243" s="13"/>
      <c r="L2243" s="13"/>
      <c r="M2243" s="13"/>
      <c r="N2243" s="276"/>
      <c r="O2243" s="13"/>
      <c r="P2243" s="276"/>
      <c r="Q2243" s="276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  <c r="AK2243" s="13"/>
    </row>
    <row r="2244" spans="1:37" ht="30" customHeight="1">
      <c r="A2244" s="276"/>
      <c r="B2244" s="276"/>
      <c r="C2244" s="12"/>
      <c r="D2244" s="12"/>
      <c r="E2244" s="13"/>
      <c r="F2244" s="14"/>
      <c r="G2244" s="276"/>
      <c r="H2244" s="276"/>
      <c r="I2244" s="13"/>
      <c r="J2244" s="13"/>
      <c r="K2244" s="13"/>
      <c r="L2244" s="13"/>
      <c r="M2244" s="13"/>
      <c r="N2244" s="276"/>
      <c r="O2244" s="13"/>
      <c r="P2244" s="276"/>
      <c r="Q2244" s="276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  <c r="AK2244" s="13"/>
    </row>
    <row r="2245" spans="1:37" ht="30" customHeight="1">
      <c r="A2245" s="276"/>
      <c r="B2245" s="276"/>
      <c r="C2245" s="12"/>
      <c r="D2245" s="12"/>
      <c r="E2245" s="13"/>
      <c r="F2245" s="14"/>
      <c r="G2245" s="276"/>
      <c r="H2245" s="276"/>
      <c r="I2245" s="13"/>
      <c r="J2245" s="13"/>
      <c r="K2245" s="13"/>
      <c r="L2245" s="13"/>
      <c r="M2245" s="13"/>
      <c r="N2245" s="276"/>
      <c r="O2245" s="13"/>
      <c r="P2245" s="276"/>
      <c r="Q2245" s="276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  <c r="AK2245" s="13"/>
    </row>
    <row r="2246" spans="1:37" ht="30" customHeight="1">
      <c r="A2246" s="276"/>
      <c r="B2246" s="276"/>
      <c r="C2246" s="12"/>
      <c r="D2246" s="12"/>
      <c r="E2246" s="13"/>
      <c r="F2246" s="14"/>
      <c r="G2246" s="276"/>
      <c r="H2246" s="276"/>
      <c r="I2246" s="13"/>
      <c r="J2246" s="13"/>
      <c r="K2246" s="13"/>
      <c r="L2246" s="13"/>
      <c r="M2246" s="13"/>
      <c r="N2246" s="276"/>
      <c r="O2246" s="13"/>
      <c r="P2246" s="276"/>
      <c r="Q2246" s="276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  <c r="AK2246" s="13"/>
    </row>
    <row r="2247" spans="1:37" ht="30" customHeight="1">
      <c r="A2247" s="276"/>
      <c r="B2247" s="276"/>
      <c r="C2247" s="12"/>
      <c r="D2247" s="12"/>
      <c r="E2247" s="13"/>
      <c r="F2247" s="14"/>
      <c r="G2247" s="276"/>
      <c r="H2247" s="276"/>
      <c r="I2247" s="13"/>
      <c r="J2247" s="13"/>
      <c r="K2247" s="13"/>
      <c r="L2247" s="13"/>
      <c r="M2247" s="13"/>
      <c r="N2247" s="276"/>
      <c r="O2247" s="13"/>
      <c r="P2247" s="276"/>
      <c r="Q2247" s="276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  <c r="AK2247" s="13"/>
    </row>
    <row r="2248" spans="1:37" ht="30" customHeight="1">
      <c r="A2248" s="276"/>
      <c r="B2248" s="276"/>
      <c r="C2248" s="12"/>
      <c r="D2248" s="12"/>
      <c r="E2248" s="13"/>
      <c r="F2248" s="14"/>
      <c r="G2248" s="276"/>
      <c r="H2248" s="276"/>
      <c r="I2248" s="13"/>
      <c r="J2248" s="13"/>
      <c r="K2248" s="13"/>
      <c r="L2248" s="13"/>
      <c r="M2248" s="13"/>
      <c r="N2248" s="276"/>
      <c r="O2248" s="13"/>
      <c r="P2248" s="276"/>
      <c r="Q2248" s="276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  <c r="AK2248" s="13"/>
    </row>
    <row r="2249" spans="1:37" ht="30" customHeight="1">
      <c r="A2249" s="276"/>
      <c r="B2249" s="276"/>
      <c r="C2249" s="12"/>
      <c r="D2249" s="12"/>
      <c r="E2249" s="13"/>
      <c r="F2249" s="14"/>
      <c r="G2249" s="276"/>
      <c r="H2249" s="276"/>
      <c r="I2249" s="13"/>
      <c r="J2249" s="13"/>
      <c r="K2249" s="13"/>
      <c r="L2249" s="13"/>
      <c r="M2249" s="13"/>
      <c r="N2249" s="276"/>
      <c r="O2249" s="13"/>
      <c r="P2249" s="276"/>
      <c r="Q2249" s="276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  <c r="AK2249" s="13"/>
    </row>
    <row r="2250" spans="1:37" ht="30" customHeight="1">
      <c r="A2250" s="276"/>
      <c r="B2250" s="276"/>
      <c r="C2250" s="12"/>
      <c r="D2250" s="12"/>
      <c r="E2250" s="13"/>
      <c r="F2250" s="14"/>
      <c r="G2250" s="276"/>
      <c r="H2250" s="276"/>
      <c r="I2250" s="13"/>
      <c r="J2250" s="13"/>
      <c r="K2250" s="13"/>
      <c r="L2250" s="13"/>
      <c r="M2250" s="13"/>
      <c r="N2250" s="276"/>
      <c r="O2250" s="13"/>
      <c r="P2250" s="276"/>
      <c r="Q2250" s="276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  <c r="AK2250" s="13"/>
    </row>
    <row r="2251" spans="1:37" ht="30" customHeight="1">
      <c r="A2251" s="276"/>
      <c r="B2251" s="276"/>
      <c r="C2251" s="12"/>
      <c r="D2251" s="12"/>
      <c r="E2251" s="13"/>
      <c r="F2251" s="14"/>
      <c r="G2251" s="276"/>
      <c r="H2251" s="276"/>
      <c r="I2251" s="13"/>
      <c r="J2251" s="13"/>
      <c r="K2251" s="13"/>
      <c r="L2251" s="13"/>
      <c r="M2251" s="13"/>
      <c r="N2251" s="276"/>
      <c r="O2251" s="13"/>
      <c r="P2251" s="276"/>
      <c r="Q2251" s="276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  <c r="AK2251" s="13"/>
    </row>
    <row r="2252" spans="1:37" ht="30" customHeight="1">
      <c r="A2252" s="276"/>
      <c r="B2252" s="276"/>
      <c r="C2252" s="12"/>
      <c r="D2252" s="12"/>
      <c r="E2252" s="13"/>
      <c r="F2252" s="14"/>
      <c r="G2252" s="276"/>
      <c r="H2252" s="276"/>
      <c r="I2252" s="13"/>
      <c r="J2252" s="13"/>
      <c r="K2252" s="13"/>
      <c r="L2252" s="13"/>
      <c r="M2252" s="13"/>
      <c r="N2252" s="276"/>
      <c r="O2252" s="13"/>
      <c r="P2252" s="276"/>
      <c r="Q2252" s="276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  <c r="AK2252" s="13"/>
    </row>
    <row r="2253" spans="1:37" ht="30" customHeight="1">
      <c r="A2253" s="276"/>
      <c r="B2253" s="276"/>
      <c r="C2253" s="12"/>
      <c r="D2253" s="12"/>
      <c r="E2253" s="13"/>
      <c r="F2253" s="14"/>
      <c r="G2253" s="276"/>
      <c r="H2253" s="276"/>
      <c r="I2253" s="13"/>
      <c r="J2253" s="13"/>
      <c r="K2253" s="13"/>
      <c r="L2253" s="13"/>
      <c r="M2253" s="13"/>
      <c r="N2253" s="276"/>
      <c r="O2253" s="13"/>
      <c r="P2253" s="276"/>
      <c r="Q2253" s="276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  <c r="AK2253" s="13"/>
    </row>
    <row r="2254" spans="1:37" ht="30" customHeight="1">
      <c r="A2254" s="276"/>
      <c r="B2254" s="276"/>
      <c r="C2254" s="12"/>
      <c r="D2254" s="12"/>
      <c r="E2254" s="13"/>
      <c r="F2254" s="14"/>
      <c r="G2254" s="276"/>
      <c r="H2254" s="276"/>
      <c r="I2254" s="13"/>
      <c r="J2254" s="13"/>
      <c r="K2254" s="13"/>
      <c r="L2254" s="13"/>
      <c r="M2254" s="13"/>
      <c r="N2254" s="276"/>
      <c r="O2254" s="13"/>
      <c r="P2254" s="276"/>
      <c r="Q2254" s="276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  <c r="AK2254" s="13"/>
    </row>
    <row r="2255" spans="1:37" ht="30" customHeight="1">
      <c r="A2255" s="276"/>
      <c r="B2255" s="276"/>
      <c r="C2255" s="12"/>
      <c r="D2255" s="12"/>
      <c r="E2255" s="13"/>
      <c r="F2255" s="14"/>
      <c r="G2255" s="276"/>
      <c r="H2255" s="276"/>
      <c r="I2255" s="13"/>
      <c r="J2255" s="13"/>
      <c r="K2255" s="13"/>
      <c r="L2255" s="13"/>
      <c r="M2255" s="13"/>
      <c r="N2255" s="276"/>
      <c r="O2255" s="13"/>
      <c r="P2255" s="276"/>
      <c r="Q2255" s="276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  <c r="AK2255" s="13"/>
    </row>
    <row r="2256" spans="1:37" ht="30" customHeight="1">
      <c r="A2256" s="276"/>
      <c r="B2256" s="276"/>
      <c r="C2256" s="12"/>
      <c r="D2256" s="12"/>
      <c r="E2256" s="13"/>
      <c r="F2256" s="14"/>
      <c r="G2256" s="276"/>
      <c r="H2256" s="276"/>
      <c r="I2256" s="13"/>
      <c r="J2256" s="13"/>
      <c r="K2256" s="13"/>
      <c r="L2256" s="13"/>
      <c r="M2256" s="13"/>
      <c r="N2256" s="276"/>
      <c r="O2256" s="13"/>
      <c r="P2256" s="276"/>
      <c r="Q2256" s="276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  <c r="AK2256" s="13"/>
    </row>
    <row r="2257" spans="1:37" ht="30" customHeight="1">
      <c r="A2257" s="276"/>
      <c r="B2257" s="276"/>
      <c r="C2257" s="12"/>
      <c r="D2257" s="12"/>
      <c r="E2257" s="13"/>
      <c r="F2257" s="14"/>
      <c r="G2257" s="276"/>
      <c r="H2257" s="276"/>
      <c r="I2257" s="13"/>
      <c r="J2257" s="13"/>
      <c r="K2257" s="13"/>
      <c r="L2257" s="13"/>
      <c r="M2257" s="13"/>
      <c r="N2257" s="276"/>
      <c r="O2257" s="13"/>
      <c r="P2257" s="276"/>
      <c r="Q2257" s="276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  <c r="AK2257" s="13"/>
    </row>
    <row r="2258" spans="1:37" ht="30" customHeight="1">
      <c r="A2258" s="276"/>
      <c r="B2258" s="276"/>
      <c r="C2258" s="12"/>
      <c r="D2258" s="12"/>
      <c r="E2258" s="13"/>
      <c r="F2258" s="14"/>
      <c r="G2258" s="276"/>
      <c r="H2258" s="276"/>
      <c r="I2258" s="13"/>
      <c r="J2258" s="13"/>
      <c r="K2258" s="13"/>
      <c r="L2258" s="13"/>
      <c r="M2258" s="13"/>
      <c r="N2258" s="276"/>
      <c r="O2258" s="13"/>
      <c r="P2258" s="276"/>
      <c r="Q2258" s="276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  <c r="AK2258" s="13"/>
    </row>
    <row r="2259" spans="1:37" ht="30" customHeight="1">
      <c r="A2259" s="276"/>
      <c r="B2259" s="276"/>
      <c r="C2259" s="12"/>
      <c r="D2259" s="12"/>
      <c r="E2259" s="13"/>
      <c r="F2259" s="14"/>
      <c r="G2259" s="276"/>
      <c r="H2259" s="276"/>
      <c r="I2259" s="13"/>
      <c r="J2259" s="13"/>
      <c r="K2259" s="13"/>
      <c r="L2259" s="13"/>
      <c r="M2259" s="13"/>
      <c r="N2259" s="276"/>
      <c r="O2259" s="13"/>
      <c r="P2259" s="276"/>
      <c r="Q2259" s="276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  <c r="AK2259" s="13"/>
    </row>
    <row r="2260" spans="1:37" ht="30" customHeight="1">
      <c r="A2260" s="276"/>
      <c r="B2260" s="276"/>
      <c r="C2260" s="12"/>
      <c r="D2260" s="12"/>
      <c r="E2260" s="13"/>
      <c r="F2260" s="14"/>
      <c r="G2260" s="276"/>
      <c r="H2260" s="276"/>
      <c r="I2260" s="13"/>
      <c r="J2260" s="13"/>
      <c r="K2260" s="13"/>
      <c r="L2260" s="13"/>
      <c r="M2260" s="13"/>
      <c r="N2260" s="276"/>
      <c r="O2260" s="13"/>
      <c r="P2260" s="276"/>
      <c r="Q2260" s="276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  <c r="AK2260" s="13"/>
    </row>
    <row r="2261" spans="1:37" ht="30" customHeight="1">
      <c r="A2261" s="276"/>
      <c r="B2261" s="276"/>
      <c r="C2261" s="12"/>
      <c r="D2261" s="12"/>
      <c r="E2261" s="13"/>
      <c r="F2261" s="14"/>
      <c r="G2261" s="276"/>
      <c r="H2261" s="276"/>
      <c r="I2261" s="13"/>
      <c r="J2261" s="13"/>
      <c r="K2261" s="13"/>
      <c r="L2261" s="13"/>
      <c r="M2261" s="13"/>
      <c r="N2261" s="276"/>
      <c r="O2261" s="13"/>
      <c r="P2261" s="276"/>
      <c r="Q2261" s="276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  <c r="AK2261" s="13"/>
    </row>
    <row r="2262" spans="1:37" ht="30" customHeight="1">
      <c r="A2262" s="276"/>
      <c r="B2262" s="276"/>
      <c r="C2262" s="12"/>
      <c r="D2262" s="12"/>
      <c r="E2262" s="13"/>
      <c r="F2262" s="14"/>
      <c r="G2262" s="276"/>
      <c r="H2262" s="276"/>
      <c r="I2262" s="13"/>
      <c r="J2262" s="13"/>
      <c r="K2262" s="13"/>
      <c r="L2262" s="13"/>
      <c r="M2262" s="13"/>
      <c r="N2262" s="276"/>
      <c r="O2262" s="13"/>
      <c r="P2262" s="276"/>
      <c r="Q2262" s="276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  <c r="AK2262" s="13"/>
    </row>
    <row r="2263" spans="1:37" ht="30" customHeight="1">
      <c r="A2263" s="276"/>
      <c r="B2263" s="276"/>
      <c r="C2263" s="12"/>
      <c r="D2263" s="12"/>
      <c r="E2263" s="13"/>
      <c r="F2263" s="14"/>
      <c r="G2263" s="276"/>
      <c r="H2263" s="276"/>
      <c r="I2263" s="13"/>
      <c r="J2263" s="13"/>
      <c r="K2263" s="13"/>
      <c r="L2263" s="13"/>
      <c r="M2263" s="13"/>
      <c r="N2263" s="276"/>
      <c r="O2263" s="13"/>
      <c r="P2263" s="276"/>
      <c r="Q2263" s="276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  <c r="AK2263" s="13"/>
    </row>
    <row r="2264" spans="1:37" ht="30" customHeight="1">
      <c r="A2264" s="276"/>
      <c r="B2264" s="276"/>
      <c r="C2264" s="12"/>
      <c r="D2264" s="12"/>
      <c r="E2264" s="13"/>
      <c r="F2264" s="14"/>
      <c r="G2264" s="276"/>
      <c r="H2264" s="276"/>
      <c r="I2264" s="13"/>
      <c r="J2264" s="13"/>
      <c r="K2264" s="13"/>
      <c r="L2264" s="13"/>
      <c r="M2264" s="13"/>
      <c r="N2264" s="276"/>
      <c r="O2264" s="13"/>
      <c r="P2264" s="276"/>
      <c r="Q2264" s="276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  <c r="AK2264" s="13"/>
    </row>
    <row r="2265" spans="1:37" ht="30" customHeight="1">
      <c r="A2265" s="276"/>
      <c r="B2265" s="276"/>
      <c r="C2265" s="12"/>
      <c r="D2265" s="12"/>
      <c r="E2265" s="13"/>
      <c r="F2265" s="14"/>
      <c r="G2265" s="276"/>
      <c r="H2265" s="276"/>
      <c r="I2265" s="13"/>
      <c r="J2265" s="13"/>
      <c r="K2265" s="13"/>
      <c r="L2265" s="13"/>
      <c r="M2265" s="13"/>
      <c r="N2265" s="276"/>
      <c r="O2265" s="13"/>
      <c r="P2265" s="276"/>
      <c r="Q2265" s="276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  <c r="AK2265" s="13"/>
    </row>
    <row r="2266" spans="1:37" ht="30" customHeight="1">
      <c r="A2266" s="276"/>
      <c r="B2266" s="276"/>
      <c r="C2266" s="12"/>
      <c r="D2266" s="12"/>
      <c r="E2266" s="13"/>
      <c r="F2266" s="14"/>
      <c r="G2266" s="276"/>
      <c r="H2266" s="276"/>
      <c r="I2266" s="13"/>
      <c r="J2266" s="13"/>
      <c r="K2266" s="13"/>
      <c r="L2266" s="13"/>
      <c r="M2266" s="13"/>
      <c r="N2266" s="276"/>
      <c r="O2266" s="13"/>
      <c r="P2266" s="276"/>
      <c r="Q2266" s="276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  <c r="AK2266" s="13"/>
    </row>
    <row r="2267" spans="1:37" ht="30" customHeight="1">
      <c r="A2267" s="276"/>
      <c r="B2267" s="276"/>
      <c r="C2267" s="12"/>
      <c r="D2267" s="12"/>
      <c r="E2267" s="13"/>
      <c r="F2267" s="14"/>
      <c r="G2267" s="276"/>
      <c r="H2267" s="276"/>
      <c r="I2267" s="13"/>
      <c r="J2267" s="13"/>
      <c r="K2267" s="13"/>
      <c r="L2267" s="13"/>
      <c r="M2267" s="13"/>
      <c r="N2267" s="276"/>
      <c r="O2267" s="13"/>
      <c r="P2267" s="276"/>
      <c r="Q2267" s="276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  <c r="AK2267" s="13"/>
    </row>
    <row r="2268" spans="1:37" ht="30" customHeight="1">
      <c r="A2268" s="276"/>
      <c r="B2268" s="276"/>
      <c r="C2268" s="12"/>
      <c r="D2268" s="12"/>
      <c r="E2268" s="13"/>
      <c r="F2268" s="14"/>
      <c r="G2268" s="276"/>
      <c r="H2268" s="276"/>
      <c r="I2268" s="13"/>
      <c r="J2268" s="13"/>
      <c r="K2268" s="13"/>
      <c r="L2268" s="13"/>
      <c r="M2268" s="13"/>
      <c r="N2268" s="276"/>
      <c r="O2268" s="13"/>
      <c r="P2268" s="276"/>
      <c r="Q2268" s="276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  <c r="AK2268" s="13"/>
    </row>
    <row r="2269" spans="1:37" ht="30" customHeight="1">
      <c r="A2269" s="276"/>
      <c r="B2269" s="276"/>
      <c r="C2269" s="12"/>
      <c r="D2269" s="12"/>
      <c r="E2269" s="13"/>
      <c r="F2269" s="14"/>
      <c r="G2269" s="276"/>
      <c r="H2269" s="276"/>
      <c r="I2269" s="13"/>
      <c r="J2269" s="13"/>
      <c r="K2269" s="13"/>
      <c r="L2269" s="13"/>
      <c r="M2269" s="13"/>
      <c r="N2269" s="276"/>
      <c r="O2269" s="13"/>
      <c r="P2269" s="276"/>
      <c r="Q2269" s="276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  <c r="AK2269" s="13"/>
    </row>
    <row r="2270" spans="1:37" ht="30" customHeight="1">
      <c r="A2270" s="276"/>
      <c r="B2270" s="276"/>
      <c r="C2270" s="12"/>
      <c r="D2270" s="12"/>
      <c r="E2270" s="13"/>
      <c r="F2270" s="14"/>
      <c r="G2270" s="276"/>
      <c r="H2270" s="276"/>
      <c r="I2270" s="13"/>
      <c r="J2270" s="13"/>
      <c r="K2270" s="13"/>
      <c r="L2270" s="13"/>
      <c r="M2270" s="13"/>
      <c r="N2270" s="276"/>
      <c r="O2270" s="13"/>
      <c r="P2270" s="276"/>
      <c r="Q2270" s="276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  <c r="AK2270" s="13"/>
    </row>
    <row r="2271" spans="1:37" ht="30" customHeight="1">
      <c r="A2271" s="276"/>
      <c r="B2271" s="276"/>
      <c r="C2271" s="12"/>
      <c r="D2271" s="12"/>
      <c r="E2271" s="13"/>
      <c r="F2271" s="14"/>
      <c r="G2271" s="276"/>
      <c r="H2271" s="276"/>
      <c r="I2271" s="13"/>
      <c r="J2271" s="13"/>
      <c r="K2271" s="13"/>
      <c r="L2271" s="13"/>
      <c r="M2271" s="13"/>
      <c r="N2271" s="276"/>
      <c r="O2271" s="13"/>
      <c r="P2271" s="276"/>
      <c r="Q2271" s="276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  <c r="AK2271" s="13"/>
    </row>
    <row r="2272" spans="1:37" ht="30" customHeight="1">
      <c r="A2272" s="276"/>
      <c r="B2272" s="276"/>
      <c r="C2272" s="12"/>
      <c r="D2272" s="12"/>
      <c r="E2272" s="13"/>
      <c r="F2272" s="14"/>
      <c r="G2272" s="276"/>
      <c r="H2272" s="276"/>
      <c r="I2272" s="13"/>
      <c r="J2272" s="13"/>
      <c r="K2272" s="13"/>
      <c r="L2272" s="13"/>
      <c r="M2272" s="13"/>
      <c r="N2272" s="276"/>
      <c r="O2272" s="13"/>
      <c r="P2272" s="276"/>
      <c r="Q2272" s="276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  <c r="AK2272" s="13"/>
    </row>
    <row r="2273" spans="1:37" ht="30" customHeight="1">
      <c r="A2273" s="276"/>
      <c r="B2273" s="276"/>
      <c r="C2273" s="12"/>
      <c r="D2273" s="12"/>
      <c r="E2273" s="13"/>
      <c r="F2273" s="14"/>
      <c r="G2273" s="276"/>
      <c r="H2273" s="276"/>
      <c r="I2273" s="13"/>
      <c r="J2273" s="13"/>
      <c r="K2273" s="13"/>
      <c r="L2273" s="13"/>
      <c r="M2273" s="13"/>
      <c r="N2273" s="276"/>
      <c r="O2273" s="13"/>
      <c r="P2273" s="276"/>
      <c r="Q2273" s="276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  <c r="AK2273" s="13"/>
    </row>
    <row r="2274" spans="1:37" ht="30" customHeight="1">
      <c r="A2274" s="276"/>
      <c r="B2274" s="276"/>
      <c r="C2274" s="12"/>
      <c r="D2274" s="12"/>
      <c r="E2274" s="13"/>
      <c r="F2274" s="14"/>
      <c r="G2274" s="276"/>
      <c r="H2274" s="276"/>
      <c r="I2274" s="13"/>
      <c r="J2274" s="13"/>
      <c r="K2274" s="13"/>
      <c r="L2274" s="13"/>
      <c r="M2274" s="13"/>
      <c r="N2274" s="276"/>
      <c r="O2274" s="13"/>
      <c r="P2274" s="276"/>
      <c r="Q2274" s="276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  <c r="AK2274" s="13"/>
    </row>
    <row r="2275" spans="1:37" ht="30" customHeight="1">
      <c r="A2275" s="276"/>
      <c r="B2275" s="276"/>
      <c r="C2275" s="12"/>
      <c r="D2275" s="12"/>
      <c r="E2275" s="13"/>
      <c r="F2275" s="14"/>
      <c r="G2275" s="276"/>
      <c r="H2275" s="276"/>
      <c r="I2275" s="13"/>
      <c r="J2275" s="13"/>
      <c r="K2275" s="13"/>
      <c r="L2275" s="13"/>
      <c r="M2275" s="13"/>
      <c r="N2275" s="276"/>
      <c r="O2275" s="13"/>
      <c r="P2275" s="276"/>
      <c r="Q2275" s="276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  <c r="AK2275" s="13"/>
    </row>
    <row r="2276" spans="1:37" ht="30" customHeight="1">
      <c r="A2276" s="276"/>
      <c r="B2276" s="276"/>
      <c r="C2276" s="12"/>
      <c r="D2276" s="12"/>
      <c r="E2276" s="13"/>
      <c r="F2276" s="14"/>
      <c r="G2276" s="276"/>
      <c r="H2276" s="276"/>
      <c r="I2276" s="13"/>
      <c r="J2276" s="13"/>
      <c r="K2276" s="13"/>
      <c r="L2276" s="13"/>
      <c r="M2276" s="13"/>
      <c r="N2276" s="276"/>
      <c r="O2276" s="13"/>
      <c r="P2276" s="276"/>
      <c r="Q2276" s="276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  <c r="AK2276" s="13"/>
    </row>
    <row r="2277" spans="1:37" ht="30" customHeight="1">
      <c r="A2277" s="276"/>
      <c r="B2277" s="276"/>
      <c r="C2277" s="12"/>
      <c r="D2277" s="12"/>
      <c r="E2277" s="13"/>
      <c r="F2277" s="14"/>
      <c r="G2277" s="276"/>
      <c r="H2277" s="276"/>
      <c r="I2277" s="13"/>
      <c r="J2277" s="13"/>
      <c r="K2277" s="13"/>
      <c r="L2277" s="13"/>
      <c r="M2277" s="13"/>
      <c r="N2277" s="276"/>
      <c r="O2277" s="13"/>
      <c r="P2277" s="276"/>
      <c r="Q2277" s="276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  <c r="AK2277" s="13"/>
    </row>
    <row r="2278" spans="1:37" ht="30" customHeight="1">
      <c r="A2278" s="276"/>
      <c r="B2278" s="276"/>
      <c r="C2278" s="12"/>
      <c r="D2278" s="12"/>
      <c r="E2278" s="13"/>
      <c r="F2278" s="14"/>
      <c r="G2278" s="276"/>
      <c r="H2278" s="276"/>
      <c r="I2278" s="13"/>
      <c r="J2278" s="13"/>
      <c r="K2278" s="13"/>
      <c r="L2278" s="13"/>
      <c r="M2278" s="13"/>
      <c r="N2278" s="276"/>
      <c r="O2278" s="13"/>
      <c r="P2278" s="276"/>
      <c r="Q2278" s="276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  <c r="AK2278" s="13"/>
    </row>
    <row r="2279" spans="1:37" ht="30" customHeight="1">
      <c r="A2279" s="276"/>
      <c r="B2279" s="276"/>
      <c r="C2279" s="12"/>
      <c r="D2279" s="12"/>
      <c r="E2279" s="13"/>
      <c r="F2279" s="14"/>
      <c r="G2279" s="276"/>
      <c r="H2279" s="276"/>
      <c r="I2279" s="13"/>
      <c r="J2279" s="13"/>
      <c r="K2279" s="13"/>
      <c r="L2279" s="13"/>
      <c r="M2279" s="13"/>
      <c r="N2279" s="276"/>
      <c r="O2279" s="13"/>
      <c r="P2279" s="276"/>
      <c r="Q2279" s="276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  <c r="AK2279" s="13"/>
    </row>
    <row r="2280" spans="1:37" ht="30" customHeight="1">
      <c r="A2280" s="276"/>
      <c r="B2280" s="276"/>
      <c r="C2280" s="12"/>
      <c r="D2280" s="12"/>
      <c r="E2280" s="13"/>
      <c r="F2280" s="14"/>
      <c r="G2280" s="276"/>
      <c r="H2280" s="276"/>
      <c r="I2280" s="13"/>
      <c r="J2280" s="13"/>
      <c r="K2280" s="13"/>
      <c r="L2280" s="13"/>
      <c r="M2280" s="13"/>
      <c r="N2280" s="276"/>
      <c r="O2280" s="13"/>
      <c r="P2280" s="276"/>
      <c r="Q2280" s="276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  <c r="AK2280" s="13"/>
    </row>
    <row r="2281" spans="1:37" ht="30" customHeight="1">
      <c r="A2281" s="276"/>
      <c r="B2281" s="276"/>
      <c r="C2281" s="12"/>
      <c r="D2281" s="12"/>
      <c r="E2281" s="13"/>
      <c r="F2281" s="14"/>
      <c r="G2281" s="276"/>
      <c r="H2281" s="276"/>
      <c r="I2281" s="13"/>
      <c r="J2281" s="13"/>
      <c r="K2281" s="13"/>
      <c r="L2281" s="13"/>
      <c r="M2281" s="13"/>
      <c r="N2281" s="276"/>
      <c r="O2281" s="13"/>
      <c r="P2281" s="276"/>
      <c r="Q2281" s="276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  <c r="AK2281" s="13"/>
    </row>
    <row r="2282" spans="1:37" ht="30" customHeight="1">
      <c r="A2282" s="276"/>
      <c r="B2282" s="276"/>
      <c r="C2282" s="12"/>
      <c r="D2282" s="12"/>
      <c r="E2282" s="13"/>
      <c r="F2282" s="14"/>
      <c r="G2282" s="276"/>
      <c r="H2282" s="276"/>
      <c r="I2282" s="13"/>
      <c r="J2282" s="13"/>
      <c r="K2282" s="13"/>
      <c r="L2282" s="13"/>
      <c r="M2282" s="13"/>
      <c r="N2282" s="276"/>
      <c r="O2282" s="13"/>
      <c r="P2282" s="276"/>
      <c r="Q2282" s="276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  <c r="AK2282" s="13"/>
    </row>
    <row r="2283" spans="1:37" ht="30" customHeight="1">
      <c r="A2283" s="276"/>
      <c r="B2283" s="276"/>
      <c r="C2283" s="12"/>
      <c r="D2283" s="12"/>
      <c r="E2283" s="13"/>
      <c r="F2283" s="14"/>
      <c r="G2283" s="276"/>
      <c r="H2283" s="276"/>
      <c r="I2283" s="13"/>
      <c r="J2283" s="13"/>
      <c r="K2283" s="13"/>
      <c r="L2283" s="13"/>
      <c r="M2283" s="13"/>
      <c r="N2283" s="276"/>
      <c r="O2283" s="13"/>
      <c r="P2283" s="276"/>
      <c r="Q2283" s="276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  <c r="AK2283" s="13"/>
    </row>
    <row r="2284" spans="1:37" ht="30" customHeight="1">
      <c r="A2284" s="276"/>
      <c r="B2284" s="276"/>
      <c r="C2284" s="12"/>
      <c r="D2284" s="12"/>
      <c r="E2284" s="13"/>
      <c r="F2284" s="14"/>
      <c r="G2284" s="276"/>
      <c r="H2284" s="276"/>
      <c r="I2284" s="13"/>
      <c r="J2284" s="13"/>
      <c r="K2284" s="13"/>
      <c r="L2284" s="13"/>
      <c r="M2284" s="13"/>
      <c r="N2284" s="276"/>
      <c r="O2284" s="13"/>
      <c r="P2284" s="276"/>
      <c r="Q2284" s="276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  <c r="AK2284" s="13"/>
    </row>
    <row r="2285" spans="1:37" ht="30" customHeight="1">
      <c r="A2285" s="276"/>
      <c r="B2285" s="276"/>
      <c r="C2285" s="12"/>
      <c r="D2285" s="12"/>
      <c r="E2285" s="13"/>
      <c r="F2285" s="14"/>
      <c r="G2285" s="276"/>
      <c r="H2285" s="276"/>
      <c r="I2285" s="13"/>
      <c r="J2285" s="13"/>
      <c r="K2285" s="13"/>
      <c r="L2285" s="13"/>
      <c r="M2285" s="13"/>
      <c r="N2285" s="276"/>
      <c r="O2285" s="13"/>
      <c r="P2285" s="276"/>
      <c r="Q2285" s="276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  <c r="AK2285" s="13"/>
    </row>
    <row r="2286" spans="1:37" ht="30" customHeight="1">
      <c r="A2286" s="276"/>
      <c r="B2286" s="276"/>
      <c r="C2286" s="12"/>
      <c r="D2286" s="12"/>
      <c r="E2286" s="13"/>
      <c r="F2286" s="14"/>
      <c r="G2286" s="276"/>
      <c r="H2286" s="276"/>
      <c r="I2286" s="13"/>
      <c r="J2286" s="13"/>
      <c r="K2286" s="13"/>
      <c r="L2286" s="13"/>
      <c r="M2286" s="13"/>
      <c r="N2286" s="276"/>
      <c r="O2286" s="13"/>
      <c r="P2286" s="276"/>
      <c r="Q2286" s="276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  <c r="AK2286" s="13"/>
    </row>
    <row r="2287" spans="1:37" ht="30" customHeight="1">
      <c r="A2287" s="276"/>
      <c r="B2287" s="276"/>
      <c r="C2287" s="12"/>
      <c r="D2287" s="12"/>
      <c r="E2287" s="13"/>
      <c r="F2287" s="14"/>
      <c r="G2287" s="276"/>
      <c r="H2287" s="276"/>
      <c r="I2287" s="13"/>
      <c r="J2287" s="13"/>
      <c r="K2287" s="13"/>
      <c r="L2287" s="13"/>
      <c r="M2287" s="13"/>
      <c r="N2287" s="276"/>
      <c r="O2287" s="13"/>
      <c r="P2287" s="276"/>
      <c r="Q2287" s="276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  <c r="AK2287" s="13"/>
    </row>
    <row r="2288" spans="1:37" ht="30" customHeight="1">
      <c r="A2288" s="276"/>
      <c r="B2288" s="276"/>
      <c r="C2288" s="12"/>
      <c r="D2288" s="12"/>
      <c r="E2288" s="13"/>
      <c r="F2288" s="14"/>
      <c r="G2288" s="276"/>
      <c r="H2288" s="276"/>
      <c r="I2288" s="13"/>
      <c r="J2288" s="13"/>
      <c r="K2288" s="13"/>
      <c r="L2288" s="13"/>
      <c r="M2288" s="13"/>
      <c r="N2288" s="276"/>
      <c r="O2288" s="13"/>
      <c r="P2288" s="276"/>
      <c r="Q2288" s="276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  <c r="AK2288" s="13"/>
    </row>
    <row r="2289" spans="1:37" ht="30" customHeight="1">
      <c r="A2289" s="276"/>
      <c r="B2289" s="276"/>
      <c r="C2289" s="12"/>
      <c r="D2289" s="12"/>
      <c r="E2289" s="13"/>
      <c r="F2289" s="14"/>
      <c r="G2289" s="276"/>
      <c r="H2289" s="276"/>
      <c r="I2289" s="13"/>
      <c r="J2289" s="13"/>
      <c r="K2289" s="13"/>
      <c r="L2289" s="13"/>
      <c r="M2289" s="13"/>
      <c r="N2289" s="276"/>
      <c r="O2289" s="13"/>
      <c r="P2289" s="276"/>
      <c r="Q2289" s="276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  <c r="AK2289" s="13"/>
    </row>
    <row r="2290" spans="1:37" ht="30" customHeight="1">
      <c r="A2290" s="276"/>
      <c r="B2290" s="276"/>
      <c r="C2290" s="12"/>
      <c r="D2290" s="12"/>
      <c r="E2290" s="13"/>
      <c r="F2290" s="14"/>
      <c r="G2290" s="276"/>
      <c r="H2290" s="276"/>
      <c r="I2290" s="13"/>
      <c r="J2290" s="13"/>
      <c r="K2290" s="13"/>
      <c r="L2290" s="13"/>
      <c r="M2290" s="13"/>
      <c r="N2290" s="276"/>
      <c r="O2290" s="13"/>
      <c r="P2290" s="276"/>
      <c r="Q2290" s="276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  <c r="AK2290" s="13"/>
    </row>
    <row r="2291" spans="1:37" ht="30" customHeight="1">
      <c r="A2291" s="276"/>
      <c r="B2291" s="276"/>
      <c r="C2291" s="12"/>
      <c r="D2291" s="12"/>
      <c r="E2291" s="13"/>
      <c r="F2291" s="14"/>
      <c r="G2291" s="276"/>
      <c r="H2291" s="276"/>
      <c r="I2291" s="13"/>
      <c r="J2291" s="13"/>
      <c r="K2291" s="13"/>
      <c r="L2291" s="13"/>
      <c r="M2291" s="13"/>
      <c r="N2291" s="276"/>
      <c r="O2291" s="13"/>
      <c r="P2291" s="276"/>
      <c r="Q2291" s="276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  <c r="AK2291" s="13"/>
    </row>
    <row r="2292" spans="1:37" ht="30" customHeight="1">
      <c r="A2292" s="276"/>
      <c r="B2292" s="276"/>
      <c r="C2292" s="12"/>
      <c r="D2292" s="12"/>
      <c r="E2292" s="13"/>
      <c r="F2292" s="14"/>
      <c r="G2292" s="276"/>
      <c r="H2292" s="276"/>
      <c r="I2292" s="13"/>
      <c r="J2292" s="13"/>
      <c r="K2292" s="13"/>
      <c r="L2292" s="13"/>
      <c r="M2292" s="13"/>
      <c r="N2292" s="276"/>
      <c r="O2292" s="13"/>
      <c r="P2292" s="276"/>
      <c r="Q2292" s="276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  <c r="AK2292" s="13"/>
    </row>
    <row r="2293" spans="1:37" ht="30" customHeight="1">
      <c r="A2293" s="276"/>
      <c r="B2293" s="276"/>
      <c r="C2293" s="12"/>
      <c r="D2293" s="12"/>
      <c r="E2293" s="13"/>
      <c r="F2293" s="14"/>
      <c r="G2293" s="276"/>
      <c r="H2293" s="276"/>
      <c r="I2293" s="13"/>
      <c r="J2293" s="13"/>
      <c r="K2293" s="13"/>
      <c r="L2293" s="13"/>
      <c r="M2293" s="13"/>
      <c r="N2293" s="276"/>
      <c r="O2293" s="13"/>
      <c r="P2293" s="276"/>
      <c r="Q2293" s="276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  <c r="AK2293" s="13"/>
    </row>
    <row r="2294" spans="1:37" ht="30" customHeight="1">
      <c r="A2294" s="276"/>
      <c r="B2294" s="276"/>
      <c r="C2294" s="12"/>
      <c r="D2294" s="12"/>
      <c r="E2294" s="13"/>
      <c r="F2294" s="14"/>
      <c r="G2294" s="276"/>
      <c r="H2294" s="276"/>
      <c r="I2294" s="13"/>
      <c r="J2294" s="13"/>
      <c r="K2294" s="13"/>
      <c r="L2294" s="13"/>
      <c r="M2294" s="13"/>
      <c r="N2294" s="276"/>
      <c r="O2294" s="13"/>
      <c r="P2294" s="276"/>
      <c r="Q2294" s="276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  <c r="AK2294" s="13"/>
    </row>
    <row r="2295" spans="1:37" ht="30" customHeight="1">
      <c r="A2295" s="276"/>
      <c r="B2295" s="276"/>
      <c r="C2295" s="12"/>
      <c r="D2295" s="12"/>
      <c r="E2295" s="13"/>
      <c r="F2295" s="14"/>
      <c r="G2295" s="276"/>
      <c r="H2295" s="276"/>
      <c r="I2295" s="13"/>
      <c r="J2295" s="13"/>
      <c r="K2295" s="13"/>
      <c r="L2295" s="13"/>
      <c r="M2295" s="13"/>
      <c r="N2295" s="276"/>
      <c r="O2295" s="13"/>
      <c r="P2295" s="276"/>
      <c r="Q2295" s="276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  <c r="AK2295" s="13"/>
    </row>
    <row r="2296" spans="1:37" ht="30" customHeight="1">
      <c r="A2296" s="276"/>
      <c r="B2296" s="276"/>
      <c r="C2296" s="12"/>
      <c r="D2296" s="12"/>
      <c r="E2296" s="13"/>
      <c r="F2296" s="14"/>
      <c r="G2296" s="276"/>
      <c r="H2296" s="276"/>
      <c r="I2296" s="13"/>
      <c r="J2296" s="13"/>
      <c r="K2296" s="13"/>
      <c r="L2296" s="13"/>
      <c r="M2296" s="13"/>
      <c r="N2296" s="276"/>
      <c r="O2296" s="13"/>
      <c r="P2296" s="276"/>
      <c r="Q2296" s="276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  <c r="AK2296" s="13"/>
    </row>
    <row r="2297" spans="1:37" ht="30" customHeight="1">
      <c r="A2297" s="276"/>
      <c r="B2297" s="276"/>
      <c r="C2297" s="12"/>
      <c r="D2297" s="12"/>
      <c r="E2297" s="13"/>
      <c r="F2297" s="14"/>
      <c r="G2297" s="276"/>
      <c r="H2297" s="276"/>
      <c r="I2297" s="13"/>
      <c r="J2297" s="13"/>
      <c r="K2297" s="13"/>
      <c r="L2297" s="13"/>
      <c r="M2297" s="13"/>
      <c r="N2297" s="276"/>
      <c r="O2297" s="13"/>
      <c r="P2297" s="276"/>
      <c r="Q2297" s="276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  <c r="AK2297" s="13"/>
    </row>
    <row r="2298" spans="1:37" ht="30" customHeight="1">
      <c r="A2298" s="276"/>
      <c r="B2298" s="276"/>
      <c r="C2298" s="12"/>
      <c r="D2298" s="12"/>
      <c r="E2298" s="13"/>
      <c r="F2298" s="14"/>
      <c r="G2298" s="276"/>
      <c r="H2298" s="276"/>
      <c r="I2298" s="13"/>
      <c r="J2298" s="13"/>
      <c r="K2298" s="13"/>
      <c r="L2298" s="13"/>
      <c r="M2298" s="13"/>
      <c r="N2298" s="276"/>
      <c r="O2298" s="13"/>
      <c r="P2298" s="276"/>
      <c r="Q2298" s="276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  <c r="AK2298" s="13"/>
    </row>
    <row r="2299" spans="1:37" ht="30" customHeight="1">
      <c r="A2299" s="276"/>
      <c r="B2299" s="276"/>
      <c r="C2299" s="12"/>
      <c r="D2299" s="12"/>
      <c r="E2299" s="13"/>
      <c r="F2299" s="14"/>
      <c r="G2299" s="276"/>
      <c r="H2299" s="276"/>
      <c r="I2299" s="13"/>
      <c r="J2299" s="13"/>
      <c r="K2299" s="13"/>
      <c r="L2299" s="13"/>
      <c r="M2299" s="13"/>
      <c r="N2299" s="276"/>
      <c r="O2299" s="13"/>
      <c r="P2299" s="276"/>
      <c r="Q2299" s="276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  <c r="AK2299" s="13"/>
    </row>
    <row r="2300" spans="1:37" ht="30" customHeight="1">
      <c r="A2300" s="276"/>
      <c r="B2300" s="276"/>
      <c r="C2300" s="12"/>
      <c r="D2300" s="12"/>
      <c r="E2300" s="13"/>
      <c r="F2300" s="14"/>
      <c r="G2300" s="276"/>
      <c r="H2300" s="276"/>
      <c r="I2300" s="13"/>
      <c r="J2300" s="13"/>
      <c r="K2300" s="13"/>
      <c r="L2300" s="13"/>
      <c r="M2300" s="13"/>
      <c r="N2300" s="276"/>
      <c r="O2300" s="13"/>
      <c r="P2300" s="276"/>
      <c r="Q2300" s="276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  <c r="AK2300" s="13"/>
    </row>
    <row r="2301" spans="1:37" ht="30" customHeight="1">
      <c r="A2301" s="276"/>
      <c r="B2301" s="276"/>
      <c r="C2301" s="12"/>
      <c r="D2301" s="12"/>
      <c r="E2301" s="13"/>
      <c r="F2301" s="14"/>
      <c r="G2301" s="276"/>
      <c r="H2301" s="276"/>
      <c r="I2301" s="13"/>
      <c r="J2301" s="13"/>
      <c r="K2301" s="13"/>
      <c r="L2301" s="13"/>
      <c r="M2301" s="13"/>
      <c r="N2301" s="276"/>
      <c r="O2301" s="13"/>
      <c r="P2301" s="276"/>
      <c r="Q2301" s="276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  <c r="AK2301" s="13"/>
    </row>
    <row r="2302" spans="1:37" ht="30" customHeight="1">
      <c r="A2302" s="276"/>
      <c r="B2302" s="276"/>
      <c r="C2302" s="12"/>
      <c r="D2302" s="12"/>
      <c r="E2302" s="13"/>
      <c r="F2302" s="14"/>
      <c r="G2302" s="276"/>
      <c r="H2302" s="276"/>
      <c r="I2302" s="13"/>
      <c r="J2302" s="13"/>
      <c r="K2302" s="13"/>
      <c r="L2302" s="13"/>
      <c r="M2302" s="13"/>
      <c r="N2302" s="276"/>
      <c r="O2302" s="13"/>
      <c r="P2302" s="276"/>
      <c r="Q2302" s="276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  <c r="AK2302" s="13"/>
    </row>
    <row r="2303" spans="1:37" ht="30" customHeight="1">
      <c r="A2303" s="276"/>
      <c r="B2303" s="276"/>
      <c r="C2303" s="12"/>
      <c r="D2303" s="12"/>
      <c r="E2303" s="13"/>
      <c r="F2303" s="14"/>
      <c r="G2303" s="276"/>
      <c r="H2303" s="276"/>
      <c r="I2303" s="13"/>
      <c r="J2303" s="13"/>
      <c r="K2303" s="13"/>
      <c r="L2303" s="13"/>
      <c r="M2303" s="13"/>
      <c r="N2303" s="276"/>
      <c r="O2303" s="13"/>
      <c r="P2303" s="276"/>
      <c r="Q2303" s="276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  <c r="AK2303" s="13"/>
    </row>
    <row r="2304" spans="1:37" ht="30" customHeight="1">
      <c r="A2304" s="276"/>
      <c r="B2304" s="276"/>
      <c r="C2304" s="12"/>
      <c r="D2304" s="12"/>
      <c r="E2304" s="13"/>
      <c r="F2304" s="14"/>
      <c r="G2304" s="276"/>
      <c r="H2304" s="276"/>
      <c r="I2304" s="13"/>
      <c r="J2304" s="13"/>
      <c r="K2304" s="13"/>
      <c r="L2304" s="13"/>
      <c r="M2304" s="13"/>
      <c r="N2304" s="276"/>
      <c r="O2304" s="13"/>
      <c r="P2304" s="276"/>
      <c r="Q2304" s="276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  <c r="AK2304" s="13"/>
    </row>
    <row r="2305" spans="1:37" ht="30" customHeight="1">
      <c r="A2305" s="276"/>
      <c r="B2305" s="276"/>
      <c r="C2305" s="12"/>
      <c r="D2305" s="12"/>
      <c r="E2305" s="13"/>
      <c r="F2305" s="14"/>
      <c r="G2305" s="276"/>
      <c r="H2305" s="276"/>
      <c r="I2305" s="13"/>
      <c r="J2305" s="13"/>
      <c r="K2305" s="13"/>
      <c r="L2305" s="13"/>
      <c r="M2305" s="13"/>
      <c r="N2305" s="276"/>
      <c r="O2305" s="13"/>
      <c r="P2305" s="276"/>
      <c r="Q2305" s="276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  <c r="AK2305" s="13"/>
    </row>
    <row r="2306" spans="1:37" ht="30" customHeight="1">
      <c r="A2306" s="276"/>
      <c r="B2306" s="276"/>
      <c r="C2306" s="12"/>
      <c r="D2306" s="12"/>
      <c r="E2306" s="13"/>
      <c r="F2306" s="14"/>
      <c r="G2306" s="276"/>
      <c r="H2306" s="276"/>
      <c r="I2306" s="13"/>
      <c r="J2306" s="13"/>
      <c r="K2306" s="13"/>
      <c r="L2306" s="13"/>
      <c r="M2306" s="13"/>
      <c r="N2306" s="276"/>
      <c r="O2306" s="13"/>
      <c r="P2306" s="276"/>
      <c r="Q2306" s="276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  <c r="AK2306" s="13"/>
    </row>
    <row r="2307" spans="1:37" ht="30" customHeight="1">
      <c r="A2307" s="276"/>
      <c r="B2307" s="276"/>
      <c r="C2307" s="12"/>
      <c r="D2307" s="12"/>
      <c r="E2307" s="13"/>
      <c r="F2307" s="14"/>
      <c r="G2307" s="276"/>
      <c r="H2307" s="276"/>
      <c r="I2307" s="13"/>
      <c r="J2307" s="13"/>
      <c r="K2307" s="13"/>
      <c r="L2307" s="13"/>
      <c r="M2307" s="13"/>
      <c r="N2307" s="276"/>
      <c r="O2307" s="13"/>
      <c r="P2307" s="276"/>
      <c r="Q2307" s="276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  <c r="AK2307" s="13"/>
    </row>
    <row r="2308" spans="1:37" ht="30" customHeight="1">
      <c r="A2308" s="276"/>
      <c r="B2308" s="276"/>
      <c r="C2308" s="12"/>
      <c r="D2308" s="12"/>
      <c r="E2308" s="13"/>
      <c r="F2308" s="14"/>
      <c r="G2308" s="276"/>
      <c r="H2308" s="276"/>
      <c r="I2308" s="13"/>
      <c r="J2308" s="13"/>
      <c r="K2308" s="13"/>
      <c r="L2308" s="13"/>
      <c r="M2308" s="13"/>
      <c r="N2308" s="276"/>
      <c r="O2308" s="13"/>
      <c r="P2308" s="276"/>
      <c r="Q2308" s="276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  <c r="AK2308" s="13"/>
    </row>
    <row r="2309" spans="1:37" ht="30" customHeight="1">
      <c r="A2309" s="276"/>
      <c r="B2309" s="276"/>
      <c r="C2309" s="12"/>
      <c r="D2309" s="12"/>
      <c r="E2309" s="13"/>
      <c r="F2309" s="14"/>
      <c r="G2309" s="276"/>
      <c r="H2309" s="276"/>
      <c r="I2309" s="13"/>
      <c r="J2309" s="13"/>
      <c r="K2309" s="13"/>
      <c r="L2309" s="13"/>
      <c r="M2309" s="13"/>
      <c r="N2309" s="276"/>
      <c r="O2309" s="13"/>
      <c r="P2309" s="276"/>
      <c r="Q2309" s="276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  <c r="AK2309" s="13"/>
    </row>
    <row r="2310" spans="1:37" ht="30" customHeight="1">
      <c r="A2310" s="276"/>
      <c r="B2310" s="276"/>
      <c r="C2310" s="12"/>
      <c r="D2310" s="12"/>
      <c r="E2310" s="13"/>
      <c r="F2310" s="14"/>
      <c r="G2310" s="276"/>
      <c r="H2310" s="276"/>
      <c r="I2310" s="13"/>
      <c r="J2310" s="13"/>
      <c r="K2310" s="13"/>
      <c r="L2310" s="13"/>
      <c r="M2310" s="13"/>
      <c r="N2310" s="276"/>
      <c r="O2310" s="13"/>
      <c r="P2310" s="276"/>
      <c r="Q2310" s="276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  <c r="AK2310" s="13"/>
    </row>
    <row r="2311" spans="1:37" ht="30" customHeight="1">
      <c r="A2311" s="276"/>
      <c r="B2311" s="276"/>
      <c r="C2311" s="12"/>
      <c r="D2311" s="12"/>
      <c r="E2311" s="13"/>
      <c r="F2311" s="14"/>
      <c r="G2311" s="276"/>
      <c r="H2311" s="276"/>
      <c r="I2311" s="13"/>
      <c r="J2311" s="13"/>
      <c r="K2311" s="13"/>
      <c r="L2311" s="13"/>
      <c r="M2311" s="13"/>
      <c r="N2311" s="276"/>
      <c r="O2311" s="13"/>
      <c r="P2311" s="276"/>
      <c r="Q2311" s="276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  <c r="AK2311" s="13"/>
    </row>
    <row r="2312" spans="1:37" ht="30" customHeight="1">
      <c r="A2312" s="276"/>
      <c r="B2312" s="276"/>
      <c r="C2312" s="12"/>
      <c r="D2312" s="12"/>
      <c r="E2312" s="13"/>
      <c r="F2312" s="14"/>
      <c r="G2312" s="276"/>
      <c r="H2312" s="276"/>
      <c r="I2312" s="13"/>
      <c r="J2312" s="13"/>
      <c r="K2312" s="13"/>
      <c r="L2312" s="13"/>
      <c r="M2312" s="13"/>
      <c r="N2312" s="276"/>
      <c r="O2312" s="13"/>
      <c r="P2312" s="276"/>
      <c r="Q2312" s="276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  <c r="AK2312" s="13"/>
    </row>
    <row r="2313" spans="1:37" ht="30" customHeight="1">
      <c r="A2313" s="276"/>
      <c r="B2313" s="276"/>
      <c r="C2313" s="12"/>
      <c r="D2313" s="12"/>
      <c r="E2313" s="13"/>
      <c r="F2313" s="14"/>
      <c r="G2313" s="276"/>
      <c r="H2313" s="276"/>
      <c r="I2313" s="13"/>
      <c r="J2313" s="13"/>
      <c r="K2313" s="13"/>
      <c r="L2313" s="13"/>
      <c r="M2313" s="13"/>
      <c r="N2313" s="276"/>
      <c r="O2313" s="13"/>
      <c r="P2313" s="276"/>
      <c r="Q2313" s="276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  <c r="AK2313" s="13"/>
    </row>
    <row r="2314" spans="1:37" ht="30" customHeight="1">
      <c r="A2314" s="276"/>
      <c r="B2314" s="276"/>
      <c r="C2314" s="12"/>
      <c r="D2314" s="12"/>
      <c r="E2314" s="13"/>
      <c r="F2314" s="14"/>
      <c r="G2314" s="276"/>
      <c r="H2314" s="276"/>
      <c r="I2314" s="13"/>
      <c r="J2314" s="13"/>
      <c r="K2314" s="13"/>
      <c r="L2314" s="13"/>
      <c r="M2314" s="13"/>
      <c r="N2314" s="276"/>
      <c r="O2314" s="13"/>
      <c r="P2314" s="276"/>
      <c r="Q2314" s="276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  <c r="AK2314" s="13"/>
    </row>
    <row r="2315" spans="1:37" ht="30" customHeight="1">
      <c r="A2315" s="276"/>
      <c r="B2315" s="276"/>
      <c r="C2315" s="12"/>
      <c r="D2315" s="12"/>
      <c r="E2315" s="13"/>
      <c r="F2315" s="14"/>
      <c r="G2315" s="276"/>
      <c r="H2315" s="276"/>
      <c r="I2315" s="13"/>
      <c r="J2315" s="13"/>
      <c r="K2315" s="13"/>
      <c r="L2315" s="13"/>
      <c r="M2315" s="13"/>
      <c r="N2315" s="276"/>
      <c r="O2315" s="13"/>
      <c r="P2315" s="276"/>
      <c r="Q2315" s="276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  <c r="AK2315" s="13"/>
    </row>
    <row r="2316" spans="1:37" ht="30" customHeight="1">
      <c r="A2316" s="276"/>
      <c r="B2316" s="276"/>
      <c r="C2316" s="12"/>
      <c r="D2316" s="12"/>
      <c r="E2316" s="13"/>
      <c r="F2316" s="14"/>
      <c r="G2316" s="276"/>
      <c r="H2316" s="276"/>
      <c r="I2316" s="13"/>
      <c r="J2316" s="13"/>
      <c r="K2316" s="13"/>
      <c r="L2316" s="13"/>
      <c r="M2316" s="13"/>
      <c r="N2316" s="276"/>
      <c r="O2316" s="13"/>
      <c r="P2316" s="276"/>
      <c r="Q2316" s="276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  <c r="AK2316" s="13"/>
    </row>
    <row r="2317" spans="1:37" ht="30" customHeight="1">
      <c r="A2317" s="276"/>
      <c r="B2317" s="276"/>
      <c r="C2317" s="12"/>
      <c r="D2317" s="12"/>
      <c r="E2317" s="13"/>
      <c r="F2317" s="14"/>
      <c r="G2317" s="276"/>
      <c r="H2317" s="276"/>
      <c r="I2317" s="13"/>
      <c r="J2317" s="13"/>
      <c r="K2317" s="13"/>
      <c r="L2317" s="13"/>
      <c r="M2317" s="13"/>
      <c r="N2317" s="276"/>
      <c r="O2317" s="13"/>
      <c r="P2317" s="276"/>
      <c r="Q2317" s="276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  <c r="AK2317" s="13"/>
    </row>
    <row r="2318" spans="1:37" ht="30" customHeight="1">
      <c r="A2318" s="276"/>
      <c r="B2318" s="276"/>
      <c r="C2318" s="12"/>
      <c r="D2318" s="12"/>
      <c r="E2318" s="13"/>
      <c r="F2318" s="14"/>
      <c r="G2318" s="276"/>
      <c r="H2318" s="276"/>
      <c r="I2318" s="13"/>
      <c r="J2318" s="13"/>
      <c r="K2318" s="13"/>
      <c r="L2318" s="13"/>
      <c r="M2318" s="13"/>
      <c r="N2318" s="276"/>
      <c r="O2318" s="13"/>
      <c r="P2318" s="276"/>
      <c r="Q2318" s="276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  <c r="AK2318" s="13"/>
    </row>
    <row r="2319" spans="1:37" ht="30" customHeight="1">
      <c r="A2319" s="276"/>
      <c r="B2319" s="276"/>
      <c r="C2319" s="12"/>
      <c r="D2319" s="12"/>
      <c r="E2319" s="13"/>
      <c r="F2319" s="14"/>
      <c r="G2319" s="276"/>
      <c r="H2319" s="276"/>
      <c r="I2319" s="13"/>
      <c r="J2319" s="13"/>
      <c r="K2319" s="13"/>
      <c r="L2319" s="13"/>
      <c r="M2319" s="13"/>
      <c r="N2319" s="276"/>
      <c r="O2319" s="13"/>
      <c r="P2319" s="276"/>
      <c r="Q2319" s="276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  <c r="AK2319" s="13"/>
    </row>
    <row r="2320" spans="1:37" ht="30" customHeight="1">
      <c r="A2320" s="276"/>
      <c r="B2320" s="276"/>
      <c r="C2320" s="12"/>
      <c r="D2320" s="12"/>
      <c r="E2320" s="13"/>
      <c r="F2320" s="14"/>
      <c r="G2320" s="276"/>
      <c r="H2320" s="276"/>
      <c r="I2320" s="13"/>
      <c r="J2320" s="13"/>
      <c r="K2320" s="13"/>
      <c r="L2320" s="13"/>
      <c r="M2320" s="13"/>
      <c r="N2320" s="276"/>
      <c r="O2320" s="13"/>
      <c r="P2320" s="276"/>
      <c r="Q2320" s="276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  <c r="AK2320" s="13"/>
    </row>
    <row r="2321" spans="1:37" ht="30" customHeight="1">
      <c r="A2321" s="276"/>
      <c r="B2321" s="276"/>
      <c r="C2321" s="12"/>
      <c r="D2321" s="12"/>
      <c r="E2321" s="13"/>
      <c r="F2321" s="14"/>
      <c r="G2321" s="276"/>
      <c r="H2321" s="276"/>
      <c r="I2321" s="13"/>
      <c r="J2321" s="13"/>
      <c r="K2321" s="13"/>
      <c r="L2321" s="13"/>
      <c r="M2321" s="13"/>
      <c r="N2321" s="276"/>
      <c r="O2321" s="13"/>
      <c r="P2321" s="276"/>
      <c r="Q2321" s="276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  <c r="AK2321" s="13"/>
    </row>
    <row r="2322" spans="1:37" ht="30" customHeight="1">
      <c r="A2322" s="276"/>
      <c r="B2322" s="276"/>
      <c r="C2322" s="12"/>
      <c r="D2322" s="12"/>
      <c r="E2322" s="13"/>
      <c r="F2322" s="14"/>
      <c r="G2322" s="276"/>
      <c r="H2322" s="276"/>
      <c r="I2322" s="13"/>
      <c r="J2322" s="13"/>
      <c r="K2322" s="13"/>
      <c r="L2322" s="13"/>
      <c r="M2322" s="13"/>
      <c r="N2322" s="276"/>
      <c r="O2322" s="13"/>
      <c r="P2322" s="276"/>
      <c r="Q2322" s="276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  <c r="AK2322" s="13"/>
    </row>
    <row r="2323" spans="1:37" ht="30" customHeight="1">
      <c r="A2323" s="276"/>
      <c r="B2323" s="276"/>
      <c r="C2323" s="12"/>
      <c r="D2323" s="12"/>
      <c r="E2323" s="13"/>
      <c r="F2323" s="14"/>
      <c r="G2323" s="276"/>
      <c r="H2323" s="276"/>
      <c r="I2323" s="13"/>
      <c r="J2323" s="13"/>
      <c r="K2323" s="13"/>
      <c r="L2323" s="13"/>
      <c r="M2323" s="13"/>
      <c r="N2323" s="276"/>
      <c r="O2323" s="13"/>
      <c r="P2323" s="276"/>
      <c r="Q2323" s="276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  <c r="AK2323" s="13"/>
    </row>
    <row r="2324" spans="1:37" ht="30" customHeight="1">
      <c r="A2324" s="276"/>
      <c r="B2324" s="276"/>
      <c r="C2324" s="12"/>
      <c r="D2324" s="12"/>
      <c r="E2324" s="13"/>
      <c r="F2324" s="14"/>
      <c r="G2324" s="276"/>
      <c r="H2324" s="276"/>
      <c r="I2324" s="13"/>
      <c r="J2324" s="13"/>
      <c r="K2324" s="13"/>
      <c r="L2324" s="13"/>
      <c r="M2324" s="13"/>
      <c r="N2324" s="276"/>
      <c r="O2324" s="13"/>
      <c r="P2324" s="276"/>
      <c r="Q2324" s="276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  <c r="AK2324" s="13"/>
    </row>
    <row r="2325" spans="1:37" ht="30" customHeight="1">
      <c r="A2325" s="276"/>
      <c r="B2325" s="276"/>
      <c r="C2325" s="12"/>
      <c r="D2325" s="12"/>
      <c r="E2325" s="13"/>
      <c r="F2325" s="14"/>
      <c r="G2325" s="276"/>
      <c r="H2325" s="276"/>
      <c r="I2325" s="13"/>
      <c r="J2325" s="13"/>
      <c r="K2325" s="13"/>
      <c r="L2325" s="13"/>
      <c r="M2325" s="13"/>
      <c r="N2325" s="276"/>
      <c r="O2325" s="13"/>
      <c r="P2325" s="276"/>
      <c r="Q2325" s="276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  <c r="AK2325" s="13"/>
    </row>
    <row r="2326" spans="1:37" ht="30" customHeight="1">
      <c r="A2326" s="276"/>
      <c r="B2326" s="276"/>
      <c r="C2326" s="12"/>
      <c r="D2326" s="12"/>
      <c r="E2326" s="13"/>
      <c r="F2326" s="14"/>
      <c r="G2326" s="276"/>
      <c r="H2326" s="276"/>
      <c r="I2326" s="13"/>
      <c r="J2326" s="13"/>
      <c r="K2326" s="13"/>
      <c r="L2326" s="13"/>
      <c r="M2326" s="13"/>
      <c r="N2326" s="276"/>
      <c r="O2326" s="13"/>
      <c r="P2326" s="276"/>
      <c r="Q2326" s="276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  <c r="AK2326" s="13"/>
    </row>
    <row r="2327" spans="1:37" ht="30" customHeight="1">
      <c r="A2327" s="276"/>
      <c r="B2327" s="276"/>
      <c r="C2327" s="12"/>
      <c r="D2327" s="12"/>
      <c r="E2327" s="13"/>
      <c r="F2327" s="14"/>
      <c r="G2327" s="276"/>
      <c r="H2327" s="276"/>
      <c r="I2327" s="13"/>
      <c r="J2327" s="13"/>
      <c r="K2327" s="13"/>
      <c r="L2327" s="13"/>
      <c r="M2327" s="13"/>
      <c r="N2327" s="276"/>
      <c r="O2327" s="13"/>
      <c r="P2327" s="276"/>
      <c r="Q2327" s="276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  <c r="AK2327" s="13"/>
    </row>
    <row r="2328" spans="1:37" ht="30" customHeight="1">
      <c r="A2328" s="276"/>
      <c r="B2328" s="276"/>
      <c r="C2328" s="12"/>
      <c r="D2328" s="12"/>
      <c r="E2328" s="13"/>
      <c r="F2328" s="14"/>
      <c r="G2328" s="276"/>
      <c r="H2328" s="276"/>
      <c r="I2328" s="13"/>
      <c r="J2328" s="13"/>
      <c r="K2328" s="13"/>
      <c r="L2328" s="13"/>
      <c r="M2328" s="13"/>
      <c r="N2328" s="276"/>
      <c r="O2328" s="13"/>
      <c r="P2328" s="276"/>
      <c r="Q2328" s="276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  <c r="AK2328" s="13"/>
    </row>
    <row r="2329" spans="1:37" ht="30" customHeight="1">
      <c r="A2329" s="276"/>
      <c r="B2329" s="276"/>
      <c r="C2329" s="12"/>
      <c r="D2329" s="12"/>
      <c r="E2329" s="13"/>
      <c r="F2329" s="14"/>
      <c r="G2329" s="276"/>
      <c r="H2329" s="276"/>
      <c r="I2329" s="13"/>
      <c r="J2329" s="13"/>
      <c r="K2329" s="13"/>
      <c r="L2329" s="13"/>
      <c r="M2329" s="13"/>
      <c r="N2329" s="276"/>
      <c r="O2329" s="13"/>
      <c r="P2329" s="276"/>
      <c r="Q2329" s="276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  <c r="AK2329" s="13"/>
    </row>
    <row r="2330" spans="1:37" ht="30" customHeight="1">
      <c r="A2330" s="276"/>
      <c r="B2330" s="276"/>
      <c r="C2330" s="12"/>
      <c r="D2330" s="12"/>
      <c r="E2330" s="13"/>
      <c r="F2330" s="14"/>
      <c r="G2330" s="276"/>
      <c r="H2330" s="276"/>
      <c r="I2330" s="13"/>
      <c r="J2330" s="13"/>
      <c r="K2330" s="13"/>
      <c r="L2330" s="13"/>
      <c r="M2330" s="13"/>
      <c r="N2330" s="276"/>
      <c r="O2330" s="13"/>
      <c r="P2330" s="276"/>
      <c r="Q2330" s="276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  <c r="AK2330" s="13"/>
    </row>
    <row r="2331" spans="1:37" ht="30" customHeight="1">
      <c r="A2331" s="276"/>
      <c r="B2331" s="276"/>
      <c r="C2331" s="12"/>
      <c r="D2331" s="12"/>
      <c r="E2331" s="13"/>
      <c r="F2331" s="14"/>
      <c r="G2331" s="276"/>
      <c r="H2331" s="276"/>
      <c r="I2331" s="13"/>
      <c r="J2331" s="13"/>
      <c r="K2331" s="13"/>
      <c r="L2331" s="13"/>
      <c r="M2331" s="13"/>
      <c r="N2331" s="276"/>
      <c r="O2331" s="13"/>
      <c r="P2331" s="276"/>
      <c r="Q2331" s="276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  <c r="AK2331" s="13"/>
    </row>
    <row r="2332" spans="1:37" ht="30" customHeight="1">
      <c r="A2332" s="276"/>
      <c r="B2332" s="276"/>
      <c r="C2332" s="12"/>
      <c r="D2332" s="12"/>
      <c r="E2332" s="13"/>
      <c r="F2332" s="14"/>
      <c r="G2332" s="276"/>
      <c r="H2332" s="276"/>
      <c r="I2332" s="13"/>
      <c r="J2332" s="13"/>
      <c r="K2332" s="13"/>
      <c r="L2332" s="13"/>
      <c r="M2332" s="13"/>
      <c r="N2332" s="276"/>
      <c r="O2332" s="13"/>
      <c r="P2332" s="276"/>
      <c r="Q2332" s="276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  <c r="AK2332" s="13"/>
    </row>
    <row r="2333" spans="1:37" ht="30" customHeight="1">
      <c r="A2333" s="276"/>
      <c r="B2333" s="276"/>
      <c r="C2333" s="12"/>
      <c r="D2333" s="12"/>
      <c r="E2333" s="13"/>
      <c r="F2333" s="14"/>
      <c r="G2333" s="276"/>
      <c r="H2333" s="276"/>
      <c r="I2333" s="13"/>
      <c r="J2333" s="13"/>
      <c r="K2333" s="13"/>
      <c r="L2333" s="13"/>
      <c r="M2333" s="13"/>
      <c r="N2333" s="276"/>
      <c r="O2333" s="13"/>
      <c r="P2333" s="276"/>
      <c r="Q2333" s="276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  <c r="AK2333" s="13"/>
    </row>
    <row r="2334" spans="1:37" ht="30" customHeight="1">
      <c r="A2334" s="276"/>
      <c r="B2334" s="276"/>
      <c r="C2334" s="12"/>
      <c r="D2334" s="12"/>
      <c r="E2334" s="13"/>
      <c r="F2334" s="14"/>
      <c r="G2334" s="276"/>
      <c r="H2334" s="276"/>
      <c r="I2334" s="13"/>
      <c r="J2334" s="13"/>
      <c r="K2334" s="13"/>
      <c r="L2334" s="13"/>
      <c r="M2334" s="13"/>
      <c r="N2334" s="276"/>
      <c r="O2334" s="13"/>
      <c r="P2334" s="276"/>
      <c r="Q2334" s="276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  <c r="AK2334" s="13"/>
    </row>
    <row r="2335" spans="1:37" ht="30" customHeight="1">
      <c r="A2335" s="276"/>
      <c r="B2335" s="276"/>
      <c r="C2335" s="12"/>
      <c r="D2335" s="12"/>
      <c r="E2335" s="13"/>
      <c r="F2335" s="14"/>
      <c r="G2335" s="276"/>
      <c r="H2335" s="276"/>
      <c r="I2335" s="13"/>
      <c r="J2335" s="13"/>
      <c r="K2335" s="13"/>
      <c r="L2335" s="13"/>
      <c r="M2335" s="13"/>
      <c r="N2335" s="276"/>
      <c r="O2335" s="13"/>
      <c r="P2335" s="276"/>
      <c r="Q2335" s="276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  <c r="AK2335" s="13"/>
    </row>
    <row r="2336" spans="1:37" ht="30" customHeight="1">
      <c r="A2336" s="276"/>
      <c r="B2336" s="276"/>
      <c r="C2336" s="12"/>
      <c r="D2336" s="12"/>
      <c r="E2336" s="13"/>
      <c r="F2336" s="14"/>
      <c r="G2336" s="276"/>
      <c r="H2336" s="276"/>
      <c r="I2336" s="13"/>
      <c r="J2336" s="13"/>
      <c r="K2336" s="13"/>
      <c r="L2336" s="13"/>
      <c r="M2336" s="13"/>
      <c r="N2336" s="276"/>
      <c r="O2336" s="13"/>
      <c r="P2336" s="276"/>
      <c r="Q2336" s="276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  <c r="AK2336" s="13"/>
    </row>
    <row r="2337" spans="1:37" ht="30" customHeight="1">
      <c r="A2337" s="276"/>
      <c r="B2337" s="276"/>
      <c r="C2337" s="12"/>
      <c r="D2337" s="12"/>
      <c r="E2337" s="13"/>
      <c r="F2337" s="14"/>
      <c r="G2337" s="276"/>
      <c r="H2337" s="276"/>
      <c r="I2337" s="13"/>
      <c r="J2337" s="13"/>
      <c r="K2337" s="13"/>
      <c r="L2337" s="13"/>
      <c r="M2337" s="13"/>
      <c r="N2337" s="276"/>
      <c r="O2337" s="13"/>
      <c r="P2337" s="276"/>
      <c r="Q2337" s="276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  <c r="AK2337" s="13"/>
    </row>
    <row r="2338" spans="1:37" ht="30" customHeight="1">
      <c r="A2338" s="276"/>
      <c r="B2338" s="276"/>
      <c r="C2338" s="12"/>
      <c r="D2338" s="12"/>
      <c r="E2338" s="13"/>
      <c r="F2338" s="14"/>
      <c r="G2338" s="276"/>
      <c r="H2338" s="276"/>
      <c r="I2338" s="13"/>
      <c r="J2338" s="13"/>
      <c r="K2338" s="13"/>
      <c r="L2338" s="13"/>
      <c r="M2338" s="13"/>
      <c r="N2338" s="276"/>
      <c r="O2338" s="13"/>
      <c r="P2338" s="276"/>
      <c r="Q2338" s="276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  <c r="AK2338" s="13"/>
    </row>
    <row r="2339" spans="1:37" ht="30" customHeight="1">
      <c r="A2339" s="276"/>
      <c r="B2339" s="276"/>
      <c r="C2339" s="12"/>
      <c r="D2339" s="12"/>
      <c r="E2339" s="13"/>
      <c r="F2339" s="14"/>
      <c r="G2339" s="276"/>
      <c r="H2339" s="276"/>
      <c r="I2339" s="13"/>
      <c r="J2339" s="13"/>
      <c r="K2339" s="13"/>
      <c r="L2339" s="13"/>
      <c r="M2339" s="13"/>
      <c r="N2339" s="276"/>
      <c r="O2339" s="13"/>
      <c r="P2339" s="276"/>
      <c r="Q2339" s="276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  <c r="AK2339" s="13"/>
    </row>
    <row r="2340" spans="1:37" ht="30" customHeight="1">
      <c r="A2340" s="276"/>
      <c r="B2340" s="276"/>
      <c r="C2340" s="12"/>
      <c r="D2340" s="12"/>
      <c r="E2340" s="13"/>
      <c r="F2340" s="14"/>
      <c r="G2340" s="276"/>
      <c r="H2340" s="276"/>
      <c r="I2340" s="13"/>
      <c r="J2340" s="13"/>
      <c r="K2340" s="13"/>
      <c r="L2340" s="13"/>
      <c r="M2340" s="13"/>
      <c r="N2340" s="276"/>
      <c r="O2340" s="13"/>
      <c r="P2340" s="276"/>
      <c r="Q2340" s="276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  <c r="AK2340" s="13"/>
    </row>
    <row r="2341" spans="1:37" ht="30" customHeight="1">
      <c r="A2341" s="276"/>
      <c r="B2341" s="276"/>
      <c r="C2341" s="12"/>
      <c r="D2341" s="12"/>
      <c r="E2341" s="13"/>
      <c r="F2341" s="14"/>
      <c r="G2341" s="276"/>
      <c r="H2341" s="276"/>
      <c r="I2341" s="13"/>
      <c r="J2341" s="13"/>
      <c r="K2341" s="13"/>
      <c r="L2341" s="13"/>
      <c r="M2341" s="13"/>
      <c r="N2341" s="276"/>
      <c r="O2341" s="13"/>
      <c r="P2341" s="276"/>
      <c r="Q2341" s="276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  <c r="AK2341" s="13"/>
    </row>
    <row r="2342" spans="1:37" ht="30" customHeight="1">
      <c r="A2342" s="276"/>
      <c r="B2342" s="276"/>
      <c r="C2342" s="12"/>
      <c r="D2342" s="12"/>
      <c r="E2342" s="13"/>
      <c r="F2342" s="14"/>
      <c r="G2342" s="276"/>
      <c r="H2342" s="276"/>
      <c r="I2342" s="13"/>
      <c r="J2342" s="13"/>
      <c r="K2342" s="13"/>
      <c r="L2342" s="13"/>
      <c r="M2342" s="13"/>
      <c r="N2342" s="276"/>
      <c r="O2342" s="13"/>
      <c r="P2342" s="276"/>
      <c r="Q2342" s="276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  <c r="AK2342" s="13"/>
    </row>
    <row r="2343" spans="1:37" ht="30" customHeight="1">
      <c r="A2343" s="276"/>
      <c r="B2343" s="276"/>
      <c r="C2343" s="12"/>
      <c r="D2343" s="12"/>
      <c r="E2343" s="13"/>
      <c r="F2343" s="14"/>
      <c r="G2343" s="276"/>
      <c r="H2343" s="276"/>
      <c r="I2343" s="13"/>
      <c r="J2343" s="13"/>
      <c r="K2343" s="13"/>
      <c r="L2343" s="13"/>
      <c r="M2343" s="13"/>
      <c r="N2343" s="276"/>
      <c r="O2343" s="13"/>
      <c r="P2343" s="276"/>
      <c r="Q2343" s="276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  <c r="AK2343" s="13"/>
    </row>
    <row r="2344" spans="1:37" ht="30" customHeight="1">
      <c r="A2344" s="276"/>
      <c r="B2344" s="276"/>
      <c r="C2344" s="12"/>
      <c r="D2344" s="12"/>
      <c r="E2344" s="13"/>
      <c r="F2344" s="14"/>
      <c r="G2344" s="276"/>
      <c r="H2344" s="276"/>
      <c r="I2344" s="13"/>
      <c r="J2344" s="13"/>
      <c r="K2344" s="13"/>
      <c r="L2344" s="13"/>
      <c r="M2344" s="13"/>
      <c r="N2344" s="276"/>
      <c r="O2344" s="13"/>
      <c r="P2344" s="276"/>
      <c r="Q2344" s="276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  <c r="AK2344" s="13"/>
    </row>
    <row r="2345" spans="1:37" ht="30" customHeight="1">
      <c r="A2345" s="276"/>
      <c r="B2345" s="276"/>
      <c r="C2345" s="12"/>
      <c r="D2345" s="12"/>
      <c r="E2345" s="13"/>
      <c r="F2345" s="14"/>
      <c r="G2345" s="276"/>
      <c r="H2345" s="276"/>
      <c r="I2345" s="13"/>
      <c r="J2345" s="13"/>
      <c r="K2345" s="13"/>
      <c r="L2345" s="13"/>
      <c r="M2345" s="13"/>
      <c r="N2345" s="276"/>
      <c r="O2345" s="13"/>
      <c r="P2345" s="276"/>
      <c r="Q2345" s="276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  <c r="AK2345" s="13"/>
    </row>
    <row r="2346" spans="1:37" ht="30" customHeight="1">
      <c r="A2346" s="276"/>
      <c r="B2346" s="276"/>
      <c r="C2346" s="12"/>
      <c r="D2346" s="12"/>
      <c r="E2346" s="13"/>
      <c r="F2346" s="14"/>
      <c r="G2346" s="276"/>
      <c r="H2346" s="276"/>
      <c r="I2346" s="13"/>
      <c r="J2346" s="13"/>
      <c r="K2346" s="13"/>
      <c r="L2346" s="13"/>
      <c r="M2346" s="13"/>
      <c r="N2346" s="276"/>
      <c r="O2346" s="13"/>
      <c r="P2346" s="276"/>
      <c r="Q2346" s="276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  <c r="AK2346" s="13"/>
    </row>
    <row r="2347" spans="1:37" ht="30" customHeight="1">
      <c r="A2347" s="276"/>
      <c r="B2347" s="276"/>
      <c r="C2347" s="12"/>
      <c r="D2347" s="12"/>
      <c r="E2347" s="13"/>
      <c r="F2347" s="14"/>
      <c r="G2347" s="276"/>
      <c r="H2347" s="276"/>
      <c r="I2347" s="13"/>
      <c r="J2347" s="13"/>
      <c r="K2347" s="13"/>
      <c r="L2347" s="13"/>
      <c r="M2347" s="13"/>
      <c r="N2347" s="276"/>
      <c r="O2347" s="13"/>
      <c r="P2347" s="276"/>
      <c r="Q2347" s="276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  <c r="AK2347" s="13"/>
    </row>
    <row r="2348" spans="1:37" ht="30" customHeight="1">
      <c r="A2348" s="276"/>
      <c r="B2348" s="276"/>
      <c r="C2348" s="12"/>
      <c r="D2348" s="12"/>
      <c r="E2348" s="13"/>
      <c r="F2348" s="14"/>
      <c r="G2348" s="276"/>
      <c r="H2348" s="276"/>
      <c r="I2348" s="13"/>
      <c r="J2348" s="13"/>
      <c r="K2348" s="13"/>
      <c r="L2348" s="13"/>
      <c r="M2348" s="13"/>
      <c r="N2348" s="276"/>
      <c r="O2348" s="13"/>
      <c r="P2348" s="276"/>
      <c r="Q2348" s="276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  <c r="AK2348" s="13"/>
    </row>
    <row r="2349" spans="1:37" ht="30" customHeight="1">
      <c r="A2349" s="276"/>
      <c r="B2349" s="276"/>
      <c r="C2349" s="12"/>
      <c r="D2349" s="12"/>
      <c r="E2349" s="13"/>
      <c r="F2349" s="14"/>
      <c r="G2349" s="276"/>
      <c r="H2349" s="276"/>
      <c r="I2349" s="13"/>
      <c r="J2349" s="13"/>
      <c r="K2349" s="13"/>
      <c r="L2349" s="13"/>
      <c r="M2349" s="13"/>
      <c r="N2349" s="276"/>
      <c r="O2349" s="13"/>
      <c r="P2349" s="276"/>
      <c r="Q2349" s="276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  <c r="AK2349" s="13"/>
    </row>
    <row r="2350" spans="1:37" ht="30" customHeight="1">
      <c r="A2350" s="276"/>
      <c r="B2350" s="276"/>
      <c r="C2350" s="12"/>
      <c r="D2350" s="12"/>
      <c r="E2350" s="13"/>
      <c r="F2350" s="14"/>
      <c r="G2350" s="276"/>
      <c r="H2350" s="276"/>
      <c r="I2350" s="13"/>
      <c r="J2350" s="13"/>
      <c r="K2350" s="13"/>
      <c r="L2350" s="13"/>
      <c r="M2350" s="13"/>
      <c r="N2350" s="276"/>
      <c r="O2350" s="13"/>
      <c r="P2350" s="276"/>
      <c r="Q2350" s="276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  <c r="AK2350" s="13"/>
    </row>
    <row r="2351" spans="1:37" ht="30" customHeight="1">
      <c r="A2351" s="276"/>
      <c r="B2351" s="276"/>
      <c r="C2351" s="12"/>
      <c r="D2351" s="12"/>
      <c r="E2351" s="13"/>
      <c r="F2351" s="14"/>
      <c r="G2351" s="276"/>
      <c r="H2351" s="276"/>
      <c r="I2351" s="13"/>
      <c r="J2351" s="13"/>
      <c r="K2351" s="13"/>
      <c r="L2351" s="13"/>
      <c r="M2351" s="13"/>
      <c r="N2351" s="276"/>
      <c r="O2351" s="13"/>
      <c r="P2351" s="276"/>
      <c r="Q2351" s="276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3"/>
    </row>
    <row r="2352" spans="1:37" ht="30" customHeight="1">
      <c r="A2352" s="276"/>
      <c r="B2352" s="276"/>
      <c r="C2352" s="12"/>
      <c r="D2352" s="12"/>
      <c r="E2352" s="13"/>
      <c r="F2352" s="14"/>
      <c r="G2352" s="276"/>
      <c r="H2352" s="276"/>
      <c r="I2352" s="13"/>
      <c r="J2352" s="13"/>
      <c r="K2352" s="13"/>
      <c r="L2352" s="13"/>
      <c r="M2352" s="13"/>
      <c r="N2352" s="276"/>
      <c r="O2352" s="13"/>
      <c r="P2352" s="276"/>
      <c r="Q2352" s="276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  <c r="AK2352" s="13"/>
    </row>
    <row r="2353" spans="1:37" ht="30" customHeight="1">
      <c r="A2353" s="276"/>
      <c r="B2353" s="276"/>
      <c r="C2353" s="12"/>
      <c r="D2353" s="12"/>
      <c r="E2353" s="13"/>
      <c r="F2353" s="14"/>
      <c r="G2353" s="276"/>
      <c r="H2353" s="276"/>
      <c r="I2353" s="13"/>
      <c r="J2353" s="13"/>
      <c r="K2353" s="13"/>
      <c r="L2353" s="13"/>
      <c r="M2353" s="13"/>
      <c r="N2353" s="276"/>
      <c r="O2353" s="13"/>
      <c r="P2353" s="276"/>
      <c r="Q2353" s="276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  <c r="AK2353" s="13"/>
    </row>
    <row r="2354" spans="1:37" ht="30" customHeight="1">
      <c r="A2354" s="276"/>
      <c r="B2354" s="276"/>
      <c r="C2354" s="12"/>
      <c r="D2354" s="12"/>
      <c r="E2354" s="13"/>
      <c r="F2354" s="14"/>
      <c r="G2354" s="276"/>
      <c r="H2354" s="276"/>
      <c r="I2354" s="13"/>
      <c r="J2354" s="13"/>
      <c r="K2354" s="13"/>
      <c r="L2354" s="13"/>
      <c r="M2354" s="13"/>
      <c r="N2354" s="276"/>
      <c r="O2354" s="13"/>
      <c r="P2354" s="276"/>
      <c r="Q2354" s="276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  <c r="AK2354" s="13"/>
    </row>
    <row r="2355" spans="1:37" ht="30" customHeight="1">
      <c r="A2355" s="276"/>
      <c r="B2355" s="276"/>
      <c r="C2355" s="12"/>
      <c r="D2355" s="12"/>
      <c r="E2355" s="13"/>
      <c r="F2355" s="14"/>
      <c r="G2355" s="276"/>
      <c r="H2355" s="276"/>
      <c r="I2355" s="13"/>
      <c r="J2355" s="13"/>
      <c r="K2355" s="13"/>
      <c r="L2355" s="13"/>
      <c r="M2355" s="13"/>
      <c r="N2355" s="276"/>
      <c r="O2355" s="13"/>
      <c r="P2355" s="276"/>
      <c r="Q2355" s="276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  <c r="AK2355" s="13"/>
    </row>
    <row r="2356" spans="1:37" ht="30" customHeight="1">
      <c r="A2356" s="276"/>
      <c r="B2356" s="276"/>
      <c r="C2356" s="12"/>
      <c r="D2356" s="12"/>
      <c r="E2356" s="13"/>
      <c r="F2356" s="14"/>
      <c r="G2356" s="276"/>
      <c r="H2356" s="276"/>
      <c r="I2356" s="13"/>
      <c r="J2356" s="13"/>
      <c r="K2356" s="13"/>
      <c r="L2356" s="13"/>
      <c r="M2356" s="13"/>
      <c r="N2356" s="276"/>
      <c r="O2356" s="13"/>
      <c r="P2356" s="276"/>
      <c r="Q2356" s="276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  <c r="AK2356" s="13"/>
    </row>
    <row r="2357" spans="1:37" ht="30" customHeight="1">
      <c r="A2357" s="276"/>
      <c r="B2357" s="276"/>
      <c r="C2357" s="12"/>
      <c r="D2357" s="12"/>
      <c r="E2357" s="13"/>
      <c r="F2357" s="14"/>
      <c r="G2357" s="276"/>
      <c r="H2357" s="276"/>
      <c r="I2357" s="13"/>
      <c r="J2357" s="13"/>
      <c r="K2357" s="13"/>
      <c r="L2357" s="13"/>
      <c r="M2357" s="13"/>
      <c r="N2357" s="276"/>
      <c r="O2357" s="13"/>
      <c r="P2357" s="276"/>
      <c r="Q2357" s="276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  <c r="AK2357" s="13"/>
    </row>
    <row r="2358" spans="1:37" ht="30" customHeight="1">
      <c r="A2358" s="276"/>
      <c r="B2358" s="276"/>
      <c r="C2358" s="12"/>
      <c r="D2358" s="12"/>
      <c r="E2358" s="13"/>
      <c r="F2358" s="14"/>
      <c r="G2358" s="276"/>
      <c r="H2358" s="276"/>
      <c r="I2358" s="13"/>
      <c r="J2358" s="13"/>
      <c r="K2358" s="13"/>
      <c r="L2358" s="13"/>
      <c r="M2358" s="13"/>
      <c r="N2358" s="276"/>
      <c r="O2358" s="13"/>
      <c r="P2358" s="276"/>
      <c r="Q2358" s="276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  <c r="AK2358" s="13"/>
    </row>
    <row r="2359" spans="1:37" ht="30" customHeight="1">
      <c r="A2359" s="276"/>
      <c r="B2359" s="276"/>
      <c r="C2359" s="12"/>
      <c r="D2359" s="12"/>
      <c r="E2359" s="13"/>
      <c r="F2359" s="14"/>
      <c r="G2359" s="276"/>
      <c r="H2359" s="276"/>
      <c r="I2359" s="13"/>
      <c r="J2359" s="13"/>
      <c r="K2359" s="13"/>
      <c r="L2359" s="13"/>
      <c r="M2359" s="13"/>
      <c r="N2359" s="276"/>
      <c r="O2359" s="13"/>
      <c r="P2359" s="276"/>
      <c r="Q2359" s="276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  <c r="AK2359" s="13"/>
    </row>
    <row r="2360" spans="1:37" ht="30" customHeight="1">
      <c r="A2360" s="276"/>
      <c r="B2360" s="276"/>
      <c r="C2360" s="12"/>
      <c r="D2360" s="12"/>
      <c r="E2360" s="13"/>
      <c r="F2360" s="14"/>
      <c r="G2360" s="276"/>
      <c r="H2360" s="276"/>
      <c r="I2360" s="13"/>
      <c r="J2360" s="13"/>
      <c r="K2360" s="13"/>
      <c r="L2360" s="13"/>
      <c r="M2360" s="13"/>
      <c r="N2360" s="276"/>
      <c r="O2360" s="13"/>
      <c r="P2360" s="276"/>
      <c r="Q2360" s="276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  <c r="AK2360" s="13"/>
    </row>
    <row r="2361" spans="1:37" ht="30" customHeight="1">
      <c r="A2361" s="276"/>
      <c r="B2361" s="276"/>
      <c r="C2361" s="12"/>
      <c r="D2361" s="12"/>
      <c r="E2361" s="13"/>
      <c r="F2361" s="14"/>
      <c r="G2361" s="276"/>
      <c r="H2361" s="276"/>
      <c r="I2361" s="13"/>
      <c r="J2361" s="13"/>
      <c r="K2361" s="13"/>
      <c r="L2361" s="13"/>
      <c r="M2361" s="13"/>
      <c r="N2361" s="276"/>
      <c r="O2361" s="13"/>
      <c r="P2361" s="276"/>
      <c r="Q2361" s="276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  <c r="AK2361" s="13"/>
    </row>
    <row r="2362" spans="1:37" ht="30" customHeight="1">
      <c r="A2362" s="276"/>
      <c r="B2362" s="276"/>
      <c r="C2362" s="12"/>
      <c r="D2362" s="12"/>
      <c r="E2362" s="13"/>
      <c r="F2362" s="14"/>
      <c r="G2362" s="276"/>
      <c r="H2362" s="276"/>
      <c r="I2362" s="13"/>
      <c r="J2362" s="13"/>
      <c r="K2362" s="13"/>
      <c r="L2362" s="13"/>
      <c r="M2362" s="13"/>
      <c r="N2362" s="276"/>
      <c r="O2362" s="13"/>
      <c r="P2362" s="276"/>
      <c r="Q2362" s="276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  <c r="AK2362" s="13"/>
    </row>
    <row r="2363" spans="1:37" ht="30" customHeight="1">
      <c r="A2363" s="276"/>
      <c r="B2363" s="276"/>
      <c r="C2363" s="12"/>
      <c r="D2363" s="12"/>
      <c r="E2363" s="13"/>
      <c r="F2363" s="14"/>
      <c r="G2363" s="276"/>
      <c r="H2363" s="276"/>
      <c r="I2363" s="13"/>
      <c r="J2363" s="13"/>
      <c r="K2363" s="13"/>
      <c r="L2363" s="13"/>
      <c r="M2363" s="13"/>
      <c r="N2363" s="276"/>
      <c r="O2363" s="13"/>
      <c r="P2363" s="276"/>
      <c r="Q2363" s="276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  <c r="AK2363" s="13"/>
    </row>
    <row r="2364" spans="1:37" ht="30" customHeight="1">
      <c r="A2364" s="276"/>
      <c r="B2364" s="276"/>
      <c r="C2364" s="12"/>
      <c r="D2364" s="12"/>
      <c r="E2364" s="13"/>
      <c r="F2364" s="14"/>
      <c r="G2364" s="276"/>
      <c r="H2364" s="276"/>
      <c r="I2364" s="13"/>
      <c r="J2364" s="13"/>
      <c r="K2364" s="13"/>
      <c r="L2364" s="13"/>
      <c r="M2364" s="13"/>
      <c r="N2364" s="276"/>
      <c r="O2364" s="13"/>
      <c r="P2364" s="276"/>
      <c r="Q2364" s="276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  <c r="AK2364" s="13"/>
    </row>
    <row r="2365" spans="1:37" ht="30" customHeight="1">
      <c r="A2365" s="276"/>
      <c r="B2365" s="276"/>
      <c r="C2365" s="12"/>
      <c r="D2365" s="12"/>
      <c r="E2365" s="13"/>
      <c r="F2365" s="14"/>
      <c r="G2365" s="276"/>
      <c r="H2365" s="276"/>
      <c r="I2365" s="13"/>
      <c r="J2365" s="13"/>
      <c r="K2365" s="13"/>
      <c r="L2365" s="13"/>
      <c r="M2365" s="13"/>
      <c r="N2365" s="276"/>
      <c r="O2365" s="13"/>
      <c r="P2365" s="276"/>
      <c r="Q2365" s="276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  <c r="AK2365" s="13"/>
    </row>
    <row r="2366" spans="1:37" ht="30" customHeight="1">
      <c r="A2366" s="276"/>
      <c r="B2366" s="276"/>
      <c r="C2366" s="12"/>
      <c r="D2366" s="12"/>
      <c r="E2366" s="13"/>
      <c r="F2366" s="14"/>
      <c r="G2366" s="276"/>
      <c r="H2366" s="276"/>
      <c r="I2366" s="13"/>
      <c r="J2366" s="13"/>
      <c r="K2366" s="13"/>
      <c r="L2366" s="13"/>
      <c r="M2366" s="13"/>
      <c r="N2366" s="276"/>
      <c r="O2366" s="13"/>
      <c r="P2366" s="276"/>
      <c r="Q2366" s="276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  <c r="AK2366" s="13"/>
    </row>
    <row r="2367" spans="1:37" ht="30" customHeight="1">
      <c r="A2367" s="276"/>
      <c r="B2367" s="276"/>
      <c r="C2367" s="12"/>
      <c r="D2367" s="12"/>
      <c r="E2367" s="13"/>
      <c r="F2367" s="14"/>
      <c r="G2367" s="276"/>
      <c r="H2367" s="276"/>
      <c r="I2367" s="13"/>
      <c r="J2367" s="13"/>
      <c r="K2367" s="13"/>
      <c r="L2367" s="13"/>
      <c r="M2367" s="13"/>
      <c r="N2367" s="276"/>
      <c r="O2367" s="13"/>
      <c r="P2367" s="276"/>
      <c r="Q2367" s="276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  <c r="AK2367" s="13"/>
    </row>
    <row r="2368" spans="1:37" ht="30" customHeight="1">
      <c r="A2368" s="276"/>
      <c r="B2368" s="276"/>
      <c r="C2368" s="12"/>
      <c r="D2368" s="12"/>
      <c r="E2368" s="13"/>
      <c r="F2368" s="14"/>
      <c r="G2368" s="276"/>
      <c r="H2368" s="276"/>
      <c r="I2368" s="13"/>
      <c r="J2368" s="13"/>
      <c r="K2368" s="13"/>
      <c r="L2368" s="13"/>
      <c r="M2368" s="13"/>
      <c r="N2368" s="276"/>
      <c r="O2368" s="13"/>
      <c r="P2368" s="276"/>
      <c r="Q2368" s="276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  <c r="AK2368" s="13"/>
    </row>
    <row r="2369" spans="1:37" ht="30" customHeight="1">
      <c r="A2369" s="276"/>
      <c r="B2369" s="276"/>
      <c r="C2369" s="12"/>
      <c r="D2369" s="12"/>
      <c r="E2369" s="13"/>
      <c r="F2369" s="14"/>
      <c r="G2369" s="276"/>
      <c r="H2369" s="276"/>
      <c r="I2369" s="13"/>
      <c r="J2369" s="13"/>
      <c r="K2369" s="13"/>
      <c r="L2369" s="13"/>
      <c r="M2369" s="13"/>
      <c r="N2369" s="276"/>
      <c r="O2369" s="13"/>
      <c r="P2369" s="276"/>
      <c r="Q2369" s="276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  <c r="AK2369" s="13"/>
    </row>
    <row r="2370" spans="1:37" ht="30" customHeight="1">
      <c r="A2370" s="276"/>
      <c r="B2370" s="276"/>
      <c r="C2370" s="12"/>
      <c r="D2370" s="12"/>
      <c r="E2370" s="13"/>
      <c r="F2370" s="14"/>
      <c r="G2370" s="276"/>
      <c r="H2370" s="276"/>
      <c r="I2370" s="13"/>
      <c r="J2370" s="13"/>
      <c r="K2370" s="13"/>
      <c r="L2370" s="13"/>
      <c r="M2370" s="13"/>
      <c r="N2370" s="276"/>
      <c r="O2370" s="13"/>
      <c r="P2370" s="276"/>
      <c r="Q2370" s="276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  <c r="AK2370" s="13"/>
    </row>
    <row r="2371" spans="1:37" ht="30" customHeight="1">
      <c r="A2371" s="276"/>
      <c r="B2371" s="276"/>
      <c r="C2371" s="12"/>
      <c r="D2371" s="12"/>
      <c r="E2371" s="13"/>
      <c r="F2371" s="14"/>
      <c r="G2371" s="276"/>
      <c r="H2371" s="276"/>
      <c r="I2371" s="13"/>
      <c r="J2371" s="13"/>
      <c r="K2371" s="13"/>
      <c r="L2371" s="13"/>
      <c r="M2371" s="13"/>
      <c r="N2371" s="276"/>
      <c r="O2371" s="13"/>
      <c r="P2371" s="276"/>
      <c r="Q2371" s="276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  <c r="AK2371" s="13"/>
    </row>
    <row r="2372" spans="1:37" ht="30" customHeight="1">
      <c r="A2372" s="276"/>
      <c r="B2372" s="276"/>
      <c r="C2372" s="12"/>
      <c r="D2372" s="12"/>
      <c r="E2372" s="13"/>
      <c r="F2372" s="14"/>
      <c r="G2372" s="276"/>
      <c r="H2372" s="276"/>
      <c r="I2372" s="13"/>
      <c r="J2372" s="13"/>
      <c r="K2372" s="13"/>
      <c r="L2372" s="13"/>
      <c r="M2372" s="13"/>
      <c r="N2372" s="276"/>
      <c r="O2372" s="13"/>
      <c r="P2372" s="276"/>
      <c r="Q2372" s="276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  <c r="AK2372" s="13"/>
    </row>
    <row r="2373" spans="1:37" ht="30" customHeight="1">
      <c r="A2373" s="276"/>
      <c r="B2373" s="276"/>
      <c r="C2373" s="12"/>
      <c r="D2373" s="12"/>
      <c r="E2373" s="13"/>
      <c r="F2373" s="14"/>
      <c r="G2373" s="276"/>
      <c r="H2373" s="276"/>
      <c r="I2373" s="13"/>
      <c r="J2373" s="13"/>
      <c r="K2373" s="13"/>
      <c r="L2373" s="13"/>
      <c r="M2373" s="13"/>
      <c r="N2373" s="276"/>
      <c r="O2373" s="13"/>
      <c r="P2373" s="276"/>
      <c r="Q2373" s="276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  <c r="AK2373" s="13"/>
    </row>
    <row r="2374" spans="1:37" ht="30" customHeight="1">
      <c r="A2374" s="276"/>
      <c r="B2374" s="276"/>
      <c r="C2374" s="12"/>
      <c r="D2374" s="12"/>
      <c r="E2374" s="13"/>
      <c r="F2374" s="14"/>
      <c r="G2374" s="276"/>
      <c r="H2374" s="276"/>
      <c r="I2374" s="13"/>
      <c r="J2374" s="13"/>
      <c r="K2374" s="13"/>
      <c r="L2374" s="13"/>
      <c r="M2374" s="13"/>
      <c r="N2374" s="276"/>
      <c r="O2374" s="13"/>
      <c r="P2374" s="276"/>
      <c r="Q2374" s="276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  <c r="AK2374" s="13"/>
    </row>
    <row r="2375" spans="1:37" ht="30" customHeight="1">
      <c r="A2375" s="276"/>
      <c r="B2375" s="276"/>
      <c r="C2375" s="12"/>
      <c r="D2375" s="12"/>
      <c r="E2375" s="13"/>
      <c r="F2375" s="14"/>
      <c r="G2375" s="276"/>
      <c r="H2375" s="276"/>
      <c r="I2375" s="13"/>
      <c r="J2375" s="13"/>
      <c r="K2375" s="13"/>
      <c r="L2375" s="13"/>
      <c r="M2375" s="13"/>
      <c r="N2375" s="276"/>
      <c r="O2375" s="13"/>
      <c r="P2375" s="276"/>
      <c r="Q2375" s="276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  <c r="AK2375" s="13"/>
    </row>
    <row r="2376" spans="1:37" ht="30" customHeight="1">
      <c r="A2376" s="276"/>
      <c r="B2376" s="276"/>
      <c r="C2376" s="12"/>
      <c r="D2376" s="12"/>
      <c r="E2376" s="13"/>
      <c r="F2376" s="14"/>
      <c r="G2376" s="276"/>
      <c r="H2376" s="276"/>
      <c r="I2376" s="13"/>
      <c r="J2376" s="13"/>
      <c r="K2376" s="13"/>
      <c r="L2376" s="13"/>
      <c r="M2376" s="13"/>
      <c r="N2376" s="276"/>
      <c r="O2376" s="13"/>
      <c r="P2376" s="276"/>
      <c r="Q2376" s="276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  <c r="AK2376" s="13"/>
    </row>
    <row r="2377" spans="1:37" ht="30" customHeight="1">
      <c r="A2377" s="276"/>
      <c r="B2377" s="276"/>
      <c r="C2377" s="12"/>
      <c r="D2377" s="12"/>
      <c r="E2377" s="13"/>
      <c r="F2377" s="14"/>
      <c r="G2377" s="276"/>
      <c r="H2377" s="276"/>
      <c r="I2377" s="13"/>
      <c r="J2377" s="13"/>
      <c r="K2377" s="13"/>
      <c r="L2377" s="13"/>
      <c r="M2377" s="13"/>
      <c r="N2377" s="276"/>
      <c r="O2377" s="13"/>
      <c r="P2377" s="276"/>
      <c r="Q2377" s="276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  <c r="AK2377" s="13"/>
    </row>
    <row r="2378" spans="1:37" ht="30" customHeight="1">
      <c r="A2378" s="276"/>
      <c r="B2378" s="276"/>
      <c r="C2378" s="12"/>
      <c r="D2378" s="12"/>
      <c r="E2378" s="13"/>
      <c r="F2378" s="14"/>
      <c r="G2378" s="276"/>
      <c r="H2378" s="276"/>
      <c r="I2378" s="13"/>
      <c r="J2378" s="13"/>
      <c r="K2378" s="13"/>
      <c r="L2378" s="13"/>
      <c r="M2378" s="13"/>
      <c r="N2378" s="276"/>
      <c r="O2378" s="13"/>
      <c r="P2378" s="276"/>
      <c r="Q2378" s="276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  <c r="AK2378" s="13"/>
    </row>
    <row r="2379" spans="1:37" ht="30" customHeight="1">
      <c r="A2379" s="276"/>
      <c r="B2379" s="276"/>
      <c r="C2379" s="12"/>
      <c r="D2379" s="12"/>
      <c r="E2379" s="13"/>
      <c r="F2379" s="14"/>
      <c r="G2379" s="276"/>
      <c r="H2379" s="276"/>
      <c r="I2379" s="13"/>
      <c r="J2379" s="13"/>
      <c r="K2379" s="13"/>
      <c r="L2379" s="13"/>
      <c r="M2379" s="13"/>
      <c r="N2379" s="276"/>
      <c r="O2379" s="13"/>
      <c r="P2379" s="276"/>
      <c r="Q2379" s="276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  <c r="AK2379" s="13"/>
    </row>
    <row r="2380" spans="1:37" ht="30" customHeight="1">
      <c r="A2380" s="276"/>
      <c r="B2380" s="276"/>
      <c r="C2380" s="12"/>
      <c r="D2380" s="12"/>
      <c r="E2380" s="13"/>
      <c r="F2380" s="14"/>
      <c r="G2380" s="276"/>
      <c r="H2380" s="276"/>
      <c r="I2380" s="13"/>
      <c r="J2380" s="13"/>
      <c r="K2380" s="13"/>
      <c r="L2380" s="13"/>
      <c r="M2380" s="13"/>
      <c r="N2380" s="276"/>
      <c r="O2380" s="13"/>
      <c r="P2380" s="276"/>
      <c r="Q2380" s="276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  <c r="AK2380" s="13"/>
    </row>
    <row r="2381" spans="1:37" ht="30" customHeight="1">
      <c r="A2381" s="276"/>
      <c r="B2381" s="276"/>
      <c r="C2381" s="12"/>
      <c r="D2381" s="12"/>
      <c r="E2381" s="13"/>
      <c r="F2381" s="14"/>
      <c r="G2381" s="276"/>
      <c r="H2381" s="276"/>
      <c r="I2381" s="13"/>
      <c r="J2381" s="13"/>
      <c r="K2381" s="13"/>
      <c r="L2381" s="13"/>
      <c r="M2381" s="13"/>
      <c r="N2381" s="276"/>
      <c r="O2381" s="13"/>
      <c r="P2381" s="276"/>
      <c r="Q2381" s="276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  <c r="AK2381" s="13"/>
    </row>
    <row r="2382" spans="1:37" ht="30" customHeight="1">
      <c r="A2382" s="276"/>
      <c r="B2382" s="276"/>
      <c r="C2382" s="12"/>
      <c r="D2382" s="12"/>
      <c r="E2382" s="13"/>
      <c r="F2382" s="14"/>
      <c r="G2382" s="276"/>
      <c r="H2382" s="276"/>
      <c r="I2382" s="13"/>
      <c r="J2382" s="13"/>
      <c r="K2382" s="13"/>
      <c r="L2382" s="13"/>
      <c r="M2382" s="13"/>
      <c r="N2382" s="276"/>
      <c r="O2382" s="13"/>
      <c r="P2382" s="276"/>
      <c r="Q2382" s="276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  <c r="AK2382" s="13"/>
    </row>
    <row r="2383" spans="1:37" ht="30" customHeight="1">
      <c r="A2383" s="276"/>
      <c r="B2383" s="276"/>
      <c r="C2383" s="12"/>
      <c r="D2383" s="12"/>
      <c r="E2383" s="13"/>
      <c r="F2383" s="14"/>
      <c r="G2383" s="276"/>
      <c r="H2383" s="276"/>
      <c r="I2383" s="13"/>
      <c r="J2383" s="13"/>
      <c r="K2383" s="13"/>
      <c r="L2383" s="13"/>
      <c r="M2383" s="13"/>
      <c r="N2383" s="276"/>
      <c r="O2383" s="13"/>
      <c r="P2383" s="276"/>
      <c r="Q2383" s="276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  <c r="AK2383" s="13"/>
    </row>
    <row r="2384" spans="1:37" ht="30" customHeight="1">
      <c r="A2384" s="276"/>
      <c r="B2384" s="276"/>
      <c r="C2384" s="12"/>
      <c r="D2384" s="12"/>
      <c r="E2384" s="13"/>
      <c r="F2384" s="14"/>
      <c r="G2384" s="276"/>
      <c r="H2384" s="276"/>
      <c r="I2384" s="13"/>
      <c r="J2384" s="13"/>
      <c r="K2384" s="13"/>
      <c r="L2384" s="13"/>
      <c r="M2384" s="13"/>
      <c r="N2384" s="276"/>
      <c r="O2384" s="13"/>
      <c r="P2384" s="276"/>
      <c r="Q2384" s="276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  <c r="AK2384" s="13"/>
    </row>
    <row r="2385" spans="1:37" ht="30" customHeight="1">
      <c r="A2385" s="276"/>
      <c r="B2385" s="276"/>
      <c r="C2385" s="12"/>
      <c r="D2385" s="12"/>
      <c r="E2385" s="13"/>
      <c r="F2385" s="14"/>
      <c r="G2385" s="276"/>
      <c r="H2385" s="276"/>
      <c r="I2385" s="13"/>
      <c r="J2385" s="13"/>
      <c r="K2385" s="13"/>
      <c r="L2385" s="13"/>
      <c r="M2385" s="13"/>
      <c r="N2385" s="276"/>
      <c r="O2385" s="13"/>
      <c r="P2385" s="276"/>
      <c r="Q2385" s="276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  <c r="AK2385" s="13"/>
    </row>
    <row r="2386" spans="1:37" ht="30" customHeight="1">
      <c r="A2386" s="276"/>
      <c r="B2386" s="276"/>
      <c r="C2386" s="12"/>
      <c r="D2386" s="12"/>
      <c r="E2386" s="13"/>
      <c r="F2386" s="14"/>
      <c r="G2386" s="276"/>
      <c r="H2386" s="276"/>
      <c r="I2386" s="13"/>
      <c r="J2386" s="13"/>
      <c r="K2386" s="13"/>
      <c r="L2386" s="13"/>
      <c r="M2386" s="13"/>
      <c r="N2386" s="276"/>
      <c r="O2386" s="13"/>
      <c r="P2386" s="276"/>
      <c r="Q2386" s="276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  <c r="AK2386" s="13"/>
    </row>
    <row r="2387" spans="1:37" ht="30" customHeight="1">
      <c r="A2387" s="276"/>
      <c r="B2387" s="276"/>
      <c r="C2387" s="12"/>
      <c r="D2387" s="12"/>
      <c r="E2387" s="13"/>
      <c r="F2387" s="14"/>
      <c r="G2387" s="276"/>
      <c r="H2387" s="276"/>
      <c r="I2387" s="13"/>
      <c r="J2387" s="13"/>
      <c r="K2387" s="13"/>
      <c r="L2387" s="13"/>
      <c r="M2387" s="13"/>
      <c r="N2387" s="276"/>
      <c r="O2387" s="13"/>
      <c r="P2387" s="276"/>
      <c r="Q2387" s="276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  <c r="AK2387" s="13"/>
    </row>
    <row r="2388" spans="1:37" ht="30" customHeight="1">
      <c r="A2388" s="276"/>
      <c r="B2388" s="276"/>
      <c r="C2388" s="12"/>
      <c r="D2388" s="12"/>
      <c r="E2388" s="13"/>
      <c r="F2388" s="14"/>
      <c r="G2388" s="276"/>
      <c r="H2388" s="276"/>
      <c r="I2388" s="13"/>
      <c r="J2388" s="13"/>
      <c r="K2388" s="13"/>
      <c r="L2388" s="13"/>
      <c r="M2388" s="13"/>
      <c r="N2388" s="276"/>
      <c r="O2388" s="13"/>
      <c r="P2388" s="276"/>
      <c r="Q2388" s="276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  <c r="AK2388" s="13"/>
    </row>
    <row r="2389" spans="1:37" ht="30" customHeight="1">
      <c r="A2389" s="276"/>
      <c r="B2389" s="276"/>
      <c r="C2389" s="12"/>
      <c r="D2389" s="12"/>
      <c r="E2389" s="13"/>
      <c r="F2389" s="14"/>
      <c r="G2389" s="276"/>
      <c r="H2389" s="276"/>
      <c r="I2389" s="13"/>
      <c r="J2389" s="13"/>
      <c r="K2389" s="13"/>
      <c r="L2389" s="13"/>
      <c r="M2389" s="13"/>
      <c r="N2389" s="276"/>
      <c r="O2389" s="13"/>
      <c r="P2389" s="276"/>
      <c r="Q2389" s="276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  <c r="AK2389" s="13"/>
    </row>
    <row r="2390" spans="1:37" ht="30" customHeight="1">
      <c r="A2390" s="276"/>
      <c r="B2390" s="276"/>
      <c r="C2390" s="12"/>
      <c r="D2390" s="12"/>
      <c r="E2390" s="13"/>
      <c r="F2390" s="14"/>
      <c r="G2390" s="276"/>
      <c r="H2390" s="276"/>
      <c r="I2390" s="13"/>
      <c r="J2390" s="13"/>
      <c r="K2390" s="13"/>
      <c r="L2390" s="13"/>
      <c r="M2390" s="13"/>
      <c r="N2390" s="276"/>
      <c r="O2390" s="13"/>
      <c r="P2390" s="276"/>
      <c r="Q2390" s="276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  <c r="AK2390" s="13"/>
    </row>
    <row r="2391" spans="1:37" ht="30" customHeight="1">
      <c r="A2391" s="276"/>
      <c r="B2391" s="276"/>
      <c r="C2391" s="12"/>
      <c r="D2391" s="12"/>
      <c r="E2391" s="13"/>
      <c r="F2391" s="14"/>
      <c r="G2391" s="276"/>
      <c r="H2391" s="276"/>
      <c r="I2391" s="13"/>
      <c r="J2391" s="13"/>
      <c r="K2391" s="13"/>
      <c r="L2391" s="13"/>
      <c r="M2391" s="13"/>
      <c r="N2391" s="276"/>
      <c r="O2391" s="13"/>
      <c r="P2391" s="276"/>
      <c r="Q2391" s="276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  <c r="AK2391" s="13"/>
    </row>
    <row r="2392" spans="1:37" ht="30" customHeight="1">
      <c r="A2392" s="276"/>
      <c r="B2392" s="276"/>
      <c r="C2392" s="12"/>
      <c r="D2392" s="12"/>
      <c r="E2392" s="13"/>
      <c r="F2392" s="14"/>
      <c r="G2392" s="276"/>
      <c r="H2392" s="276"/>
      <c r="I2392" s="13"/>
      <c r="J2392" s="13"/>
      <c r="K2392" s="13"/>
      <c r="L2392" s="13"/>
      <c r="M2392" s="13"/>
      <c r="N2392" s="276"/>
      <c r="O2392" s="13"/>
      <c r="P2392" s="276"/>
      <c r="Q2392" s="276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3"/>
    </row>
    <row r="2393" spans="1:37" ht="30" customHeight="1">
      <c r="A2393" s="276"/>
      <c r="B2393" s="276"/>
      <c r="C2393" s="12"/>
      <c r="D2393" s="12"/>
      <c r="E2393" s="13"/>
      <c r="F2393" s="14"/>
      <c r="G2393" s="276"/>
      <c r="H2393" s="276"/>
      <c r="I2393" s="13"/>
      <c r="J2393" s="13"/>
      <c r="K2393" s="13"/>
      <c r="L2393" s="13"/>
      <c r="M2393" s="13"/>
      <c r="N2393" s="276"/>
      <c r="O2393" s="13"/>
      <c r="P2393" s="276"/>
      <c r="Q2393" s="276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  <c r="AK2393" s="13"/>
    </row>
    <row r="2394" spans="1:37" ht="30" customHeight="1">
      <c r="A2394" s="276"/>
      <c r="B2394" s="276"/>
      <c r="C2394" s="12"/>
      <c r="D2394" s="12"/>
      <c r="E2394" s="13"/>
      <c r="F2394" s="14"/>
      <c r="G2394" s="276"/>
      <c r="H2394" s="276"/>
      <c r="I2394" s="13"/>
      <c r="J2394" s="13"/>
      <c r="K2394" s="13"/>
      <c r="L2394" s="13"/>
      <c r="M2394" s="13"/>
      <c r="N2394" s="276"/>
      <c r="O2394" s="13"/>
      <c r="P2394" s="276"/>
      <c r="Q2394" s="276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  <c r="AK2394" s="13"/>
    </row>
    <row r="2395" spans="1:37" ht="30" customHeight="1">
      <c r="A2395" s="276"/>
      <c r="B2395" s="276"/>
      <c r="C2395" s="12"/>
      <c r="D2395" s="12"/>
      <c r="E2395" s="13"/>
      <c r="F2395" s="14"/>
      <c r="G2395" s="276"/>
      <c r="H2395" s="276"/>
      <c r="I2395" s="13"/>
      <c r="J2395" s="13"/>
      <c r="K2395" s="13"/>
      <c r="L2395" s="13"/>
      <c r="M2395" s="13"/>
      <c r="N2395" s="276"/>
      <c r="O2395" s="13"/>
      <c r="P2395" s="276"/>
      <c r="Q2395" s="276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  <c r="AK2395" s="13"/>
    </row>
    <row r="2396" spans="1:37" ht="30" customHeight="1">
      <c r="A2396" s="276"/>
      <c r="B2396" s="276"/>
      <c r="C2396" s="12"/>
      <c r="D2396" s="12"/>
      <c r="E2396" s="13"/>
      <c r="F2396" s="14"/>
      <c r="G2396" s="276"/>
      <c r="H2396" s="276"/>
      <c r="I2396" s="13"/>
      <c r="J2396" s="13"/>
      <c r="K2396" s="13"/>
      <c r="L2396" s="13"/>
      <c r="M2396" s="13"/>
      <c r="N2396" s="276"/>
      <c r="O2396" s="13"/>
      <c r="P2396" s="276"/>
      <c r="Q2396" s="276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  <c r="AK2396" s="13"/>
    </row>
    <row r="2397" spans="1:37" ht="30" customHeight="1">
      <c r="A2397" s="276"/>
      <c r="B2397" s="276"/>
      <c r="C2397" s="12"/>
      <c r="D2397" s="12"/>
      <c r="E2397" s="13"/>
      <c r="F2397" s="14"/>
      <c r="G2397" s="276"/>
      <c r="H2397" s="276"/>
      <c r="I2397" s="13"/>
      <c r="J2397" s="13"/>
      <c r="K2397" s="13"/>
      <c r="L2397" s="13"/>
      <c r="M2397" s="13"/>
      <c r="N2397" s="276"/>
      <c r="O2397" s="13"/>
      <c r="P2397" s="276"/>
      <c r="Q2397" s="276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  <c r="AK2397" s="13"/>
    </row>
    <row r="2398" spans="1:37" ht="30" customHeight="1">
      <c r="A2398" s="276"/>
      <c r="B2398" s="276"/>
      <c r="C2398" s="12"/>
      <c r="D2398" s="12"/>
      <c r="E2398" s="13"/>
      <c r="F2398" s="14"/>
      <c r="G2398" s="276"/>
      <c r="H2398" s="276"/>
      <c r="I2398" s="13"/>
      <c r="J2398" s="13"/>
      <c r="K2398" s="13"/>
      <c r="L2398" s="13"/>
      <c r="M2398" s="13"/>
      <c r="N2398" s="276"/>
      <c r="O2398" s="13"/>
      <c r="P2398" s="276"/>
      <c r="Q2398" s="276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  <c r="AK2398" s="13"/>
    </row>
    <row r="2399" spans="1:37" ht="30" customHeight="1">
      <c r="A2399" s="276"/>
      <c r="B2399" s="276"/>
      <c r="C2399" s="12"/>
      <c r="D2399" s="12"/>
      <c r="E2399" s="13"/>
      <c r="F2399" s="14"/>
      <c r="G2399" s="276"/>
      <c r="H2399" s="276"/>
      <c r="I2399" s="13"/>
      <c r="J2399" s="13"/>
      <c r="K2399" s="13"/>
      <c r="L2399" s="13"/>
      <c r="M2399" s="13"/>
      <c r="N2399" s="276"/>
      <c r="O2399" s="13"/>
      <c r="P2399" s="276"/>
      <c r="Q2399" s="276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  <c r="AK2399" s="13"/>
    </row>
    <row r="2400" spans="1:37" ht="30" customHeight="1">
      <c r="A2400" s="276"/>
      <c r="B2400" s="276"/>
      <c r="C2400" s="12"/>
      <c r="D2400" s="12"/>
      <c r="E2400" s="13"/>
      <c r="F2400" s="14"/>
      <c r="G2400" s="276"/>
      <c r="H2400" s="276"/>
      <c r="I2400" s="13"/>
      <c r="J2400" s="13"/>
      <c r="K2400" s="13"/>
      <c r="L2400" s="13"/>
      <c r="M2400" s="13"/>
      <c r="N2400" s="276"/>
      <c r="O2400" s="13"/>
      <c r="P2400" s="276"/>
      <c r="Q2400" s="276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  <c r="AK2400" s="13"/>
    </row>
    <row r="2401" spans="1:37" ht="30" customHeight="1">
      <c r="A2401" s="276"/>
      <c r="B2401" s="276"/>
      <c r="C2401" s="12"/>
      <c r="D2401" s="12"/>
      <c r="E2401" s="13"/>
      <c r="F2401" s="14"/>
      <c r="G2401" s="276"/>
      <c r="H2401" s="276"/>
      <c r="I2401" s="13"/>
      <c r="J2401" s="13"/>
      <c r="K2401" s="13"/>
      <c r="L2401" s="13"/>
      <c r="M2401" s="13"/>
      <c r="N2401" s="276"/>
      <c r="O2401" s="13"/>
      <c r="P2401" s="276"/>
      <c r="Q2401" s="276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  <c r="AK2401" s="13"/>
    </row>
    <row r="2402" spans="1:37" ht="30" customHeight="1">
      <c r="A2402" s="276"/>
      <c r="B2402" s="276"/>
      <c r="C2402" s="12"/>
      <c r="D2402" s="12"/>
      <c r="E2402" s="13"/>
      <c r="F2402" s="14"/>
      <c r="G2402" s="276"/>
      <c r="H2402" s="276"/>
      <c r="I2402" s="13"/>
      <c r="J2402" s="13"/>
      <c r="K2402" s="13"/>
      <c r="L2402" s="13"/>
      <c r="M2402" s="13"/>
      <c r="N2402" s="276"/>
      <c r="O2402" s="13"/>
      <c r="P2402" s="276"/>
      <c r="Q2402" s="276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  <c r="AK2402" s="13"/>
    </row>
    <row r="2403" spans="1:37" ht="30" customHeight="1">
      <c r="A2403" s="276"/>
      <c r="B2403" s="276"/>
      <c r="C2403" s="12"/>
      <c r="D2403" s="12"/>
      <c r="E2403" s="13"/>
      <c r="F2403" s="14"/>
      <c r="G2403" s="276"/>
      <c r="H2403" s="276"/>
      <c r="I2403" s="13"/>
      <c r="J2403" s="13"/>
      <c r="K2403" s="13"/>
      <c r="L2403" s="13"/>
      <c r="M2403" s="13"/>
      <c r="N2403" s="276"/>
      <c r="O2403" s="13"/>
      <c r="P2403" s="276"/>
      <c r="Q2403" s="276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  <c r="AK2403" s="13"/>
    </row>
    <row r="2404" spans="1:37" ht="30" customHeight="1">
      <c r="A2404" s="276"/>
      <c r="B2404" s="276"/>
      <c r="C2404" s="12"/>
      <c r="D2404" s="12"/>
      <c r="E2404" s="13"/>
      <c r="F2404" s="14"/>
      <c r="G2404" s="276"/>
      <c r="H2404" s="276"/>
      <c r="I2404" s="13"/>
      <c r="J2404" s="13"/>
      <c r="K2404" s="13"/>
      <c r="L2404" s="13"/>
      <c r="M2404" s="13"/>
      <c r="N2404" s="276"/>
      <c r="O2404" s="13"/>
      <c r="P2404" s="276"/>
      <c r="Q2404" s="276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  <c r="AK2404" s="13"/>
    </row>
    <row r="2405" spans="1:37" ht="30" customHeight="1">
      <c r="A2405" s="276"/>
      <c r="B2405" s="276"/>
      <c r="C2405" s="12"/>
      <c r="D2405" s="12"/>
      <c r="E2405" s="13"/>
      <c r="F2405" s="14"/>
      <c r="G2405" s="276"/>
      <c r="H2405" s="276"/>
      <c r="I2405" s="13"/>
      <c r="J2405" s="13"/>
      <c r="K2405" s="13"/>
      <c r="L2405" s="13"/>
      <c r="M2405" s="13"/>
      <c r="N2405" s="276"/>
      <c r="O2405" s="13"/>
      <c r="P2405" s="276"/>
      <c r="Q2405" s="276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  <c r="AK2405" s="13"/>
    </row>
    <row r="2406" spans="1:37" ht="30" customHeight="1">
      <c r="A2406" s="276"/>
      <c r="B2406" s="276"/>
      <c r="C2406" s="12"/>
      <c r="D2406" s="12"/>
      <c r="E2406" s="13"/>
      <c r="F2406" s="14"/>
      <c r="G2406" s="276"/>
      <c r="H2406" s="276"/>
      <c r="I2406" s="13"/>
      <c r="J2406" s="13"/>
      <c r="K2406" s="13"/>
      <c r="L2406" s="13"/>
      <c r="M2406" s="13"/>
      <c r="N2406" s="276"/>
      <c r="O2406" s="13"/>
      <c r="P2406" s="276"/>
      <c r="Q2406" s="276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  <c r="AK2406" s="13"/>
    </row>
    <row r="2407" spans="1:37" ht="30" customHeight="1">
      <c r="A2407" s="276"/>
      <c r="B2407" s="276"/>
      <c r="C2407" s="12"/>
      <c r="D2407" s="12"/>
      <c r="E2407" s="13"/>
      <c r="F2407" s="14"/>
      <c r="G2407" s="276"/>
      <c r="H2407" s="276"/>
      <c r="I2407" s="13"/>
      <c r="J2407" s="13"/>
      <c r="K2407" s="13"/>
      <c r="L2407" s="13"/>
      <c r="M2407" s="13"/>
      <c r="N2407" s="276"/>
      <c r="O2407" s="13"/>
      <c r="P2407" s="276"/>
      <c r="Q2407" s="276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  <c r="AK2407" s="13"/>
    </row>
    <row r="2408" spans="1:37" ht="30" customHeight="1">
      <c r="A2408" s="276"/>
      <c r="B2408" s="276"/>
      <c r="C2408" s="12"/>
      <c r="D2408" s="12"/>
      <c r="E2408" s="13"/>
      <c r="F2408" s="14"/>
      <c r="G2408" s="276"/>
      <c r="H2408" s="276"/>
      <c r="I2408" s="13"/>
      <c r="J2408" s="13"/>
      <c r="K2408" s="13"/>
      <c r="L2408" s="13"/>
      <c r="M2408" s="13"/>
      <c r="N2408" s="276"/>
      <c r="O2408" s="13"/>
      <c r="P2408" s="276"/>
      <c r="Q2408" s="276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  <c r="AK2408" s="13"/>
    </row>
    <row r="2409" spans="1:37" ht="30" customHeight="1">
      <c r="A2409" s="276"/>
      <c r="B2409" s="276"/>
      <c r="C2409" s="12"/>
      <c r="D2409" s="12"/>
      <c r="E2409" s="13"/>
      <c r="F2409" s="14"/>
      <c r="G2409" s="276"/>
      <c r="H2409" s="276"/>
      <c r="I2409" s="13"/>
      <c r="J2409" s="13"/>
      <c r="K2409" s="13"/>
      <c r="L2409" s="13"/>
      <c r="M2409" s="13"/>
      <c r="N2409" s="276"/>
      <c r="O2409" s="13"/>
      <c r="P2409" s="276"/>
      <c r="Q2409" s="276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  <c r="AK2409" s="13"/>
    </row>
    <row r="2410" spans="1:37" ht="30" customHeight="1">
      <c r="A2410" s="276"/>
      <c r="B2410" s="276"/>
      <c r="C2410" s="12"/>
      <c r="D2410" s="12"/>
      <c r="E2410" s="13"/>
      <c r="F2410" s="14"/>
      <c r="G2410" s="276"/>
      <c r="H2410" s="276"/>
      <c r="I2410" s="13"/>
      <c r="J2410" s="13"/>
      <c r="K2410" s="13"/>
      <c r="L2410" s="13"/>
      <c r="M2410" s="13"/>
      <c r="N2410" s="276"/>
      <c r="O2410" s="13"/>
      <c r="P2410" s="276"/>
      <c r="Q2410" s="276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  <c r="AK2410" s="13"/>
    </row>
    <row r="2411" spans="1:37" ht="30" customHeight="1">
      <c r="A2411" s="276"/>
      <c r="B2411" s="276"/>
      <c r="C2411" s="12"/>
      <c r="D2411" s="12"/>
      <c r="E2411" s="13"/>
      <c r="F2411" s="14"/>
      <c r="G2411" s="276"/>
      <c r="H2411" s="276"/>
      <c r="I2411" s="13"/>
      <c r="J2411" s="13"/>
      <c r="K2411" s="13"/>
      <c r="L2411" s="13"/>
      <c r="M2411" s="13"/>
      <c r="N2411" s="276"/>
      <c r="O2411" s="13"/>
      <c r="P2411" s="276"/>
      <c r="Q2411" s="276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  <c r="AK2411" s="13"/>
    </row>
    <row r="2412" spans="1:37" ht="30" customHeight="1">
      <c r="A2412" s="276"/>
      <c r="B2412" s="276"/>
      <c r="C2412" s="12"/>
      <c r="D2412" s="12"/>
      <c r="E2412" s="13"/>
      <c r="F2412" s="14"/>
      <c r="G2412" s="276"/>
      <c r="H2412" s="276"/>
      <c r="I2412" s="13"/>
      <c r="J2412" s="13"/>
      <c r="K2412" s="13"/>
      <c r="L2412" s="13"/>
      <c r="M2412" s="13"/>
      <c r="N2412" s="276"/>
      <c r="O2412" s="13"/>
      <c r="P2412" s="276"/>
      <c r="Q2412" s="276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  <c r="AK2412" s="13"/>
    </row>
    <row r="2413" spans="1:37" ht="30" customHeight="1">
      <c r="A2413" s="276"/>
      <c r="B2413" s="276"/>
      <c r="C2413" s="12"/>
      <c r="D2413" s="12"/>
      <c r="E2413" s="13"/>
      <c r="F2413" s="14"/>
      <c r="G2413" s="276"/>
      <c r="H2413" s="276"/>
      <c r="I2413" s="13"/>
      <c r="J2413" s="13"/>
      <c r="K2413" s="13"/>
      <c r="L2413" s="13"/>
      <c r="M2413" s="13"/>
      <c r="N2413" s="276"/>
      <c r="O2413" s="13"/>
      <c r="P2413" s="276"/>
      <c r="Q2413" s="276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  <c r="AK2413" s="13"/>
    </row>
    <row r="2414" spans="1:37" ht="30" customHeight="1">
      <c r="A2414" s="276"/>
      <c r="B2414" s="276"/>
      <c r="C2414" s="12"/>
      <c r="D2414" s="12"/>
      <c r="E2414" s="13"/>
      <c r="F2414" s="14"/>
      <c r="G2414" s="276"/>
      <c r="H2414" s="276"/>
      <c r="I2414" s="13"/>
      <c r="J2414" s="13"/>
      <c r="K2414" s="13"/>
      <c r="L2414" s="13"/>
      <c r="M2414" s="13"/>
      <c r="N2414" s="276"/>
      <c r="O2414" s="13"/>
      <c r="P2414" s="276"/>
      <c r="Q2414" s="276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  <c r="AK2414" s="13"/>
    </row>
    <row r="2415" spans="1:37" ht="30" customHeight="1">
      <c r="A2415" s="276"/>
      <c r="B2415" s="276"/>
      <c r="C2415" s="12"/>
      <c r="D2415" s="12"/>
      <c r="E2415" s="13"/>
      <c r="F2415" s="14"/>
      <c r="G2415" s="276"/>
      <c r="H2415" s="276"/>
      <c r="I2415" s="13"/>
      <c r="J2415" s="13"/>
      <c r="K2415" s="13"/>
      <c r="L2415" s="13"/>
      <c r="M2415" s="13"/>
      <c r="N2415" s="276"/>
      <c r="O2415" s="13"/>
      <c r="P2415" s="276"/>
      <c r="Q2415" s="276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  <c r="AK2415" s="13"/>
    </row>
    <row r="2416" spans="1:37" ht="30" customHeight="1">
      <c r="A2416" s="276"/>
      <c r="B2416" s="276"/>
      <c r="C2416" s="12"/>
      <c r="D2416" s="12"/>
      <c r="E2416" s="13"/>
      <c r="F2416" s="14"/>
      <c r="G2416" s="276"/>
      <c r="H2416" s="276"/>
      <c r="I2416" s="13"/>
      <c r="J2416" s="13"/>
      <c r="K2416" s="13"/>
      <c r="L2416" s="13"/>
      <c r="M2416" s="13"/>
      <c r="N2416" s="276"/>
      <c r="O2416" s="13"/>
      <c r="P2416" s="276"/>
      <c r="Q2416" s="276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  <c r="AK2416" s="13"/>
    </row>
    <row r="2417" spans="1:37" ht="30" customHeight="1">
      <c r="A2417" s="276"/>
      <c r="B2417" s="276"/>
      <c r="C2417" s="12"/>
      <c r="D2417" s="12"/>
      <c r="E2417" s="13"/>
      <c r="F2417" s="14"/>
      <c r="G2417" s="276"/>
      <c r="H2417" s="276"/>
      <c r="I2417" s="13"/>
      <c r="J2417" s="13"/>
      <c r="K2417" s="13"/>
      <c r="L2417" s="13"/>
      <c r="M2417" s="13"/>
      <c r="N2417" s="276"/>
      <c r="O2417" s="13"/>
      <c r="P2417" s="276"/>
      <c r="Q2417" s="276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  <c r="AK2417" s="13"/>
    </row>
    <row r="2418" spans="1:37" ht="30" customHeight="1">
      <c r="A2418" s="276"/>
      <c r="B2418" s="276"/>
      <c r="C2418" s="12"/>
      <c r="D2418" s="12"/>
      <c r="E2418" s="13"/>
      <c r="F2418" s="14"/>
      <c r="G2418" s="276"/>
      <c r="H2418" s="276"/>
      <c r="I2418" s="13"/>
      <c r="J2418" s="13"/>
      <c r="K2418" s="13"/>
      <c r="L2418" s="13"/>
      <c r="M2418" s="13"/>
      <c r="N2418" s="276"/>
      <c r="O2418" s="13"/>
      <c r="P2418" s="276"/>
      <c r="Q2418" s="276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  <c r="AK2418" s="13"/>
    </row>
    <row r="2419" spans="1:37" ht="30" customHeight="1">
      <c r="A2419" s="276"/>
      <c r="B2419" s="276"/>
      <c r="C2419" s="12"/>
      <c r="D2419" s="12"/>
      <c r="E2419" s="13"/>
      <c r="F2419" s="14"/>
      <c r="G2419" s="276"/>
      <c r="H2419" s="276"/>
      <c r="I2419" s="13"/>
      <c r="J2419" s="13"/>
      <c r="K2419" s="13"/>
      <c r="L2419" s="13"/>
      <c r="M2419" s="13"/>
      <c r="N2419" s="276"/>
      <c r="O2419" s="13"/>
      <c r="P2419" s="276"/>
      <c r="Q2419" s="276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  <c r="AK2419" s="13"/>
    </row>
    <row r="2420" spans="1:37" ht="30" customHeight="1">
      <c r="A2420" s="276"/>
      <c r="B2420" s="276"/>
      <c r="C2420" s="12"/>
      <c r="D2420" s="12"/>
      <c r="E2420" s="13"/>
      <c r="F2420" s="14"/>
      <c r="G2420" s="276"/>
      <c r="H2420" s="276"/>
      <c r="I2420" s="13"/>
      <c r="J2420" s="13"/>
      <c r="K2420" s="13"/>
      <c r="L2420" s="13"/>
      <c r="M2420" s="13"/>
      <c r="N2420" s="276"/>
      <c r="O2420" s="13"/>
      <c r="P2420" s="276"/>
      <c r="Q2420" s="276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  <c r="AK2420" s="13"/>
    </row>
    <row r="2421" spans="1:37" ht="30" customHeight="1">
      <c r="A2421" s="276"/>
      <c r="B2421" s="276"/>
      <c r="C2421" s="12"/>
      <c r="D2421" s="12"/>
      <c r="E2421" s="13"/>
      <c r="F2421" s="14"/>
      <c r="G2421" s="276"/>
      <c r="H2421" s="276"/>
      <c r="I2421" s="13"/>
      <c r="J2421" s="13"/>
      <c r="K2421" s="13"/>
      <c r="L2421" s="13"/>
      <c r="M2421" s="13"/>
      <c r="N2421" s="276"/>
      <c r="O2421" s="13"/>
      <c r="P2421" s="276"/>
      <c r="Q2421" s="276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  <c r="AK2421" s="13"/>
    </row>
    <row r="2422" spans="1:37" ht="30" customHeight="1">
      <c r="A2422" s="276"/>
      <c r="B2422" s="276"/>
      <c r="C2422" s="12"/>
      <c r="D2422" s="12"/>
      <c r="E2422" s="13"/>
      <c r="F2422" s="14"/>
      <c r="G2422" s="276"/>
      <c r="H2422" s="276"/>
      <c r="I2422" s="13"/>
      <c r="J2422" s="13"/>
      <c r="K2422" s="13"/>
      <c r="L2422" s="13"/>
      <c r="M2422" s="13"/>
      <c r="N2422" s="276"/>
      <c r="O2422" s="13"/>
      <c r="P2422" s="276"/>
      <c r="Q2422" s="276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  <c r="AK2422" s="13"/>
    </row>
    <row r="2423" spans="1:37" ht="30" customHeight="1">
      <c r="A2423" s="276"/>
      <c r="B2423" s="276"/>
      <c r="C2423" s="12"/>
      <c r="D2423" s="12"/>
      <c r="E2423" s="13"/>
      <c r="F2423" s="14"/>
      <c r="G2423" s="276"/>
      <c r="H2423" s="276"/>
      <c r="I2423" s="13"/>
      <c r="J2423" s="13"/>
      <c r="K2423" s="13"/>
      <c r="L2423" s="13"/>
      <c r="M2423" s="13"/>
      <c r="N2423" s="276"/>
      <c r="O2423" s="13"/>
      <c r="P2423" s="276"/>
      <c r="Q2423" s="276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  <c r="AK2423" s="13"/>
    </row>
    <row r="2424" spans="1:37" ht="30" customHeight="1">
      <c r="A2424" s="276"/>
      <c r="B2424" s="276"/>
      <c r="C2424" s="12"/>
      <c r="D2424" s="12"/>
      <c r="E2424" s="13"/>
      <c r="F2424" s="14"/>
      <c r="G2424" s="276"/>
      <c r="H2424" s="276"/>
      <c r="I2424" s="13"/>
      <c r="J2424" s="13"/>
      <c r="K2424" s="13"/>
      <c r="L2424" s="13"/>
      <c r="M2424" s="13"/>
      <c r="N2424" s="276"/>
      <c r="O2424" s="13"/>
      <c r="P2424" s="276"/>
      <c r="Q2424" s="276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3"/>
    </row>
    <row r="2425" spans="1:37" ht="30" customHeight="1">
      <c r="A2425" s="276"/>
      <c r="B2425" s="276"/>
      <c r="C2425" s="12"/>
      <c r="D2425" s="12"/>
      <c r="E2425" s="13"/>
      <c r="F2425" s="14"/>
      <c r="G2425" s="276"/>
      <c r="H2425" s="276"/>
      <c r="I2425" s="13"/>
      <c r="J2425" s="13"/>
      <c r="K2425" s="13"/>
      <c r="L2425" s="13"/>
      <c r="M2425" s="13"/>
      <c r="N2425" s="276"/>
      <c r="O2425" s="13"/>
      <c r="P2425" s="276"/>
      <c r="Q2425" s="276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  <c r="AK2425" s="13"/>
    </row>
    <row r="2426" spans="1:37" ht="30" customHeight="1">
      <c r="A2426" s="276"/>
      <c r="B2426" s="276"/>
      <c r="C2426" s="12"/>
      <c r="D2426" s="12"/>
      <c r="E2426" s="13"/>
      <c r="F2426" s="14"/>
      <c r="G2426" s="276"/>
      <c r="H2426" s="276"/>
      <c r="I2426" s="13"/>
      <c r="J2426" s="13"/>
      <c r="K2426" s="13"/>
      <c r="L2426" s="13"/>
      <c r="M2426" s="13"/>
      <c r="N2426" s="276"/>
      <c r="O2426" s="13"/>
      <c r="P2426" s="276"/>
      <c r="Q2426" s="276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  <c r="AK2426" s="13"/>
    </row>
    <row r="2427" spans="1:37" ht="30" customHeight="1">
      <c r="A2427" s="276"/>
      <c r="B2427" s="276"/>
      <c r="C2427" s="12"/>
      <c r="D2427" s="12"/>
      <c r="E2427" s="13"/>
      <c r="F2427" s="14"/>
      <c r="G2427" s="276"/>
      <c r="H2427" s="276"/>
      <c r="I2427" s="13"/>
      <c r="J2427" s="13"/>
      <c r="K2427" s="13"/>
      <c r="L2427" s="13"/>
      <c r="M2427" s="13"/>
      <c r="N2427" s="276"/>
      <c r="O2427" s="13"/>
      <c r="P2427" s="276"/>
      <c r="Q2427" s="276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  <c r="AK2427" s="13"/>
    </row>
    <row r="2428" spans="1:37" ht="30" customHeight="1">
      <c r="A2428" s="276"/>
      <c r="B2428" s="276"/>
      <c r="C2428" s="12"/>
      <c r="D2428" s="12"/>
      <c r="E2428" s="13"/>
      <c r="F2428" s="14"/>
      <c r="G2428" s="276"/>
      <c r="H2428" s="276"/>
      <c r="I2428" s="13"/>
      <c r="J2428" s="13"/>
      <c r="K2428" s="13"/>
      <c r="L2428" s="13"/>
      <c r="M2428" s="13"/>
      <c r="N2428" s="276"/>
      <c r="O2428" s="13"/>
      <c r="P2428" s="276"/>
      <c r="Q2428" s="276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  <c r="AK2428" s="13"/>
    </row>
    <row r="2429" spans="1:37" ht="30" customHeight="1">
      <c r="A2429" s="276"/>
      <c r="B2429" s="276"/>
      <c r="C2429" s="12"/>
      <c r="D2429" s="12"/>
      <c r="E2429" s="13"/>
      <c r="F2429" s="14"/>
      <c r="G2429" s="276"/>
      <c r="H2429" s="276"/>
      <c r="I2429" s="13"/>
      <c r="J2429" s="13"/>
      <c r="K2429" s="13"/>
      <c r="L2429" s="13"/>
      <c r="M2429" s="13"/>
      <c r="N2429" s="276"/>
      <c r="O2429" s="13"/>
      <c r="P2429" s="276"/>
      <c r="Q2429" s="276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  <c r="AK2429" s="13"/>
    </row>
    <row r="2430" spans="1:37" ht="30" customHeight="1">
      <c r="A2430" s="276"/>
      <c r="B2430" s="276"/>
      <c r="C2430" s="12"/>
      <c r="D2430" s="12"/>
      <c r="E2430" s="13"/>
      <c r="F2430" s="14"/>
      <c r="G2430" s="276"/>
      <c r="H2430" s="276"/>
      <c r="I2430" s="13"/>
      <c r="J2430" s="13"/>
      <c r="K2430" s="13"/>
      <c r="L2430" s="13"/>
      <c r="M2430" s="13"/>
      <c r="N2430" s="276"/>
      <c r="O2430" s="13"/>
      <c r="P2430" s="276"/>
      <c r="Q2430" s="276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  <c r="AK2430" s="13"/>
    </row>
    <row r="2431" spans="1:37" ht="30" customHeight="1">
      <c r="A2431" s="276"/>
      <c r="B2431" s="276"/>
      <c r="C2431" s="12"/>
      <c r="D2431" s="12"/>
      <c r="E2431" s="13"/>
      <c r="F2431" s="14"/>
      <c r="G2431" s="276"/>
      <c r="H2431" s="276"/>
      <c r="I2431" s="13"/>
      <c r="J2431" s="13"/>
      <c r="K2431" s="13"/>
      <c r="L2431" s="13"/>
      <c r="M2431" s="13"/>
      <c r="N2431" s="276"/>
      <c r="O2431" s="13"/>
      <c r="P2431" s="276"/>
      <c r="Q2431" s="276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  <c r="AK2431" s="13"/>
    </row>
    <row r="2432" spans="1:37" ht="30" customHeight="1">
      <c r="A2432" s="276"/>
      <c r="B2432" s="276"/>
      <c r="C2432" s="12"/>
      <c r="D2432" s="12"/>
      <c r="E2432" s="13"/>
      <c r="F2432" s="14"/>
      <c r="G2432" s="276"/>
      <c r="H2432" s="276"/>
      <c r="I2432" s="13"/>
      <c r="J2432" s="13"/>
      <c r="K2432" s="13"/>
      <c r="L2432" s="13"/>
      <c r="M2432" s="13"/>
      <c r="N2432" s="276"/>
      <c r="O2432" s="13"/>
      <c r="P2432" s="276"/>
      <c r="Q2432" s="276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3"/>
    </row>
    <row r="2433" spans="1:37" ht="30" customHeight="1">
      <c r="A2433" s="276"/>
      <c r="B2433" s="276"/>
      <c r="C2433" s="12"/>
      <c r="D2433" s="12"/>
      <c r="E2433" s="13"/>
      <c r="F2433" s="14"/>
      <c r="G2433" s="276"/>
      <c r="H2433" s="276"/>
      <c r="I2433" s="13"/>
      <c r="J2433" s="13"/>
      <c r="K2433" s="13"/>
      <c r="L2433" s="13"/>
      <c r="M2433" s="13"/>
      <c r="N2433" s="276"/>
      <c r="O2433" s="13"/>
      <c r="P2433" s="276"/>
      <c r="Q2433" s="276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  <c r="AK2433" s="13"/>
    </row>
    <row r="2434" spans="1:37" ht="30" customHeight="1">
      <c r="A2434" s="276"/>
      <c r="B2434" s="276"/>
      <c r="C2434" s="12"/>
      <c r="D2434" s="12"/>
      <c r="E2434" s="13"/>
      <c r="F2434" s="14"/>
      <c r="G2434" s="276"/>
      <c r="H2434" s="276"/>
      <c r="I2434" s="13"/>
      <c r="J2434" s="13"/>
      <c r="K2434" s="13"/>
      <c r="L2434" s="13"/>
      <c r="M2434" s="13"/>
      <c r="N2434" s="276"/>
      <c r="O2434" s="13"/>
      <c r="P2434" s="276"/>
      <c r="Q2434" s="276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  <c r="AK2434" s="13"/>
    </row>
    <row r="2435" spans="1:37" ht="30" customHeight="1">
      <c r="A2435" s="276"/>
      <c r="B2435" s="276"/>
      <c r="C2435" s="12"/>
      <c r="D2435" s="12"/>
      <c r="E2435" s="13"/>
      <c r="F2435" s="14"/>
      <c r="G2435" s="276"/>
      <c r="H2435" s="276"/>
      <c r="I2435" s="13"/>
      <c r="J2435" s="13"/>
      <c r="K2435" s="13"/>
      <c r="L2435" s="13"/>
      <c r="M2435" s="13"/>
      <c r="N2435" s="276"/>
      <c r="O2435" s="13"/>
      <c r="P2435" s="276"/>
      <c r="Q2435" s="276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  <c r="AK2435" s="13"/>
    </row>
    <row r="2436" spans="1:37" ht="30" customHeight="1">
      <c r="A2436" s="276"/>
      <c r="B2436" s="276"/>
      <c r="C2436" s="12"/>
      <c r="D2436" s="12"/>
      <c r="E2436" s="13"/>
      <c r="F2436" s="14"/>
      <c r="G2436" s="276"/>
      <c r="H2436" s="276"/>
      <c r="I2436" s="13"/>
      <c r="J2436" s="13"/>
      <c r="K2436" s="13"/>
      <c r="L2436" s="13"/>
      <c r="M2436" s="13"/>
      <c r="N2436" s="276"/>
      <c r="O2436" s="13"/>
      <c r="P2436" s="276"/>
      <c r="Q2436" s="276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  <c r="AK2436" s="13"/>
    </row>
    <row r="2437" spans="1:37" ht="30" customHeight="1">
      <c r="A2437" s="276"/>
      <c r="B2437" s="276"/>
      <c r="C2437" s="12"/>
      <c r="D2437" s="12"/>
      <c r="E2437" s="13"/>
      <c r="F2437" s="14"/>
      <c r="G2437" s="276"/>
      <c r="H2437" s="276"/>
      <c r="I2437" s="13"/>
      <c r="J2437" s="13"/>
      <c r="K2437" s="13"/>
      <c r="L2437" s="13"/>
      <c r="M2437" s="13"/>
      <c r="N2437" s="276"/>
      <c r="O2437" s="13"/>
      <c r="P2437" s="276"/>
      <c r="Q2437" s="276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  <c r="AK2437" s="13"/>
    </row>
    <row r="2438" spans="1:37" ht="30" customHeight="1">
      <c r="A2438" s="276"/>
      <c r="B2438" s="276"/>
      <c r="C2438" s="12"/>
      <c r="D2438" s="12"/>
      <c r="E2438" s="13"/>
      <c r="F2438" s="14"/>
      <c r="G2438" s="276"/>
      <c r="H2438" s="276"/>
      <c r="I2438" s="13"/>
      <c r="J2438" s="13"/>
      <c r="K2438" s="13"/>
      <c r="L2438" s="13"/>
      <c r="M2438" s="13"/>
      <c r="N2438" s="276"/>
      <c r="O2438" s="13"/>
      <c r="P2438" s="276"/>
      <c r="Q2438" s="276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  <c r="AK2438" s="13"/>
    </row>
    <row r="2439" spans="1:37" ht="30" customHeight="1">
      <c r="A2439" s="276"/>
      <c r="B2439" s="276"/>
      <c r="C2439" s="12"/>
      <c r="D2439" s="12"/>
      <c r="E2439" s="13"/>
      <c r="F2439" s="14"/>
      <c r="G2439" s="276"/>
      <c r="H2439" s="276"/>
      <c r="I2439" s="13"/>
      <c r="J2439" s="13"/>
      <c r="K2439" s="13"/>
      <c r="L2439" s="13"/>
      <c r="M2439" s="13"/>
      <c r="N2439" s="276"/>
      <c r="O2439" s="13"/>
      <c r="P2439" s="276"/>
      <c r="Q2439" s="276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  <c r="AK2439" s="13"/>
    </row>
    <row r="2440" spans="1:37" ht="30" customHeight="1">
      <c r="A2440" s="276"/>
      <c r="B2440" s="276"/>
      <c r="C2440" s="12"/>
      <c r="D2440" s="12"/>
      <c r="E2440" s="13"/>
      <c r="F2440" s="14"/>
      <c r="G2440" s="276"/>
      <c r="H2440" s="276"/>
      <c r="I2440" s="13"/>
      <c r="J2440" s="13"/>
      <c r="K2440" s="13"/>
      <c r="L2440" s="13"/>
      <c r="M2440" s="13"/>
      <c r="N2440" s="276"/>
      <c r="O2440" s="13"/>
      <c r="P2440" s="276"/>
      <c r="Q2440" s="276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  <c r="AK2440" s="13"/>
    </row>
    <row r="2441" spans="1:37" ht="30" customHeight="1">
      <c r="A2441" s="276"/>
      <c r="B2441" s="276"/>
      <c r="C2441" s="12"/>
      <c r="D2441" s="12"/>
      <c r="E2441" s="13"/>
      <c r="F2441" s="14"/>
      <c r="G2441" s="276"/>
      <c r="H2441" s="276"/>
      <c r="I2441" s="13"/>
      <c r="J2441" s="13"/>
      <c r="K2441" s="13"/>
      <c r="L2441" s="13"/>
      <c r="M2441" s="13"/>
      <c r="N2441" s="276"/>
      <c r="O2441" s="13"/>
      <c r="P2441" s="276"/>
      <c r="Q2441" s="276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  <c r="AK2441" s="13"/>
    </row>
    <row r="2442" spans="1:37" ht="30" customHeight="1">
      <c r="A2442" s="276"/>
      <c r="B2442" s="276"/>
      <c r="C2442" s="12"/>
      <c r="D2442" s="12"/>
      <c r="E2442" s="13"/>
      <c r="F2442" s="14"/>
      <c r="G2442" s="276"/>
      <c r="H2442" s="276"/>
      <c r="I2442" s="13"/>
      <c r="J2442" s="13"/>
      <c r="K2442" s="13"/>
      <c r="L2442" s="13"/>
      <c r="M2442" s="13"/>
      <c r="N2442" s="276"/>
      <c r="O2442" s="13"/>
      <c r="P2442" s="276"/>
      <c r="Q2442" s="276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  <c r="AK2442" s="13"/>
    </row>
    <row r="2443" spans="1:37" ht="30" customHeight="1">
      <c r="A2443" s="276"/>
      <c r="B2443" s="276"/>
      <c r="C2443" s="12"/>
      <c r="D2443" s="12"/>
      <c r="E2443" s="13"/>
      <c r="F2443" s="14"/>
      <c r="G2443" s="276"/>
      <c r="H2443" s="276"/>
      <c r="I2443" s="13"/>
      <c r="J2443" s="13"/>
      <c r="K2443" s="13"/>
      <c r="L2443" s="13"/>
      <c r="M2443" s="13"/>
      <c r="N2443" s="276"/>
      <c r="O2443" s="13"/>
      <c r="P2443" s="276"/>
      <c r="Q2443" s="276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  <c r="AK2443" s="13"/>
    </row>
    <row r="2444" spans="1:37" ht="30" customHeight="1">
      <c r="A2444" s="276"/>
      <c r="B2444" s="276"/>
      <c r="C2444" s="12"/>
      <c r="D2444" s="12"/>
      <c r="E2444" s="13"/>
      <c r="F2444" s="14"/>
      <c r="G2444" s="276"/>
      <c r="H2444" s="276"/>
      <c r="I2444" s="13"/>
      <c r="J2444" s="13"/>
      <c r="K2444" s="13"/>
      <c r="L2444" s="13"/>
      <c r="M2444" s="13"/>
      <c r="N2444" s="276"/>
      <c r="O2444" s="13"/>
      <c r="P2444" s="276"/>
      <c r="Q2444" s="276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  <c r="AK2444" s="13"/>
    </row>
    <row r="2445" spans="1:37" ht="30" customHeight="1">
      <c r="A2445" s="276"/>
      <c r="B2445" s="276"/>
      <c r="C2445" s="12"/>
      <c r="D2445" s="12"/>
      <c r="E2445" s="13"/>
      <c r="F2445" s="14"/>
      <c r="G2445" s="276"/>
      <c r="H2445" s="276"/>
      <c r="I2445" s="13"/>
      <c r="J2445" s="13"/>
      <c r="K2445" s="13"/>
      <c r="L2445" s="13"/>
      <c r="M2445" s="13"/>
      <c r="N2445" s="276"/>
      <c r="O2445" s="13"/>
      <c r="P2445" s="276"/>
      <c r="Q2445" s="276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  <c r="AK2445" s="13"/>
    </row>
    <row r="2446" spans="1:37" ht="30" customHeight="1">
      <c r="A2446" s="276"/>
      <c r="B2446" s="276"/>
      <c r="C2446" s="12"/>
      <c r="D2446" s="12"/>
      <c r="E2446" s="13"/>
      <c r="F2446" s="14"/>
      <c r="G2446" s="276"/>
      <c r="H2446" s="276"/>
      <c r="I2446" s="13"/>
      <c r="J2446" s="13"/>
      <c r="K2446" s="13"/>
      <c r="L2446" s="13"/>
      <c r="M2446" s="13"/>
      <c r="N2446" s="276"/>
      <c r="O2446" s="13"/>
      <c r="P2446" s="276"/>
      <c r="Q2446" s="276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  <c r="AK2446" s="13"/>
    </row>
    <row r="2447" spans="1:37" ht="30" customHeight="1">
      <c r="A2447" s="276"/>
      <c r="B2447" s="276"/>
      <c r="C2447" s="12"/>
      <c r="D2447" s="12"/>
      <c r="E2447" s="13"/>
      <c r="F2447" s="14"/>
      <c r="G2447" s="276"/>
      <c r="H2447" s="276"/>
      <c r="I2447" s="13"/>
      <c r="J2447" s="13"/>
      <c r="K2447" s="13"/>
      <c r="L2447" s="13"/>
      <c r="M2447" s="13"/>
      <c r="N2447" s="276"/>
      <c r="O2447" s="13"/>
      <c r="P2447" s="276"/>
      <c r="Q2447" s="276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  <c r="AK2447" s="13"/>
    </row>
    <row r="2448" spans="1:37" ht="30" customHeight="1">
      <c r="A2448" s="276"/>
      <c r="B2448" s="276"/>
      <c r="C2448" s="12"/>
      <c r="D2448" s="12"/>
      <c r="E2448" s="13"/>
      <c r="F2448" s="14"/>
      <c r="G2448" s="276"/>
      <c r="H2448" s="276"/>
      <c r="I2448" s="13"/>
      <c r="J2448" s="13"/>
      <c r="K2448" s="13"/>
      <c r="L2448" s="13"/>
      <c r="M2448" s="13"/>
      <c r="N2448" s="276"/>
      <c r="O2448" s="13"/>
      <c r="P2448" s="276"/>
      <c r="Q2448" s="276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  <c r="AK2448" s="13"/>
    </row>
    <row r="2449" spans="1:37" ht="30" customHeight="1">
      <c r="A2449" s="276"/>
      <c r="B2449" s="276"/>
      <c r="C2449" s="12"/>
      <c r="D2449" s="12"/>
      <c r="E2449" s="13"/>
      <c r="F2449" s="14"/>
      <c r="G2449" s="276"/>
      <c r="H2449" s="276"/>
      <c r="I2449" s="13"/>
      <c r="J2449" s="13"/>
      <c r="K2449" s="13"/>
      <c r="L2449" s="13"/>
      <c r="M2449" s="13"/>
      <c r="N2449" s="276"/>
      <c r="O2449" s="13"/>
      <c r="P2449" s="276"/>
      <c r="Q2449" s="276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  <c r="AK2449" s="13"/>
    </row>
    <row r="2450" spans="1:37" ht="30" customHeight="1">
      <c r="A2450" s="276"/>
      <c r="B2450" s="276"/>
      <c r="C2450" s="12"/>
      <c r="D2450" s="12"/>
      <c r="E2450" s="13"/>
      <c r="F2450" s="14"/>
      <c r="G2450" s="276"/>
      <c r="H2450" s="276"/>
      <c r="I2450" s="13"/>
      <c r="J2450" s="13"/>
      <c r="K2450" s="13"/>
      <c r="L2450" s="13"/>
      <c r="M2450" s="13"/>
      <c r="N2450" s="276"/>
      <c r="O2450" s="13"/>
      <c r="P2450" s="276"/>
      <c r="Q2450" s="276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  <c r="AK2450" s="13"/>
    </row>
    <row r="2451" spans="1:37" ht="30" customHeight="1">
      <c r="A2451" s="276"/>
      <c r="B2451" s="276"/>
      <c r="C2451" s="12"/>
      <c r="D2451" s="12"/>
      <c r="E2451" s="13"/>
      <c r="F2451" s="14"/>
      <c r="G2451" s="276"/>
      <c r="H2451" s="276"/>
      <c r="I2451" s="13"/>
      <c r="J2451" s="13"/>
      <c r="K2451" s="13"/>
      <c r="L2451" s="13"/>
      <c r="M2451" s="13"/>
      <c r="N2451" s="276"/>
      <c r="O2451" s="13"/>
      <c r="P2451" s="276"/>
      <c r="Q2451" s="276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  <c r="AK2451" s="13"/>
    </row>
    <row r="2452" spans="1:37" ht="30" customHeight="1">
      <c r="A2452" s="276"/>
      <c r="B2452" s="276"/>
      <c r="C2452" s="12"/>
      <c r="D2452" s="12"/>
      <c r="E2452" s="13"/>
      <c r="F2452" s="14"/>
      <c r="G2452" s="276"/>
      <c r="H2452" s="276"/>
      <c r="I2452" s="13"/>
      <c r="J2452" s="13"/>
      <c r="K2452" s="13"/>
      <c r="L2452" s="13"/>
      <c r="M2452" s="13"/>
      <c r="N2452" s="276"/>
      <c r="O2452" s="13"/>
      <c r="P2452" s="276"/>
      <c r="Q2452" s="276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  <c r="AK2452" s="13"/>
    </row>
    <row r="2453" spans="1:37" ht="30" customHeight="1">
      <c r="A2453" s="276"/>
      <c r="B2453" s="276"/>
      <c r="C2453" s="12"/>
      <c r="D2453" s="12"/>
      <c r="E2453" s="13"/>
      <c r="F2453" s="14"/>
      <c r="G2453" s="276"/>
      <c r="H2453" s="276"/>
      <c r="I2453" s="13"/>
      <c r="J2453" s="13"/>
      <c r="K2453" s="13"/>
      <c r="L2453" s="13"/>
      <c r="M2453" s="13"/>
      <c r="N2453" s="276"/>
      <c r="O2453" s="13"/>
      <c r="P2453" s="276"/>
      <c r="Q2453" s="276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  <c r="AK2453" s="13"/>
    </row>
    <row r="2454" spans="1:37" ht="30" customHeight="1">
      <c r="A2454" s="276"/>
      <c r="B2454" s="276"/>
      <c r="C2454" s="12"/>
      <c r="D2454" s="12"/>
      <c r="E2454" s="13"/>
      <c r="F2454" s="14"/>
      <c r="G2454" s="276"/>
      <c r="H2454" s="276"/>
      <c r="I2454" s="13"/>
      <c r="J2454" s="13"/>
      <c r="K2454" s="13"/>
      <c r="L2454" s="13"/>
      <c r="M2454" s="13"/>
      <c r="N2454" s="276"/>
      <c r="O2454" s="13"/>
      <c r="P2454" s="276"/>
      <c r="Q2454" s="276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  <c r="AK2454" s="13"/>
    </row>
    <row r="2455" spans="1:37" ht="30" customHeight="1">
      <c r="A2455" s="276"/>
      <c r="B2455" s="276"/>
      <c r="C2455" s="12"/>
      <c r="D2455" s="12"/>
      <c r="E2455" s="13"/>
      <c r="F2455" s="14"/>
      <c r="G2455" s="276"/>
      <c r="H2455" s="276"/>
      <c r="I2455" s="13"/>
      <c r="J2455" s="13"/>
      <c r="K2455" s="13"/>
      <c r="L2455" s="13"/>
      <c r="M2455" s="13"/>
      <c r="N2455" s="276"/>
      <c r="O2455" s="13"/>
      <c r="P2455" s="276"/>
      <c r="Q2455" s="276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  <c r="AK2455" s="13"/>
    </row>
    <row r="2456" spans="1:37" ht="30" customHeight="1">
      <c r="A2456" s="276"/>
      <c r="B2456" s="276"/>
      <c r="C2456" s="12"/>
      <c r="D2456" s="12"/>
      <c r="E2456" s="13"/>
      <c r="F2456" s="14"/>
      <c r="G2456" s="276"/>
      <c r="H2456" s="276"/>
      <c r="I2456" s="13"/>
      <c r="J2456" s="13"/>
      <c r="K2456" s="13"/>
      <c r="L2456" s="13"/>
      <c r="M2456" s="13"/>
      <c r="N2456" s="276"/>
      <c r="O2456" s="13"/>
      <c r="P2456" s="276"/>
      <c r="Q2456" s="276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  <c r="AK2456" s="13"/>
    </row>
    <row r="2457" spans="1:37" ht="30" customHeight="1">
      <c r="A2457" s="276"/>
      <c r="B2457" s="276"/>
      <c r="C2457" s="12"/>
      <c r="D2457" s="12"/>
      <c r="E2457" s="13"/>
      <c r="F2457" s="14"/>
      <c r="G2457" s="276"/>
      <c r="H2457" s="276"/>
      <c r="I2457" s="13"/>
      <c r="J2457" s="13"/>
      <c r="K2457" s="13"/>
      <c r="L2457" s="13"/>
      <c r="M2457" s="13"/>
      <c r="N2457" s="276"/>
      <c r="O2457" s="13"/>
      <c r="P2457" s="276"/>
      <c r="Q2457" s="276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  <c r="AK2457" s="13"/>
    </row>
    <row r="2458" spans="1:37" ht="30" customHeight="1">
      <c r="A2458" s="276"/>
      <c r="B2458" s="276"/>
      <c r="C2458" s="12"/>
      <c r="D2458" s="12"/>
      <c r="E2458" s="13"/>
      <c r="F2458" s="14"/>
      <c r="G2458" s="276"/>
      <c r="H2458" s="276"/>
      <c r="I2458" s="13"/>
      <c r="J2458" s="13"/>
      <c r="K2458" s="13"/>
      <c r="L2458" s="13"/>
      <c r="M2458" s="13"/>
      <c r="N2458" s="276"/>
      <c r="O2458" s="13"/>
      <c r="P2458" s="276"/>
      <c r="Q2458" s="276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  <c r="AK2458" s="13"/>
    </row>
    <row r="2459" spans="1:37" ht="30" customHeight="1">
      <c r="A2459" s="276"/>
      <c r="B2459" s="276"/>
      <c r="C2459" s="12"/>
      <c r="D2459" s="12"/>
      <c r="E2459" s="13"/>
      <c r="F2459" s="14"/>
      <c r="G2459" s="276"/>
      <c r="H2459" s="276"/>
      <c r="I2459" s="13"/>
      <c r="J2459" s="13"/>
      <c r="K2459" s="13"/>
      <c r="L2459" s="13"/>
      <c r="M2459" s="13"/>
      <c r="N2459" s="276"/>
      <c r="O2459" s="13"/>
      <c r="P2459" s="276"/>
      <c r="Q2459" s="276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  <c r="AK2459" s="13"/>
    </row>
    <row r="2460" spans="1:37" ht="30" customHeight="1">
      <c r="A2460" s="276"/>
      <c r="B2460" s="276"/>
      <c r="C2460" s="12"/>
      <c r="D2460" s="12"/>
      <c r="E2460" s="13"/>
      <c r="F2460" s="14"/>
      <c r="G2460" s="276"/>
      <c r="H2460" s="276"/>
      <c r="I2460" s="13"/>
      <c r="J2460" s="13"/>
      <c r="K2460" s="13"/>
      <c r="L2460" s="13"/>
      <c r="M2460" s="13"/>
      <c r="N2460" s="276"/>
      <c r="O2460" s="13"/>
      <c r="P2460" s="276"/>
      <c r="Q2460" s="276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  <c r="AK2460" s="13"/>
    </row>
    <row r="2461" spans="1:37" ht="30" customHeight="1">
      <c r="A2461" s="276"/>
      <c r="B2461" s="276"/>
      <c r="C2461" s="12"/>
      <c r="D2461" s="12"/>
      <c r="E2461" s="13"/>
      <c r="F2461" s="14"/>
      <c r="G2461" s="276"/>
      <c r="H2461" s="276"/>
      <c r="I2461" s="13"/>
      <c r="J2461" s="13"/>
      <c r="K2461" s="13"/>
      <c r="L2461" s="13"/>
      <c r="M2461" s="13"/>
      <c r="N2461" s="276"/>
      <c r="O2461" s="13"/>
      <c r="P2461" s="276"/>
      <c r="Q2461" s="276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  <c r="AK2461" s="13"/>
    </row>
    <row r="2462" spans="1:37" ht="30" customHeight="1">
      <c r="A2462" s="276"/>
      <c r="B2462" s="276"/>
      <c r="C2462" s="12"/>
      <c r="D2462" s="12"/>
      <c r="E2462" s="13"/>
      <c r="F2462" s="14"/>
      <c r="G2462" s="276"/>
      <c r="H2462" s="276"/>
      <c r="I2462" s="13"/>
      <c r="J2462" s="13"/>
      <c r="K2462" s="13"/>
      <c r="L2462" s="13"/>
      <c r="M2462" s="13"/>
      <c r="N2462" s="276"/>
      <c r="O2462" s="13"/>
      <c r="P2462" s="276"/>
      <c r="Q2462" s="276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  <c r="AK2462" s="13"/>
    </row>
    <row r="2463" spans="1:37" ht="30" customHeight="1">
      <c r="A2463" s="276"/>
      <c r="B2463" s="276"/>
      <c r="C2463" s="12"/>
      <c r="D2463" s="12"/>
      <c r="E2463" s="13"/>
      <c r="F2463" s="14"/>
      <c r="G2463" s="276"/>
      <c r="H2463" s="276"/>
      <c r="I2463" s="13"/>
      <c r="J2463" s="13"/>
      <c r="K2463" s="13"/>
      <c r="L2463" s="13"/>
      <c r="M2463" s="13"/>
      <c r="N2463" s="276"/>
      <c r="O2463" s="13"/>
      <c r="P2463" s="276"/>
      <c r="Q2463" s="276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  <c r="AK2463" s="13"/>
    </row>
    <row r="2464" spans="1:37" ht="30" customHeight="1">
      <c r="A2464" s="276"/>
      <c r="B2464" s="276"/>
      <c r="C2464" s="12"/>
      <c r="D2464" s="12"/>
      <c r="E2464" s="13"/>
      <c r="F2464" s="14"/>
      <c r="G2464" s="276"/>
      <c r="H2464" s="276"/>
      <c r="I2464" s="13"/>
      <c r="J2464" s="13"/>
      <c r="K2464" s="13"/>
      <c r="L2464" s="13"/>
      <c r="M2464" s="13"/>
      <c r="N2464" s="276"/>
      <c r="O2464" s="13"/>
      <c r="P2464" s="276"/>
      <c r="Q2464" s="276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  <c r="AK2464" s="13"/>
    </row>
    <row r="2465" spans="1:37" ht="30" customHeight="1">
      <c r="A2465" s="276"/>
      <c r="B2465" s="276"/>
      <c r="C2465" s="12"/>
      <c r="D2465" s="12"/>
      <c r="E2465" s="13"/>
      <c r="F2465" s="14"/>
      <c r="G2465" s="276"/>
      <c r="H2465" s="276"/>
      <c r="I2465" s="13"/>
      <c r="J2465" s="13"/>
      <c r="K2465" s="13"/>
      <c r="L2465" s="13"/>
      <c r="M2465" s="13"/>
      <c r="N2465" s="276"/>
      <c r="O2465" s="13"/>
      <c r="P2465" s="276"/>
      <c r="Q2465" s="276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  <c r="AK2465" s="13"/>
    </row>
    <row r="2466" spans="1:37" ht="30" customHeight="1">
      <c r="A2466" s="276"/>
      <c r="B2466" s="276"/>
      <c r="C2466" s="12"/>
      <c r="D2466" s="12"/>
      <c r="E2466" s="13"/>
      <c r="F2466" s="14"/>
      <c r="G2466" s="276"/>
      <c r="H2466" s="276"/>
      <c r="I2466" s="13"/>
      <c r="J2466" s="13"/>
      <c r="K2466" s="13"/>
      <c r="L2466" s="13"/>
      <c r="M2466" s="13"/>
      <c r="N2466" s="276"/>
      <c r="O2466" s="13"/>
      <c r="P2466" s="276"/>
      <c r="Q2466" s="276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  <c r="AK2466" s="13"/>
    </row>
    <row r="2467" spans="1:37" ht="30" customHeight="1">
      <c r="A2467" s="276"/>
      <c r="B2467" s="276"/>
      <c r="C2467" s="12"/>
      <c r="D2467" s="12"/>
      <c r="E2467" s="13"/>
      <c r="F2467" s="14"/>
      <c r="G2467" s="276"/>
      <c r="H2467" s="276"/>
      <c r="I2467" s="13"/>
      <c r="J2467" s="13"/>
      <c r="K2467" s="13"/>
      <c r="L2467" s="13"/>
      <c r="M2467" s="13"/>
      <c r="N2467" s="276"/>
      <c r="O2467" s="13"/>
      <c r="P2467" s="276"/>
      <c r="Q2467" s="276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  <c r="AK2467" s="13"/>
    </row>
    <row r="2468" spans="1:37" ht="30" customHeight="1">
      <c r="A2468" s="276"/>
      <c r="B2468" s="276"/>
      <c r="C2468" s="12"/>
      <c r="D2468" s="12"/>
      <c r="E2468" s="13"/>
      <c r="F2468" s="14"/>
      <c r="G2468" s="276"/>
      <c r="H2468" s="276"/>
      <c r="I2468" s="13"/>
      <c r="J2468" s="13"/>
      <c r="K2468" s="13"/>
      <c r="L2468" s="13"/>
      <c r="M2468" s="13"/>
      <c r="N2468" s="276"/>
      <c r="O2468" s="13"/>
      <c r="P2468" s="276"/>
      <c r="Q2468" s="276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  <c r="AK2468" s="13"/>
    </row>
    <row r="2469" spans="1:37" ht="30" customHeight="1">
      <c r="A2469" s="276"/>
      <c r="B2469" s="276"/>
      <c r="C2469" s="12"/>
      <c r="D2469" s="12"/>
      <c r="E2469" s="13"/>
      <c r="F2469" s="14"/>
      <c r="G2469" s="276"/>
      <c r="H2469" s="276"/>
      <c r="I2469" s="13"/>
      <c r="J2469" s="13"/>
      <c r="K2469" s="13"/>
      <c r="L2469" s="13"/>
      <c r="M2469" s="13"/>
      <c r="N2469" s="276"/>
      <c r="O2469" s="13"/>
      <c r="P2469" s="276"/>
      <c r="Q2469" s="276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  <c r="AK2469" s="13"/>
    </row>
    <row r="2470" spans="1:37" ht="30" customHeight="1">
      <c r="A2470" s="276"/>
      <c r="B2470" s="276"/>
      <c r="C2470" s="12"/>
      <c r="D2470" s="12"/>
      <c r="E2470" s="13"/>
      <c r="F2470" s="14"/>
      <c r="G2470" s="276"/>
      <c r="H2470" s="276"/>
      <c r="I2470" s="13"/>
      <c r="J2470" s="13"/>
      <c r="K2470" s="13"/>
      <c r="L2470" s="13"/>
      <c r="M2470" s="13"/>
      <c r="N2470" s="276"/>
      <c r="O2470" s="13"/>
      <c r="P2470" s="276"/>
      <c r="Q2470" s="276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  <c r="AK2470" s="13"/>
    </row>
    <row r="2471" spans="1:37" ht="30" customHeight="1">
      <c r="A2471" s="276"/>
      <c r="B2471" s="276"/>
      <c r="C2471" s="12"/>
      <c r="D2471" s="12"/>
      <c r="E2471" s="13"/>
      <c r="F2471" s="14"/>
      <c r="G2471" s="276"/>
      <c r="H2471" s="276"/>
      <c r="I2471" s="13"/>
      <c r="J2471" s="13"/>
      <c r="K2471" s="13"/>
      <c r="L2471" s="13"/>
      <c r="M2471" s="13"/>
      <c r="N2471" s="276"/>
      <c r="O2471" s="13"/>
      <c r="P2471" s="276"/>
      <c r="Q2471" s="276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  <c r="AK2471" s="13"/>
    </row>
    <row r="2472" spans="1:37" ht="30" customHeight="1">
      <c r="A2472" s="276"/>
      <c r="B2472" s="276"/>
      <c r="C2472" s="12"/>
      <c r="D2472" s="12"/>
      <c r="E2472" s="13"/>
      <c r="F2472" s="14"/>
      <c r="G2472" s="276"/>
      <c r="H2472" s="276"/>
      <c r="I2472" s="13"/>
      <c r="J2472" s="13"/>
      <c r="K2472" s="13"/>
      <c r="L2472" s="13"/>
      <c r="M2472" s="13"/>
      <c r="N2472" s="276"/>
      <c r="O2472" s="13"/>
      <c r="P2472" s="276"/>
      <c r="Q2472" s="276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  <c r="AK2472" s="13"/>
    </row>
    <row r="2473" spans="1:37" ht="30" customHeight="1">
      <c r="A2473" s="276"/>
      <c r="B2473" s="276"/>
      <c r="C2473" s="12"/>
      <c r="D2473" s="12"/>
      <c r="E2473" s="13"/>
      <c r="F2473" s="14"/>
      <c r="G2473" s="276"/>
      <c r="H2473" s="276"/>
      <c r="I2473" s="13"/>
      <c r="J2473" s="13"/>
      <c r="K2473" s="13"/>
      <c r="L2473" s="13"/>
      <c r="M2473" s="13"/>
      <c r="N2473" s="276"/>
      <c r="O2473" s="13"/>
      <c r="P2473" s="276"/>
      <c r="Q2473" s="276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  <c r="AK2473" s="13"/>
    </row>
    <row r="2474" spans="1:37" ht="30" customHeight="1">
      <c r="A2474" s="276"/>
      <c r="B2474" s="276"/>
      <c r="C2474" s="12"/>
      <c r="D2474" s="12"/>
      <c r="E2474" s="13"/>
      <c r="F2474" s="14"/>
      <c r="G2474" s="276"/>
      <c r="H2474" s="276"/>
      <c r="I2474" s="13"/>
      <c r="J2474" s="13"/>
      <c r="K2474" s="13"/>
      <c r="L2474" s="13"/>
      <c r="M2474" s="13"/>
      <c r="N2474" s="276"/>
      <c r="O2474" s="13"/>
      <c r="P2474" s="276"/>
      <c r="Q2474" s="276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  <c r="AK2474" s="13"/>
    </row>
    <row r="2475" spans="1:37" ht="30" customHeight="1">
      <c r="A2475" s="276"/>
      <c r="B2475" s="276"/>
      <c r="C2475" s="12"/>
      <c r="D2475" s="12"/>
      <c r="E2475" s="13"/>
      <c r="F2475" s="14"/>
      <c r="G2475" s="276"/>
      <c r="H2475" s="276"/>
      <c r="I2475" s="13"/>
      <c r="J2475" s="13"/>
      <c r="K2475" s="13"/>
      <c r="L2475" s="13"/>
      <c r="M2475" s="13"/>
      <c r="N2475" s="276"/>
      <c r="O2475" s="13"/>
      <c r="P2475" s="276"/>
      <c r="Q2475" s="276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  <c r="AK2475" s="13"/>
    </row>
    <row r="2476" spans="1:37" ht="30" customHeight="1">
      <c r="A2476" s="276"/>
      <c r="B2476" s="276"/>
      <c r="C2476" s="12"/>
      <c r="D2476" s="12"/>
      <c r="E2476" s="13"/>
      <c r="F2476" s="14"/>
      <c r="G2476" s="276"/>
      <c r="H2476" s="276"/>
      <c r="I2476" s="13"/>
      <c r="J2476" s="13"/>
      <c r="K2476" s="13"/>
      <c r="L2476" s="13"/>
      <c r="M2476" s="13"/>
      <c r="N2476" s="276"/>
      <c r="O2476" s="13"/>
      <c r="P2476" s="276"/>
      <c r="Q2476" s="276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  <c r="AK2476" s="13"/>
    </row>
    <row r="2477" spans="1:37" ht="30" customHeight="1">
      <c r="A2477" s="276"/>
      <c r="B2477" s="276"/>
      <c r="C2477" s="12"/>
      <c r="D2477" s="12"/>
      <c r="E2477" s="13"/>
      <c r="F2477" s="14"/>
      <c r="G2477" s="276"/>
      <c r="H2477" s="276"/>
      <c r="I2477" s="13"/>
      <c r="J2477" s="13"/>
      <c r="K2477" s="13"/>
      <c r="L2477" s="13"/>
      <c r="M2477" s="13"/>
      <c r="N2477" s="276"/>
      <c r="O2477" s="13"/>
      <c r="P2477" s="276"/>
      <c r="Q2477" s="276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  <c r="AK2477" s="13"/>
    </row>
    <row r="2478" spans="1:37" ht="30" customHeight="1">
      <c r="A2478" s="276"/>
      <c r="B2478" s="276"/>
      <c r="C2478" s="12"/>
      <c r="D2478" s="12"/>
      <c r="E2478" s="13"/>
      <c r="F2478" s="14"/>
      <c r="G2478" s="276"/>
      <c r="H2478" s="276"/>
      <c r="I2478" s="13"/>
      <c r="J2478" s="13"/>
      <c r="K2478" s="13"/>
      <c r="L2478" s="13"/>
      <c r="M2478" s="13"/>
      <c r="N2478" s="276"/>
      <c r="O2478" s="13"/>
      <c r="P2478" s="276"/>
      <c r="Q2478" s="276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  <c r="AK2478" s="13"/>
    </row>
    <row r="2479" spans="1:37" ht="30" customHeight="1">
      <c r="A2479" s="276"/>
      <c r="B2479" s="276"/>
      <c r="C2479" s="12"/>
      <c r="D2479" s="12"/>
      <c r="E2479" s="13"/>
      <c r="F2479" s="14"/>
      <c r="G2479" s="276"/>
      <c r="H2479" s="276"/>
      <c r="I2479" s="13"/>
      <c r="J2479" s="13"/>
      <c r="K2479" s="13"/>
      <c r="L2479" s="13"/>
      <c r="M2479" s="13"/>
      <c r="N2479" s="276"/>
      <c r="O2479" s="13"/>
      <c r="P2479" s="276"/>
      <c r="Q2479" s="276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  <c r="AK2479" s="13"/>
    </row>
    <row r="2480" spans="1:37" ht="30" customHeight="1">
      <c r="A2480" s="276"/>
      <c r="B2480" s="276"/>
      <c r="C2480" s="12"/>
      <c r="D2480" s="12"/>
      <c r="E2480" s="13"/>
      <c r="F2480" s="14"/>
      <c r="G2480" s="276"/>
      <c r="H2480" s="276"/>
      <c r="I2480" s="13"/>
      <c r="J2480" s="13"/>
      <c r="K2480" s="13"/>
      <c r="L2480" s="13"/>
      <c r="M2480" s="13"/>
      <c r="N2480" s="276"/>
      <c r="O2480" s="13"/>
      <c r="P2480" s="276"/>
      <c r="Q2480" s="276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  <c r="AK2480" s="13"/>
    </row>
    <row r="2481" spans="1:37" ht="30" customHeight="1">
      <c r="A2481" s="276"/>
      <c r="B2481" s="276"/>
      <c r="C2481" s="12"/>
      <c r="D2481" s="12"/>
      <c r="E2481" s="13"/>
      <c r="F2481" s="14"/>
      <c r="G2481" s="276"/>
      <c r="H2481" s="276"/>
      <c r="I2481" s="13"/>
      <c r="J2481" s="13"/>
      <c r="K2481" s="13"/>
      <c r="L2481" s="13"/>
      <c r="M2481" s="13"/>
      <c r="N2481" s="276"/>
      <c r="O2481" s="13"/>
      <c r="P2481" s="276"/>
      <c r="Q2481" s="276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  <c r="AK2481" s="13"/>
    </row>
    <row r="2482" spans="1:37" ht="30" customHeight="1">
      <c r="A2482" s="276"/>
      <c r="B2482" s="276"/>
      <c r="C2482" s="12"/>
      <c r="D2482" s="12"/>
      <c r="E2482" s="13"/>
      <c r="F2482" s="14"/>
      <c r="G2482" s="276"/>
      <c r="H2482" s="276"/>
      <c r="I2482" s="13"/>
      <c r="J2482" s="13"/>
      <c r="K2482" s="13"/>
      <c r="L2482" s="13"/>
      <c r="M2482" s="13"/>
      <c r="N2482" s="276"/>
      <c r="O2482" s="13"/>
      <c r="P2482" s="276"/>
      <c r="Q2482" s="276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3"/>
    </row>
    <row r="2483" spans="1:37" ht="30" customHeight="1">
      <c r="A2483" s="276"/>
      <c r="B2483" s="276"/>
      <c r="C2483" s="12"/>
      <c r="D2483" s="12"/>
      <c r="E2483" s="13"/>
      <c r="F2483" s="14"/>
      <c r="G2483" s="276"/>
      <c r="H2483" s="276"/>
      <c r="I2483" s="13"/>
      <c r="J2483" s="13"/>
      <c r="K2483" s="13"/>
      <c r="L2483" s="13"/>
      <c r="M2483" s="13"/>
      <c r="N2483" s="276"/>
      <c r="O2483" s="13"/>
      <c r="P2483" s="276"/>
      <c r="Q2483" s="276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  <c r="AK2483" s="13"/>
    </row>
    <row r="2484" spans="1:37" ht="30" customHeight="1">
      <c r="A2484" s="276"/>
      <c r="B2484" s="276"/>
      <c r="C2484" s="12"/>
      <c r="D2484" s="12"/>
      <c r="E2484" s="13"/>
      <c r="F2484" s="14"/>
      <c r="G2484" s="276"/>
      <c r="H2484" s="276"/>
      <c r="I2484" s="13"/>
      <c r="J2484" s="13"/>
      <c r="K2484" s="13"/>
      <c r="L2484" s="13"/>
      <c r="M2484" s="13"/>
      <c r="N2484" s="276"/>
      <c r="O2484" s="13"/>
      <c r="P2484" s="276"/>
      <c r="Q2484" s="276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  <c r="AK2484" s="13"/>
    </row>
    <row r="2485" spans="1:37" ht="30" customHeight="1">
      <c r="A2485" s="276"/>
      <c r="B2485" s="276"/>
      <c r="C2485" s="12"/>
      <c r="D2485" s="12"/>
      <c r="E2485" s="13"/>
      <c r="F2485" s="14"/>
      <c r="G2485" s="276"/>
      <c r="H2485" s="276"/>
      <c r="I2485" s="13"/>
      <c r="J2485" s="13"/>
      <c r="K2485" s="13"/>
      <c r="L2485" s="13"/>
      <c r="M2485" s="13"/>
      <c r="N2485" s="276"/>
      <c r="O2485" s="13"/>
      <c r="P2485" s="276"/>
      <c r="Q2485" s="276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  <c r="AK2485" s="13"/>
    </row>
    <row r="2486" spans="1:37" ht="30" customHeight="1">
      <c r="A2486" s="276"/>
      <c r="B2486" s="276"/>
      <c r="C2486" s="12"/>
      <c r="D2486" s="12"/>
      <c r="E2486" s="13"/>
      <c r="F2486" s="14"/>
      <c r="G2486" s="276"/>
      <c r="H2486" s="276"/>
      <c r="I2486" s="13"/>
      <c r="J2486" s="13"/>
      <c r="K2486" s="13"/>
      <c r="L2486" s="13"/>
      <c r="M2486" s="13"/>
      <c r="N2486" s="276"/>
      <c r="O2486" s="13"/>
      <c r="P2486" s="276"/>
      <c r="Q2486" s="276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  <c r="AK2486" s="13"/>
    </row>
    <row r="2487" spans="1:37" ht="30" customHeight="1">
      <c r="A2487" s="276"/>
      <c r="B2487" s="276"/>
      <c r="C2487" s="12"/>
      <c r="D2487" s="12"/>
      <c r="E2487" s="13"/>
      <c r="F2487" s="14"/>
      <c r="G2487" s="276"/>
      <c r="H2487" s="276"/>
      <c r="I2487" s="13"/>
      <c r="J2487" s="13"/>
      <c r="K2487" s="13"/>
      <c r="L2487" s="13"/>
      <c r="M2487" s="13"/>
      <c r="N2487" s="276"/>
      <c r="O2487" s="13"/>
      <c r="P2487" s="276"/>
      <c r="Q2487" s="276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  <c r="AK2487" s="13"/>
    </row>
    <row r="2488" spans="1:37" ht="30" customHeight="1">
      <c r="A2488" s="276"/>
      <c r="B2488" s="276"/>
      <c r="C2488" s="12"/>
      <c r="D2488" s="12"/>
      <c r="E2488" s="13"/>
      <c r="F2488" s="14"/>
      <c r="G2488" s="276"/>
      <c r="H2488" s="276"/>
      <c r="I2488" s="13"/>
      <c r="J2488" s="13"/>
      <c r="K2488" s="13"/>
      <c r="L2488" s="13"/>
      <c r="M2488" s="13"/>
      <c r="N2488" s="276"/>
      <c r="O2488" s="13"/>
      <c r="P2488" s="276"/>
      <c r="Q2488" s="276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  <c r="AK2488" s="13"/>
    </row>
    <row r="2489" spans="1:37" ht="30" customHeight="1">
      <c r="A2489" s="276"/>
      <c r="B2489" s="276"/>
      <c r="C2489" s="12"/>
      <c r="D2489" s="12"/>
      <c r="E2489" s="13"/>
      <c r="F2489" s="14"/>
      <c r="G2489" s="276"/>
      <c r="H2489" s="276"/>
      <c r="I2489" s="13"/>
      <c r="J2489" s="13"/>
      <c r="K2489" s="13"/>
      <c r="L2489" s="13"/>
      <c r="M2489" s="13"/>
      <c r="N2489" s="276"/>
      <c r="O2489" s="13"/>
      <c r="P2489" s="276"/>
      <c r="Q2489" s="276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  <c r="AK2489" s="13"/>
    </row>
    <row r="2490" spans="1:37" ht="30" customHeight="1">
      <c r="A2490" s="276"/>
      <c r="B2490" s="276"/>
      <c r="C2490" s="12"/>
      <c r="D2490" s="12"/>
      <c r="E2490" s="13"/>
      <c r="F2490" s="14"/>
      <c r="G2490" s="276"/>
      <c r="H2490" s="276"/>
      <c r="I2490" s="13"/>
      <c r="J2490" s="13"/>
      <c r="K2490" s="13"/>
      <c r="L2490" s="13"/>
      <c r="M2490" s="13"/>
      <c r="N2490" s="276"/>
      <c r="O2490" s="13"/>
      <c r="P2490" s="276"/>
      <c r="Q2490" s="276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  <c r="AK2490" s="13"/>
    </row>
    <row r="2491" spans="1:37" ht="30" customHeight="1">
      <c r="A2491" s="276"/>
      <c r="B2491" s="276"/>
      <c r="C2491" s="12"/>
      <c r="D2491" s="12"/>
      <c r="E2491" s="13"/>
      <c r="F2491" s="14"/>
      <c r="G2491" s="276"/>
      <c r="H2491" s="276"/>
      <c r="I2491" s="13"/>
      <c r="J2491" s="13"/>
      <c r="K2491" s="13"/>
      <c r="L2491" s="13"/>
      <c r="M2491" s="13"/>
      <c r="N2491" s="276"/>
      <c r="O2491" s="13"/>
      <c r="P2491" s="276"/>
      <c r="Q2491" s="276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  <c r="AK2491" s="13"/>
    </row>
    <row r="2492" spans="1:37" ht="30" customHeight="1">
      <c r="A2492" s="276"/>
      <c r="B2492" s="276"/>
      <c r="C2492" s="12"/>
      <c r="D2492" s="12"/>
      <c r="E2492" s="13"/>
      <c r="F2492" s="14"/>
      <c r="G2492" s="276"/>
      <c r="H2492" s="276"/>
      <c r="I2492" s="13"/>
      <c r="J2492" s="13"/>
      <c r="K2492" s="13"/>
      <c r="L2492" s="13"/>
      <c r="M2492" s="13"/>
      <c r="N2492" s="276"/>
      <c r="O2492" s="13"/>
      <c r="P2492" s="276"/>
      <c r="Q2492" s="276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  <c r="AK2492" s="13"/>
    </row>
    <row r="2493" spans="1:37" ht="30" customHeight="1">
      <c r="A2493" s="276"/>
      <c r="B2493" s="276"/>
      <c r="C2493" s="12"/>
      <c r="D2493" s="12"/>
      <c r="E2493" s="13"/>
      <c r="F2493" s="14"/>
      <c r="G2493" s="276"/>
      <c r="H2493" s="276"/>
      <c r="I2493" s="13"/>
      <c r="J2493" s="13"/>
      <c r="K2493" s="13"/>
      <c r="L2493" s="13"/>
      <c r="M2493" s="13"/>
      <c r="N2493" s="276"/>
      <c r="O2493" s="13"/>
      <c r="P2493" s="276"/>
      <c r="Q2493" s="276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  <c r="AK2493" s="13"/>
    </row>
    <row r="2494" spans="1:37" ht="30" customHeight="1">
      <c r="A2494" s="276"/>
      <c r="B2494" s="276"/>
      <c r="C2494" s="12"/>
      <c r="D2494" s="12"/>
      <c r="E2494" s="13"/>
      <c r="F2494" s="14"/>
      <c r="G2494" s="276"/>
      <c r="H2494" s="276"/>
      <c r="I2494" s="13"/>
      <c r="J2494" s="13"/>
      <c r="K2494" s="13"/>
      <c r="L2494" s="13"/>
      <c r="M2494" s="13"/>
      <c r="N2494" s="276"/>
      <c r="O2494" s="13"/>
      <c r="P2494" s="276"/>
      <c r="Q2494" s="276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  <c r="AK2494" s="13"/>
    </row>
    <row r="2495" spans="1:37" ht="30" customHeight="1">
      <c r="A2495" s="276"/>
      <c r="B2495" s="276"/>
      <c r="C2495" s="12"/>
      <c r="D2495" s="12"/>
      <c r="E2495" s="13"/>
      <c r="F2495" s="14"/>
      <c r="G2495" s="276"/>
      <c r="H2495" s="276"/>
      <c r="I2495" s="13"/>
      <c r="J2495" s="13"/>
      <c r="K2495" s="13"/>
      <c r="L2495" s="13"/>
      <c r="M2495" s="13"/>
      <c r="N2495" s="276"/>
      <c r="O2495" s="13"/>
      <c r="P2495" s="276"/>
      <c r="Q2495" s="276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  <c r="AK2495" s="13"/>
    </row>
    <row r="2496" spans="1:37" ht="30" customHeight="1">
      <c r="A2496" s="276"/>
      <c r="B2496" s="276"/>
      <c r="C2496" s="12"/>
      <c r="D2496" s="12"/>
      <c r="E2496" s="13"/>
      <c r="F2496" s="14"/>
      <c r="G2496" s="276"/>
      <c r="H2496" s="276"/>
      <c r="I2496" s="13"/>
      <c r="J2496" s="13"/>
      <c r="K2496" s="13"/>
      <c r="L2496" s="13"/>
      <c r="M2496" s="13"/>
      <c r="N2496" s="276"/>
      <c r="O2496" s="13"/>
      <c r="P2496" s="276"/>
      <c r="Q2496" s="276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3"/>
    </row>
    <row r="2497" spans="1:37" ht="30" customHeight="1">
      <c r="A2497" s="276"/>
      <c r="B2497" s="276"/>
      <c r="C2497" s="12"/>
      <c r="D2497" s="12"/>
      <c r="E2497" s="13"/>
      <c r="F2497" s="14"/>
      <c r="G2497" s="276"/>
      <c r="H2497" s="276"/>
      <c r="I2497" s="13"/>
      <c r="J2497" s="13"/>
      <c r="K2497" s="13"/>
      <c r="L2497" s="13"/>
      <c r="M2497" s="13"/>
      <c r="N2497" s="276"/>
      <c r="O2497" s="13"/>
      <c r="P2497" s="276"/>
      <c r="Q2497" s="276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  <c r="AK2497" s="13"/>
    </row>
    <row r="2498" spans="1:37" ht="30" customHeight="1">
      <c r="A2498" s="276"/>
      <c r="B2498" s="276"/>
      <c r="C2498" s="12"/>
      <c r="D2498" s="12"/>
      <c r="E2498" s="13"/>
      <c r="F2498" s="14"/>
      <c r="G2498" s="276"/>
      <c r="H2498" s="276"/>
      <c r="I2498" s="13"/>
      <c r="J2498" s="13"/>
      <c r="K2498" s="13"/>
      <c r="L2498" s="13"/>
      <c r="M2498" s="13"/>
      <c r="N2498" s="276"/>
      <c r="O2498" s="13"/>
      <c r="P2498" s="276"/>
      <c r="Q2498" s="276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  <c r="AK2498" s="13"/>
    </row>
    <row r="2499" spans="1:37" ht="30" customHeight="1">
      <c r="A2499" s="276"/>
      <c r="B2499" s="276"/>
      <c r="C2499" s="12"/>
      <c r="D2499" s="12"/>
      <c r="E2499" s="13"/>
      <c r="F2499" s="14"/>
      <c r="G2499" s="276"/>
      <c r="H2499" s="276"/>
      <c r="I2499" s="13"/>
      <c r="J2499" s="13"/>
      <c r="K2499" s="13"/>
      <c r="L2499" s="13"/>
      <c r="M2499" s="13"/>
      <c r="N2499" s="276"/>
      <c r="O2499" s="13"/>
      <c r="P2499" s="276"/>
      <c r="Q2499" s="276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  <c r="AK2499" s="13"/>
    </row>
    <row r="2500" spans="1:37" ht="30" customHeight="1">
      <c r="A2500" s="276"/>
      <c r="B2500" s="276"/>
      <c r="C2500" s="12"/>
      <c r="D2500" s="12"/>
      <c r="E2500" s="13"/>
      <c r="F2500" s="14"/>
      <c r="G2500" s="276"/>
      <c r="H2500" s="276"/>
      <c r="I2500" s="13"/>
      <c r="J2500" s="13"/>
      <c r="K2500" s="13"/>
      <c r="L2500" s="13"/>
      <c r="M2500" s="13"/>
      <c r="N2500" s="276"/>
      <c r="O2500" s="13"/>
      <c r="P2500" s="276"/>
      <c r="Q2500" s="276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  <c r="AK2500" s="13"/>
    </row>
    <row r="2501" spans="1:37" ht="30" customHeight="1">
      <c r="A2501" s="276"/>
      <c r="B2501" s="276"/>
      <c r="C2501" s="12"/>
      <c r="D2501" s="12"/>
      <c r="E2501" s="13"/>
      <c r="F2501" s="14"/>
      <c r="G2501" s="276"/>
      <c r="H2501" s="276"/>
      <c r="I2501" s="13"/>
      <c r="J2501" s="13"/>
      <c r="K2501" s="13"/>
      <c r="L2501" s="13"/>
      <c r="M2501" s="13"/>
      <c r="N2501" s="276"/>
      <c r="O2501" s="13"/>
      <c r="P2501" s="276"/>
      <c r="Q2501" s="276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  <c r="AK2501" s="13"/>
    </row>
    <row r="2502" spans="1:37" ht="30" customHeight="1">
      <c r="A2502" s="276"/>
      <c r="B2502" s="276"/>
      <c r="C2502" s="12"/>
      <c r="D2502" s="12"/>
      <c r="E2502" s="13"/>
      <c r="F2502" s="14"/>
      <c r="G2502" s="276"/>
      <c r="H2502" s="276"/>
      <c r="I2502" s="13"/>
      <c r="J2502" s="13"/>
      <c r="K2502" s="13"/>
      <c r="L2502" s="13"/>
      <c r="M2502" s="13"/>
      <c r="N2502" s="276"/>
      <c r="O2502" s="13"/>
      <c r="P2502" s="276"/>
      <c r="Q2502" s="276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  <c r="AK2502" s="13"/>
    </row>
    <row r="2503" spans="1:37" ht="30" customHeight="1">
      <c r="A2503" s="276"/>
      <c r="B2503" s="276"/>
      <c r="C2503" s="12"/>
      <c r="D2503" s="12"/>
      <c r="E2503" s="13"/>
      <c r="F2503" s="14"/>
      <c r="G2503" s="276"/>
      <c r="H2503" s="276"/>
      <c r="I2503" s="13"/>
      <c r="J2503" s="13"/>
      <c r="K2503" s="13"/>
      <c r="L2503" s="13"/>
      <c r="M2503" s="13"/>
      <c r="N2503" s="276"/>
      <c r="O2503" s="13"/>
      <c r="P2503" s="276"/>
      <c r="Q2503" s="276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  <c r="AK2503" s="13"/>
    </row>
    <row r="2504" spans="1:37" ht="30" customHeight="1">
      <c r="A2504" s="276"/>
      <c r="B2504" s="276"/>
      <c r="C2504" s="12"/>
      <c r="D2504" s="12"/>
      <c r="E2504" s="13"/>
      <c r="F2504" s="14"/>
      <c r="G2504" s="276"/>
      <c r="H2504" s="276"/>
      <c r="I2504" s="13"/>
      <c r="J2504" s="13"/>
      <c r="K2504" s="13"/>
      <c r="L2504" s="13"/>
      <c r="M2504" s="13"/>
      <c r="N2504" s="276"/>
      <c r="O2504" s="13"/>
      <c r="P2504" s="276"/>
      <c r="Q2504" s="276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  <c r="AK2504" s="13"/>
    </row>
    <row r="2505" spans="1:37" ht="30" customHeight="1">
      <c r="A2505" s="276"/>
      <c r="B2505" s="276"/>
      <c r="C2505" s="12"/>
      <c r="D2505" s="12"/>
      <c r="E2505" s="13"/>
      <c r="F2505" s="14"/>
      <c r="G2505" s="276"/>
      <c r="H2505" s="276"/>
      <c r="I2505" s="13"/>
      <c r="J2505" s="13"/>
      <c r="K2505" s="13"/>
      <c r="L2505" s="13"/>
      <c r="M2505" s="13"/>
      <c r="N2505" s="276"/>
      <c r="O2505" s="13"/>
      <c r="P2505" s="276"/>
      <c r="Q2505" s="276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  <c r="AK2505" s="13"/>
    </row>
    <row r="2506" spans="1:37" ht="30" customHeight="1">
      <c r="A2506" s="276"/>
      <c r="B2506" s="276"/>
      <c r="C2506" s="12"/>
      <c r="D2506" s="12"/>
      <c r="E2506" s="13"/>
      <c r="F2506" s="14"/>
      <c r="G2506" s="276"/>
      <c r="H2506" s="276"/>
      <c r="I2506" s="13"/>
      <c r="J2506" s="13"/>
      <c r="K2506" s="13"/>
      <c r="L2506" s="13"/>
      <c r="M2506" s="13"/>
      <c r="N2506" s="276"/>
      <c r="O2506" s="13"/>
      <c r="P2506" s="276"/>
      <c r="Q2506" s="276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  <c r="AK2506" s="13"/>
    </row>
    <row r="2507" spans="1:37" ht="30" customHeight="1">
      <c r="A2507" s="276"/>
      <c r="B2507" s="276"/>
      <c r="C2507" s="12"/>
      <c r="D2507" s="12"/>
      <c r="E2507" s="13"/>
      <c r="F2507" s="14"/>
      <c r="G2507" s="276"/>
      <c r="H2507" s="276"/>
      <c r="I2507" s="13"/>
      <c r="J2507" s="13"/>
      <c r="K2507" s="13"/>
      <c r="L2507" s="13"/>
      <c r="M2507" s="13"/>
      <c r="N2507" s="276"/>
      <c r="O2507" s="13"/>
      <c r="P2507" s="276"/>
      <c r="Q2507" s="276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  <c r="AK2507" s="13"/>
    </row>
    <row r="2508" spans="1:37" ht="30" customHeight="1">
      <c r="A2508" s="276"/>
      <c r="B2508" s="276"/>
      <c r="C2508" s="12"/>
      <c r="D2508" s="12"/>
      <c r="E2508" s="13"/>
      <c r="F2508" s="14"/>
      <c r="G2508" s="276"/>
      <c r="H2508" s="276"/>
      <c r="I2508" s="13"/>
      <c r="J2508" s="13"/>
      <c r="K2508" s="13"/>
      <c r="L2508" s="13"/>
      <c r="M2508" s="13"/>
      <c r="N2508" s="276"/>
      <c r="O2508" s="13"/>
      <c r="P2508" s="276"/>
      <c r="Q2508" s="276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  <c r="AK2508" s="13"/>
    </row>
    <row r="2509" spans="1:37" ht="30" customHeight="1">
      <c r="A2509" s="276"/>
      <c r="B2509" s="276"/>
      <c r="C2509" s="12"/>
      <c r="D2509" s="12"/>
      <c r="E2509" s="13"/>
      <c r="F2509" s="14"/>
      <c r="G2509" s="276"/>
      <c r="H2509" s="276"/>
      <c r="I2509" s="13"/>
      <c r="J2509" s="13"/>
      <c r="K2509" s="13"/>
      <c r="L2509" s="13"/>
      <c r="M2509" s="13"/>
      <c r="N2509" s="276"/>
      <c r="O2509" s="13"/>
      <c r="P2509" s="276"/>
      <c r="Q2509" s="276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  <c r="AK2509" s="13"/>
    </row>
    <row r="2510" spans="1:37" ht="30" customHeight="1">
      <c r="A2510" s="276"/>
      <c r="B2510" s="276"/>
      <c r="C2510" s="12"/>
      <c r="D2510" s="12"/>
      <c r="E2510" s="13"/>
      <c r="F2510" s="14"/>
      <c r="G2510" s="276"/>
      <c r="H2510" s="276"/>
      <c r="I2510" s="13"/>
      <c r="J2510" s="13"/>
      <c r="K2510" s="13"/>
      <c r="L2510" s="13"/>
      <c r="M2510" s="13"/>
      <c r="N2510" s="276"/>
      <c r="O2510" s="13"/>
      <c r="P2510" s="276"/>
      <c r="Q2510" s="276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  <c r="AK2510" s="13"/>
    </row>
    <row r="2511" spans="1:37" ht="30" customHeight="1">
      <c r="A2511" s="276"/>
      <c r="B2511" s="276"/>
      <c r="C2511" s="12"/>
      <c r="D2511" s="12"/>
      <c r="E2511" s="13"/>
      <c r="F2511" s="14"/>
      <c r="G2511" s="276"/>
      <c r="H2511" s="276"/>
      <c r="I2511" s="13"/>
      <c r="J2511" s="13"/>
      <c r="K2511" s="13"/>
      <c r="L2511" s="13"/>
      <c r="M2511" s="13"/>
      <c r="N2511" s="276"/>
      <c r="O2511" s="13"/>
      <c r="P2511" s="276"/>
      <c r="Q2511" s="276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  <c r="AK2511" s="13"/>
    </row>
    <row r="2512" spans="1:37" ht="30" customHeight="1">
      <c r="A2512" s="276"/>
      <c r="B2512" s="276"/>
      <c r="C2512" s="12"/>
      <c r="D2512" s="12"/>
      <c r="E2512" s="13"/>
      <c r="F2512" s="14"/>
      <c r="G2512" s="276"/>
      <c r="H2512" s="276"/>
      <c r="I2512" s="13"/>
      <c r="J2512" s="13"/>
      <c r="K2512" s="13"/>
      <c r="L2512" s="13"/>
      <c r="M2512" s="13"/>
      <c r="N2512" s="276"/>
      <c r="O2512" s="13"/>
      <c r="P2512" s="276"/>
      <c r="Q2512" s="276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  <c r="AK2512" s="13"/>
    </row>
    <row r="2513" spans="1:37" ht="30" customHeight="1">
      <c r="A2513" s="276"/>
      <c r="B2513" s="276"/>
      <c r="C2513" s="12"/>
      <c r="D2513" s="12"/>
      <c r="E2513" s="13"/>
      <c r="F2513" s="14"/>
      <c r="G2513" s="276"/>
      <c r="H2513" s="276"/>
      <c r="I2513" s="13"/>
      <c r="J2513" s="13"/>
      <c r="K2513" s="13"/>
      <c r="L2513" s="13"/>
      <c r="M2513" s="13"/>
      <c r="N2513" s="276"/>
      <c r="O2513" s="13"/>
      <c r="P2513" s="276"/>
      <c r="Q2513" s="276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  <c r="AK2513" s="13"/>
    </row>
    <row r="2514" spans="1:37" ht="30" customHeight="1">
      <c r="A2514" s="276"/>
      <c r="B2514" s="276"/>
      <c r="C2514" s="12"/>
      <c r="D2514" s="12"/>
      <c r="E2514" s="13"/>
      <c r="F2514" s="14"/>
      <c r="G2514" s="276"/>
      <c r="H2514" s="276"/>
      <c r="I2514" s="13"/>
      <c r="J2514" s="13"/>
      <c r="K2514" s="13"/>
      <c r="L2514" s="13"/>
      <c r="M2514" s="13"/>
      <c r="N2514" s="276"/>
      <c r="O2514" s="13"/>
      <c r="P2514" s="276"/>
      <c r="Q2514" s="276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  <c r="AK2514" s="13"/>
    </row>
    <row r="2515" spans="1:37" ht="30" customHeight="1">
      <c r="A2515" s="276"/>
      <c r="B2515" s="276"/>
      <c r="C2515" s="12"/>
      <c r="D2515" s="12"/>
      <c r="E2515" s="13"/>
      <c r="F2515" s="14"/>
      <c r="G2515" s="276"/>
      <c r="H2515" s="276"/>
      <c r="I2515" s="13"/>
      <c r="J2515" s="13"/>
      <c r="K2515" s="13"/>
      <c r="L2515" s="13"/>
      <c r="M2515" s="13"/>
      <c r="N2515" s="276"/>
      <c r="O2515" s="13"/>
      <c r="P2515" s="276"/>
      <c r="Q2515" s="276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  <c r="AK2515" s="13"/>
    </row>
    <row r="2516" spans="1:37" ht="30" customHeight="1">
      <c r="A2516" s="276"/>
      <c r="B2516" s="276"/>
      <c r="C2516" s="12"/>
      <c r="D2516" s="12"/>
      <c r="E2516" s="13"/>
      <c r="F2516" s="14"/>
      <c r="G2516" s="276"/>
      <c r="H2516" s="276"/>
      <c r="I2516" s="13"/>
      <c r="J2516" s="13"/>
      <c r="K2516" s="13"/>
      <c r="L2516" s="13"/>
      <c r="M2516" s="13"/>
      <c r="N2516" s="276"/>
      <c r="O2516" s="13"/>
      <c r="P2516" s="276"/>
      <c r="Q2516" s="276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  <c r="AK2516" s="13"/>
    </row>
    <row r="2517" spans="1:37" ht="30" customHeight="1">
      <c r="A2517" s="276"/>
      <c r="B2517" s="276"/>
      <c r="C2517" s="12"/>
      <c r="D2517" s="12"/>
      <c r="E2517" s="13"/>
      <c r="F2517" s="14"/>
      <c r="G2517" s="276"/>
      <c r="H2517" s="276"/>
      <c r="I2517" s="13"/>
      <c r="J2517" s="13"/>
      <c r="K2517" s="13"/>
      <c r="L2517" s="13"/>
      <c r="M2517" s="13"/>
      <c r="N2517" s="276"/>
      <c r="O2517" s="13"/>
      <c r="P2517" s="276"/>
      <c r="Q2517" s="276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  <c r="AK2517" s="13"/>
    </row>
    <row r="2518" spans="1:37" ht="30" customHeight="1">
      <c r="A2518" s="276"/>
      <c r="B2518" s="276"/>
      <c r="C2518" s="12"/>
      <c r="D2518" s="12"/>
      <c r="E2518" s="13"/>
      <c r="F2518" s="14"/>
      <c r="G2518" s="276"/>
      <c r="H2518" s="276"/>
      <c r="I2518" s="13"/>
      <c r="J2518" s="13"/>
      <c r="K2518" s="13"/>
      <c r="L2518" s="13"/>
      <c r="M2518" s="13"/>
      <c r="N2518" s="276"/>
      <c r="O2518" s="13"/>
      <c r="P2518" s="276"/>
      <c r="Q2518" s="276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  <c r="AK2518" s="13"/>
    </row>
    <row r="2519" spans="1:37" ht="30" customHeight="1">
      <c r="A2519" s="276"/>
      <c r="B2519" s="276"/>
      <c r="C2519" s="12"/>
      <c r="D2519" s="12"/>
      <c r="E2519" s="13"/>
      <c r="F2519" s="14"/>
      <c r="G2519" s="276"/>
      <c r="H2519" s="276"/>
      <c r="I2519" s="13"/>
      <c r="J2519" s="13"/>
      <c r="K2519" s="13"/>
      <c r="L2519" s="13"/>
      <c r="M2519" s="13"/>
      <c r="N2519" s="276"/>
      <c r="O2519" s="13"/>
      <c r="P2519" s="276"/>
      <c r="Q2519" s="276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  <c r="AK2519" s="13"/>
    </row>
    <row r="2520" spans="1:37" ht="30" customHeight="1">
      <c r="A2520" s="276"/>
      <c r="B2520" s="276"/>
      <c r="C2520" s="12"/>
      <c r="D2520" s="12"/>
      <c r="E2520" s="13"/>
      <c r="F2520" s="14"/>
      <c r="G2520" s="276"/>
      <c r="H2520" s="276"/>
      <c r="I2520" s="13"/>
      <c r="J2520" s="13"/>
      <c r="K2520" s="13"/>
      <c r="L2520" s="13"/>
      <c r="M2520" s="13"/>
      <c r="N2520" s="276"/>
      <c r="O2520" s="13"/>
      <c r="P2520" s="276"/>
      <c r="Q2520" s="276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  <c r="AK2520" s="13"/>
    </row>
    <row r="2521" spans="1:37" ht="30" customHeight="1">
      <c r="A2521" s="276"/>
      <c r="B2521" s="276"/>
      <c r="C2521" s="12"/>
      <c r="D2521" s="12"/>
      <c r="E2521" s="13"/>
      <c r="F2521" s="14"/>
      <c r="G2521" s="276"/>
      <c r="H2521" s="276"/>
      <c r="I2521" s="13"/>
      <c r="J2521" s="13"/>
      <c r="K2521" s="13"/>
      <c r="L2521" s="13"/>
      <c r="M2521" s="13"/>
      <c r="N2521" s="276"/>
      <c r="O2521" s="13"/>
      <c r="P2521" s="276"/>
      <c r="Q2521" s="276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  <c r="AK2521" s="13"/>
    </row>
    <row r="2522" spans="1:37" ht="30" customHeight="1">
      <c r="A2522" s="276"/>
      <c r="B2522" s="276"/>
      <c r="C2522" s="12"/>
      <c r="D2522" s="12"/>
      <c r="E2522" s="13"/>
      <c r="F2522" s="14"/>
      <c r="G2522" s="276"/>
      <c r="H2522" s="276"/>
      <c r="I2522" s="13"/>
      <c r="J2522" s="13"/>
      <c r="K2522" s="13"/>
      <c r="L2522" s="13"/>
      <c r="M2522" s="13"/>
      <c r="N2522" s="276"/>
      <c r="O2522" s="13"/>
      <c r="P2522" s="276"/>
      <c r="Q2522" s="276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  <c r="AK2522" s="13"/>
    </row>
    <row r="2523" spans="1:37" ht="30" customHeight="1">
      <c r="A2523" s="276"/>
      <c r="B2523" s="276"/>
      <c r="C2523" s="12"/>
      <c r="D2523" s="12"/>
      <c r="E2523" s="13"/>
      <c r="F2523" s="14"/>
      <c r="G2523" s="276"/>
      <c r="H2523" s="276"/>
      <c r="I2523" s="13"/>
      <c r="J2523" s="13"/>
      <c r="K2523" s="13"/>
      <c r="L2523" s="13"/>
      <c r="M2523" s="13"/>
      <c r="N2523" s="276"/>
      <c r="O2523" s="13"/>
      <c r="P2523" s="276"/>
      <c r="Q2523" s="276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  <c r="AK2523" s="13"/>
    </row>
    <row r="2524" spans="1:37" ht="30" customHeight="1">
      <c r="A2524" s="276"/>
      <c r="B2524" s="276"/>
      <c r="C2524" s="12"/>
      <c r="D2524" s="12"/>
      <c r="E2524" s="13"/>
      <c r="F2524" s="14"/>
      <c r="G2524" s="276"/>
      <c r="H2524" s="276"/>
      <c r="I2524" s="13"/>
      <c r="J2524" s="13"/>
      <c r="K2524" s="13"/>
      <c r="L2524" s="13"/>
      <c r="M2524" s="13"/>
      <c r="N2524" s="276"/>
      <c r="O2524" s="13"/>
      <c r="P2524" s="276"/>
      <c r="Q2524" s="276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  <c r="AK2524" s="13"/>
    </row>
    <row r="2525" spans="1:37" ht="30" customHeight="1">
      <c r="A2525" s="276"/>
      <c r="B2525" s="276"/>
      <c r="C2525" s="12"/>
      <c r="D2525" s="12"/>
      <c r="E2525" s="13"/>
      <c r="F2525" s="14"/>
      <c r="G2525" s="276"/>
      <c r="H2525" s="276"/>
      <c r="I2525" s="13"/>
      <c r="J2525" s="13"/>
      <c r="K2525" s="13"/>
      <c r="L2525" s="13"/>
      <c r="M2525" s="13"/>
      <c r="N2525" s="276"/>
      <c r="O2525" s="13"/>
      <c r="P2525" s="276"/>
      <c r="Q2525" s="276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  <c r="AK2525" s="13"/>
    </row>
    <row r="2526" spans="1:37" ht="30" customHeight="1">
      <c r="A2526" s="276"/>
      <c r="B2526" s="276"/>
      <c r="C2526" s="12"/>
      <c r="D2526" s="12"/>
      <c r="E2526" s="13"/>
      <c r="F2526" s="14"/>
      <c r="G2526" s="276"/>
      <c r="H2526" s="276"/>
      <c r="I2526" s="13"/>
      <c r="J2526" s="13"/>
      <c r="K2526" s="13"/>
      <c r="L2526" s="13"/>
      <c r="M2526" s="13"/>
      <c r="N2526" s="276"/>
      <c r="O2526" s="13"/>
      <c r="P2526" s="276"/>
      <c r="Q2526" s="276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  <c r="AK2526" s="13"/>
    </row>
    <row r="2527" spans="1:37" ht="30" customHeight="1">
      <c r="A2527" s="276"/>
      <c r="B2527" s="276"/>
      <c r="C2527" s="12"/>
      <c r="D2527" s="12"/>
      <c r="E2527" s="13"/>
      <c r="F2527" s="14"/>
      <c r="G2527" s="276"/>
      <c r="H2527" s="276"/>
      <c r="I2527" s="13"/>
      <c r="J2527" s="13"/>
      <c r="K2527" s="13"/>
      <c r="L2527" s="13"/>
      <c r="M2527" s="13"/>
      <c r="N2527" s="276"/>
      <c r="O2527" s="13"/>
      <c r="P2527" s="276"/>
      <c r="Q2527" s="276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  <c r="AK2527" s="13"/>
    </row>
    <row r="2528" spans="1:37" ht="30" customHeight="1">
      <c r="A2528" s="276"/>
      <c r="B2528" s="276"/>
      <c r="C2528" s="12"/>
      <c r="D2528" s="12"/>
      <c r="E2528" s="13"/>
      <c r="F2528" s="14"/>
      <c r="G2528" s="276"/>
      <c r="H2528" s="276"/>
      <c r="I2528" s="13"/>
      <c r="J2528" s="13"/>
      <c r="K2528" s="13"/>
      <c r="L2528" s="13"/>
      <c r="M2528" s="13"/>
      <c r="N2528" s="276"/>
      <c r="O2528" s="13"/>
      <c r="P2528" s="276"/>
      <c r="Q2528" s="276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  <c r="AK2528" s="13"/>
    </row>
    <row r="2529" spans="1:37" ht="30" customHeight="1">
      <c r="A2529" s="276"/>
      <c r="B2529" s="276"/>
      <c r="C2529" s="12"/>
      <c r="D2529" s="12"/>
      <c r="E2529" s="13"/>
      <c r="F2529" s="14"/>
      <c r="G2529" s="276"/>
      <c r="H2529" s="276"/>
      <c r="I2529" s="13"/>
      <c r="J2529" s="13"/>
      <c r="K2529" s="13"/>
      <c r="L2529" s="13"/>
      <c r="M2529" s="13"/>
      <c r="N2529" s="276"/>
      <c r="O2529" s="13"/>
      <c r="P2529" s="276"/>
      <c r="Q2529" s="276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  <c r="AK2529" s="13"/>
    </row>
    <row r="2530" spans="1:37" ht="30" customHeight="1">
      <c r="A2530" s="276"/>
      <c r="B2530" s="276"/>
      <c r="C2530" s="12"/>
      <c r="D2530" s="12"/>
      <c r="E2530" s="13"/>
      <c r="F2530" s="14"/>
      <c r="G2530" s="276"/>
      <c r="H2530" s="276"/>
      <c r="I2530" s="13"/>
      <c r="J2530" s="13"/>
      <c r="K2530" s="13"/>
      <c r="L2530" s="13"/>
      <c r="M2530" s="13"/>
      <c r="N2530" s="276"/>
      <c r="O2530" s="13"/>
      <c r="P2530" s="276"/>
      <c r="Q2530" s="276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  <c r="AK2530" s="13"/>
    </row>
    <row r="2531" spans="1:37" ht="30" customHeight="1">
      <c r="A2531" s="276"/>
      <c r="B2531" s="276"/>
      <c r="C2531" s="12"/>
      <c r="D2531" s="12"/>
      <c r="E2531" s="13"/>
      <c r="F2531" s="14"/>
      <c r="G2531" s="276"/>
      <c r="H2531" s="276"/>
      <c r="I2531" s="13"/>
      <c r="J2531" s="13"/>
      <c r="K2531" s="13"/>
      <c r="L2531" s="13"/>
      <c r="M2531" s="13"/>
      <c r="N2531" s="276"/>
      <c r="O2531" s="13"/>
      <c r="P2531" s="276"/>
      <c r="Q2531" s="276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  <c r="AK2531" s="13"/>
    </row>
    <row r="2532" spans="1:37" ht="30" customHeight="1">
      <c r="A2532" s="276"/>
      <c r="B2532" s="276"/>
      <c r="C2532" s="12"/>
      <c r="D2532" s="12"/>
      <c r="E2532" s="13"/>
      <c r="F2532" s="14"/>
      <c r="G2532" s="276"/>
      <c r="H2532" s="276"/>
      <c r="I2532" s="13"/>
      <c r="J2532" s="13"/>
      <c r="K2532" s="13"/>
      <c r="L2532" s="13"/>
      <c r="M2532" s="13"/>
      <c r="N2532" s="276"/>
      <c r="O2532" s="13"/>
      <c r="P2532" s="276"/>
      <c r="Q2532" s="276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  <c r="AK2532" s="13"/>
    </row>
    <row r="2533" spans="1:37" ht="30" customHeight="1">
      <c r="A2533" s="276"/>
      <c r="B2533" s="276"/>
      <c r="C2533" s="12"/>
      <c r="D2533" s="12"/>
      <c r="E2533" s="13"/>
      <c r="F2533" s="14"/>
      <c r="G2533" s="276"/>
      <c r="H2533" s="276"/>
      <c r="I2533" s="13"/>
      <c r="J2533" s="13"/>
      <c r="K2533" s="13"/>
      <c r="L2533" s="13"/>
      <c r="M2533" s="13"/>
      <c r="N2533" s="276"/>
      <c r="O2533" s="13"/>
      <c r="P2533" s="276"/>
      <c r="Q2533" s="276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  <c r="AK2533" s="13"/>
    </row>
    <row r="2534" spans="1:37" ht="30" customHeight="1">
      <c r="A2534" s="276"/>
      <c r="B2534" s="276"/>
      <c r="C2534" s="12"/>
      <c r="D2534" s="12"/>
      <c r="E2534" s="13"/>
      <c r="F2534" s="14"/>
      <c r="G2534" s="276"/>
      <c r="H2534" s="276"/>
      <c r="I2534" s="13"/>
      <c r="J2534" s="13"/>
      <c r="K2534" s="13"/>
      <c r="L2534" s="13"/>
      <c r="M2534" s="13"/>
      <c r="N2534" s="276"/>
      <c r="O2534" s="13"/>
      <c r="P2534" s="276"/>
      <c r="Q2534" s="276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  <c r="AK2534" s="13"/>
    </row>
    <row r="2535" spans="1:37" ht="30" customHeight="1">
      <c r="A2535" s="276"/>
      <c r="B2535" s="276"/>
      <c r="C2535" s="12"/>
      <c r="D2535" s="12"/>
      <c r="E2535" s="13"/>
      <c r="F2535" s="14"/>
      <c r="G2535" s="276"/>
      <c r="H2535" s="276"/>
      <c r="I2535" s="13"/>
      <c r="J2535" s="13"/>
      <c r="K2535" s="13"/>
      <c r="L2535" s="13"/>
      <c r="M2535" s="13"/>
      <c r="N2535" s="276"/>
      <c r="O2535" s="13"/>
      <c r="P2535" s="276"/>
      <c r="Q2535" s="276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  <c r="AK2535" s="13"/>
    </row>
    <row r="2536" spans="1:37" ht="30" customHeight="1">
      <c r="A2536" s="276"/>
      <c r="B2536" s="276"/>
      <c r="C2536" s="12"/>
      <c r="D2536" s="12"/>
      <c r="E2536" s="13"/>
      <c r="F2536" s="14"/>
      <c r="G2536" s="276"/>
      <c r="H2536" s="276"/>
      <c r="I2536" s="13"/>
      <c r="J2536" s="13"/>
      <c r="K2536" s="13"/>
      <c r="L2536" s="13"/>
      <c r="M2536" s="13"/>
      <c r="N2536" s="276"/>
      <c r="O2536" s="13"/>
      <c r="P2536" s="276"/>
      <c r="Q2536" s="276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  <c r="AK2536" s="13"/>
    </row>
    <row r="2537" spans="1:37" ht="30" customHeight="1">
      <c r="A2537" s="276"/>
      <c r="B2537" s="276"/>
      <c r="C2537" s="12"/>
      <c r="D2537" s="12"/>
      <c r="E2537" s="13"/>
      <c r="F2537" s="14"/>
      <c r="G2537" s="276"/>
      <c r="H2537" s="276"/>
      <c r="I2537" s="13"/>
      <c r="J2537" s="13"/>
      <c r="K2537" s="13"/>
      <c r="L2537" s="13"/>
      <c r="M2537" s="13"/>
      <c r="N2537" s="276"/>
      <c r="O2537" s="13"/>
      <c r="P2537" s="276"/>
      <c r="Q2537" s="276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  <c r="AK2537" s="13"/>
    </row>
    <row r="2538" spans="1:37" ht="30" customHeight="1">
      <c r="A2538" s="276"/>
      <c r="B2538" s="276"/>
      <c r="C2538" s="12"/>
      <c r="D2538" s="12"/>
      <c r="E2538" s="13"/>
      <c r="F2538" s="14"/>
      <c r="G2538" s="276"/>
      <c r="H2538" s="276"/>
      <c r="I2538" s="13"/>
      <c r="J2538" s="13"/>
      <c r="K2538" s="13"/>
      <c r="L2538" s="13"/>
      <c r="M2538" s="13"/>
      <c r="N2538" s="276"/>
      <c r="O2538" s="13"/>
      <c r="P2538" s="276"/>
      <c r="Q2538" s="276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  <c r="AK2538" s="13"/>
    </row>
    <row r="2539" spans="1:37" ht="30" customHeight="1">
      <c r="A2539" s="276"/>
      <c r="B2539" s="276"/>
      <c r="C2539" s="12"/>
      <c r="D2539" s="12"/>
      <c r="E2539" s="13"/>
      <c r="F2539" s="14"/>
      <c r="G2539" s="276"/>
      <c r="H2539" s="276"/>
      <c r="I2539" s="13"/>
      <c r="J2539" s="13"/>
      <c r="K2539" s="13"/>
      <c r="L2539" s="13"/>
      <c r="M2539" s="13"/>
      <c r="N2539" s="276"/>
      <c r="O2539" s="13"/>
      <c r="P2539" s="276"/>
      <c r="Q2539" s="276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  <c r="AK2539" s="13"/>
    </row>
    <row r="2540" spans="1:37" ht="30" customHeight="1">
      <c r="A2540" s="276"/>
      <c r="B2540" s="276"/>
      <c r="C2540" s="12"/>
      <c r="D2540" s="12"/>
      <c r="E2540" s="13"/>
      <c r="F2540" s="14"/>
      <c r="G2540" s="276"/>
      <c r="H2540" s="276"/>
      <c r="I2540" s="13"/>
      <c r="J2540" s="13"/>
      <c r="K2540" s="13"/>
      <c r="L2540" s="13"/>
      <c r="M2540" s="13"/>
      <c r="N2540" s="276"/>
      <c r="O2540" s="13"/>
      <c r="P2540" s="276"/>
      <c r="Q2540" s="276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  <c r="AK2540" s="13"/>
    </row>
    <row r="2541" spans="1:37" ht="30" customHeight="1">
      <c r="A2541" s="276"/>
      <c r="B2541" s="276"/>
      <c r="C2541" s="12"/>
      <c r="D2541" s="12"/>
      <c r="E2541" s="13"/>
      <c r="F2541" s="14"/>
      <c r="G2541" s="276"/>
      <c r="H2541" s="276"/>
      <c r="I2541" s="13"/>
      <c r="J2541" s="13"/>
      <c r="K2541" s="13"/>
      <c r="L2541" s="13"/>
      <c r="M2541" s="13"/>
      <c r="N2541" s="276"/>
      <c r="O2541" s="13"/>
      <c r="P2541" s="276"/>
      <c r="Q2541" s="276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  <c r="AK2541" s="13"/>
    </row>
    <row r="2542" spans="1:37" ht="30" customHeight="1">
      <c r="A2542" s="276"/>
      <c r="B2542" s="276"/>
      <c r="C2542" s="12"/>
      <c r="D2542" s="12"/>
      <c r="E2542" s="13"/>
      <c r="F2542" s="14"/>
      <c r="G2542" s="276"/>
      <c r="H2542" s="276"/>
      <c r="I2542" s="13"/>
      <c r="J2542" s="13"/>
      <c r="K2542" s="13"/>
      <c r="L2542" s="13"/>
      <c r="M2542" s="13"/>
      <c r="N2542" s="276"/>
      <c r="O2542" s="13"/>
      <c r="P2542" s="276"/>
      <c r="Q2542" s="276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  <c r="AK2542" s="13"/>
    </row>
    <row r="2543" spans="1:37" ht="30" customHeight="1">
      <c r="A2543" s="276"/>
      <c r="B2543" s="276"/>
      <c r="C2543" s="12"/>
      <c r="D2543" s="12"/>
      <c r="E2543" s="13"/>
      <c r="F2543" s="14"/>
      <c r="G2543" s="276"/>
      <c r="H2543" s="276"/>
      <c r="I2543" s="13"/>
      <c r="J2543" s="13"/>
      <c r="K2543" s="13"/>
      <c r="L2543" s="13"/>
      <c r="M2543" s="13"/>
      <c r="N2543" s="276"/>
      <c r="O2543" s="13"/>
      <c r="P2543" s="276"/>
      <c r="Q2543" s="276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  <c r="AK2543" s="13"/>
    </row>
    <row r="2544" spans="1:37" ht="30" customHeight="1">
      <c r="A2544" s="276"/>
      <c r="B2544" s="276"/>
      <c r="C2544" s="12"/>
      <c r="D2544" s="12"/>
      <c r="E2544" s="13"/>
      <c r="F2544" s="14"/>
      <c r="G2544" s="276"/>
      <c r="H2544" s="276"/>
      <c r="I2544" s="13"/>
      <c r="J2544" s="13"/>
      <c r="K2544" s="13"/>
      <c r="L2544" s="13"/>
      <c r="M2544" s="13"/>
      <c r="N2544" s="276"/>
      <c r="O2544" s="13"/>
      <c r="P2544" s="276"/>
      <c r="Q2544" s="276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  <c r="AK2544" s="13"/>
    </row>
    <row r="2545" spans="1:37" ht="30" customHeight="1">
      <c r="A2545" s="276"/>
      <c r="B2545" s="276"/>
      <c r="C2545" s="12"/>
      <c r="D2545" s="12"/>
      <c r="E2545" s="13"/>
      <c r="F2545" s="14"/>
      <c r="G2545" s="276"/>
      <c r="H2545" s="276"/>
      <c r="I2545" s="13"/>
      <c r="J2545" s="13"/>
      <c r="K2545" s="13"/>
      <c r="L2545" s="13"/>
      <c r="M2545" s="13"/>
      <c r="N2545" s="276"/>
      <c r="O2545" s="13"/>
      <c r="P2545" s="276"/>
      <c r="Q2545" s="276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  <c r="AK2545" s="13"/>
    </row>
    <row r="2546" spans="1:37" ht="30" customHeight="1">
      <c r="A2546" s="276"/>
      <c r="B2546" s="276"/>
      <c r="C2546" s="12"/>
      <c r="D2546" s="12"/>
      <c r="E2546" s="13"/>
      <c r="F2546" s="14"/>
      <c r="G2546" s="276"/>
      <c r="H2546" s="276"/>
      <c r="I2546" s="13"/>
      <c r="J2546" s="13"/>
      <c r="K2546" s="13"/>
      <c r="L2546" s="13"/>
      <c r="M2546" s="13"/>
      <c r="N2546" s="276"/>
      <c r="O2546" s="13"/>
      <c r="P2546" s="276"/>
      <c r="Q2546" s="276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  <c r="AK2546" s="13"/>
    </row>
    <row r="2547" spans="1:37" ht="30" customHeight="1">
      <c r="A2547" s="276"/>
      <c r="B2547" s="276"/>
      <c r="C2547" s="12"/>
      <c r="D2547" s="12"/>
      <c r="E2547" s="13"/>
      <c r="F2547" s="14"/>
      <c r="G2547" s="276"/>
      <c r="H2547" s="276"/>
      <c r="I2547" s="13"/>
      <c r="J2547" s="13"/>
      <c r="K2547" s="13"/>
      <c r="L2547" s="13"/>
      <c r="M2547" s="13"/>
      <c r="N2547" s="276"/>
      <c r="O2547" s="13"/>
      <c r="P2547" s="276"/>
      <c r="Q2547" s="276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  <c r="AK2547" s="13"/>
    </row>
    <row r="2548" spans="1:37" ht="30" customHeight="1">
      <c r="A2548" s="276"/>
      <c r="B2548" s="276"/>
      <c r="C2548" s="12"/>
      <c r="D2548" s="12"/>
      <c r="E2548" s="13"/>
      <c r="F2548" s="14"/>
      <c r="G2548" s="276"/>
      <c r="H2548" s="276"/>
      <c r="I2548" s="13"/>
      <c r="J2548" s="13"/>
      <c r="K2548" s="13"/>
      <c r="L2548" s="13"/>
      <c r="M2548" s="13"/>
      <c r="N2548" s="276"/>
      <c r="O2548" s="13"/>
      <c r="P2548" s="276"/>
      <c r="Q2548" s="276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  <c r="AK2548" s="13"/>
    </row>
    <row r="2549" spans="1:37" ht="30" customHeight="1">
      <c r="A2549" s="276"/>
      <c r="B2549" s="276"/>
      <c r="C2549" s="12"/>
      <c r="D2549" s="12"/>
      <c r="E2549" s="13"/>
      <c r="F2549" s="14"/>
      <c r="G2549" s="276"/>
      <c r="H2549" s="276"/>
      <c r="I2549" s="13"/>
      <c r="J2549" s="13"/>
      <c r="K2549" s="13"/>
      <c r="L2549" s="13"/>
      <c r="M2549" s="13"/>
      <c r="N2549" s="276"/>
      <c r="O2549" s="13"/>
      <c r="P2549" s="276"/>
      <c r="Q2549" s="276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  <c r="AK2549" s="13"/>
    </row>
    <row r="2550" spans="1:37" ht="30" customHeight="1">
      <c r="A2550" s="276"/>
      <c r="B2550" s="276"/>
      <c r="C2550" s="12"/>
      <c r="D2550" s="12"/>
      <c r="E2550" s="13"/>
      <c r="F2550" s="14"/>
      <c r="G2550" s="276"/>
      <c r="H2550" s="276"/>
      <c r="I2550" s="13"/>
      <c r="J2550" s="13"/>
      <c r="K2550" s="13"/>
      <c r="L2550" s="13"/>
      <c r="M2550" s="13"/>
      <c r="N2550" s="276"/>
      <c r="O2550" s="13"/>
      <c r="P2550" s="276"/>
      <c r="Q2550" s="276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  <c r="AK2550" s="13"/>
    </row>
    <row r="2551" spans="1:37" ht="30" customHeight="1">
      <c r="A2551" s="276"/>
      <c r="B2551" s="276"/>
      <c r="C2551" s="12"/>
      <c r="D2551" s="12"/>
      <c r="E2551" s="13"/>
      <c r="F2551" s="14"/>
      <c r="G2551" s="276"/>
      <c r="H2551" s="276"/>
      <c r="I2551" s="13"/>
      <c r="J2551" s="13"/>
      <c r="K2551" s="13"/>
      <c r="L2551" s="13"/>
      <c r="M2551" s="13"/>
      <c r="N2551" s="276"/>
      <c r="O2551" s="13"/>
      <c r="P2551" s="276"/>
      <c r="Q2551" s="276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  <c r="AK2551" s="13"/>
    </row>
    <row r="2552" spans="1:37" ht="30" customHeight="1">
      <c r="A2552" s="276"/>
      <c r="B2552" s="276"/>
      <c r="C2552" s="12"/>
      <c r="D2552" s="12"/>
      <c r="E2552" s="13"/>
      <c r="F2552" s="14"/>
      <c r="G2552" s="276"/>
      <c r="H2552" s="276"/>
      <c r="I2552" s="13"/>
      <c r="J2552" s="13"/>
      <c r="K2552" s="13"/>
      <c r="L2552" s="13"/>
      <c r="M2552" s="13"/>
      <c r="N2552" s="276"/>
      <c r="O2552" s="13"/>
      <c r="P2552" s="276"/>
      <c r="Q2552" s="276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  <c r="AK2552" s="13"/>
    </row>
    <row r="2553" spans="1:37" ht="30" customHeight="1">
      <c r="A2553" s="276"/>
      <c r="B2553" s="276"/>
      <c r="C2553" s="12"/>
      <c r="D2553" s="12"/>
      <c r="E2553" s="13"/>
      <c r="F2553" s="14"/>
      <c r="G2553" s="276"/>
      <c r="H2553" s="276"/>
      <c r="I2553" s="13"/>
      <c r="J2553" s="13"/>
      <c r="K2553" s="13"/>
      <c r="L2553" s="13"/>
      <c r="M2553" s="13"/>
      <c r="N2553" s="276"/>
      <c r="O2553" s="13"/>
      <c r="P2553" s="276"/>
      <c r="Q2553" s="276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  <c r="AK2553" s="13"/>
    </row>
    <row r="2554" spans="1:37" ht="30" customHeight="1">
      <c r="A2554" s="276"/>
      <c r="B2554" s="276"/>
      <c r="C2554" s="12"/>
      <c r="D2554" s="12"/>
      <c r="E2554" s="13"/>
      <c r="F2554" s="14"/>
      <c r="G2554" s="276"/>
      <c r="H2554" s="276"/>
      <c r="I2554" s="13"/>
      <c r="J2554" s="13"/>
      <c r="K2554" s="13"/>
      <c r="L2554" s="13"/>
      <c r="M2554" s="13"/>
      <c r="N2554" s="276"/>
      <c r="O2554" s="13"/>
      <c r="P2554" s="276"/>
      <c r="Q2554" s="276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  <c r="AK2554" s="13"/>
    </row>
    <row r="2555" spans="1:37" ht="30" customHeight="1">
      <c r="A2555" s="276"/>
      <c r="B2555" s="276"/>
      <c r="C2555" s="12"/>
      <c r="D2555" s="12"/>
      <c r="E2555" s="13"/>
      <c r="F2555" s="14"/>
      <c r="G2555" s="276"/>
      <c r="H2555" s="276"/>
      <c r="I2555" s="13"/>
      <c r="J2555" s="13"/>
      <c r="K2555" s="13"/>
      <c r="L2555" s="13"/>
      <c r="M2555" s="13"/>
      <c r="N2555" s="276"/>
      <c r="O2555" s="13"/>
      <c r="P2555" s="276"/>
      <c r="Q2555" s="276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  <c r="AK2555" s="13"/>
    </row>
    <row r="2556" spans="1:37" ht="30" customHeight="1">
      <c r="A2556" s="276"/>
      <c r="B2556" s="276"/>
      <c r="C2556" s="12"/>
      <c r="D2556" s="12"/>
      <c r="E2556" s="13"/>
      <c r="F2556" s="14"/>
      <c r="G2556" s="276"/>
      <c r="H2556" s="276"/>
      <c r="I2556" s="13"/>
      <c r="J2556" s="13"/>
      <c r="K2556" s="13"/>
      <c r="L2556" s="13"/>
      <c r="M2556" s="13"/>
      <c r="N2556" s="276"/>
      <c r="O2556" s="13"/>
      <c r="P2556" s="276"/>
      <c r="Q2556" s="276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  <c r="AK2556" s="13"/>
    </row>
    <row r="2557" spans="1:37" ht="30" customHeight="1">
      <c r="A2557" s="276"/>
      <c r="B2557" s="276"/>
      <c r="C2557" s="12"/>
      <c r="D2557" s="12"/>
      <c r="E2557" s="13"/>
      <c r="F2557" s="14"/>
      <c r="G2557" s="276"/>
      <c r="H2557" s="276"/>
      <c r="I2557" s="13"/>
      <c r="J2557" s="13"/>
      <c r="K2557" s="13"/>
      <c r="L2557" s="13"/>
      <c r="M2557" s="13"/>
      <c r="N2557" s="276"/>
      <c r="O2557" s="13"/>
      <c r="P2557" s="276"/>
      <c r="Q2557" s="276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  <c r="AK2557" s="13"/>
    </row>
    <row r="2558" spans="1:37" ht="30" customHeight="1">
      <c r="A2558" s="276"/>
      <c r="B2558" s="276"/>
      <c r="C2558" s="12"/>
      <c r="D2558" s="12"/>
      <c r="E2558" s="13"/>
      <c r="F2558" s="14"/>
      <c r="G2558" s="276"/>
      <c r="H2558" s="276"/>
      <c r="I2558" s="13"/>
      <c r="J2558" s="13"/>
      <c r="K2558" s="13"/>
      <c r="L2558" s="13"/>
      <c r="M2558" s="13"/>
      <c r="N2558" s="276"/>
      <c r="O2558" s="13"/>
      <c r="P2558" s="276"/>
      <c r="Q2558" s="276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  <c r="AK2558" s="13"/>
    </row>
    <row r="2559" spans="1:37" ht="30" customHeight="1">
      <c r="A2559" s="276"/>
      <c r="B2559" s="276"/>
      <c r="C2559" s="12"/>
      <c r="D2559" s="12"/>
      <c r="E2559" s="13"/>
      <c r="F2559" s="14"/>
      <c r="G2559" s="276"/>
      <c r="H2559" s="276"/>
      <c r="I2559" s="13"/>
      <c r="J2559" s="13"/>
      <c r="K2559" s="13"/>
      <c r="L2559" s="13"/>
      <c r="M2559" s="13"/>
      <c r="N2559" s="276"/>
      <c r="O2559" s="13"/>
      <c r="P2559" s="276"/>
      <c r="Q2559" s="276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  <c r="AK2559" s="13"/>
    </row>
    <row r="2560" spans="1:37" ht="30" customHeight="1">
      <c r="A2560" s="276"/>
      <c r="B2560" s="276"/>
      <c r="C2560" s="12"/>
      <c r="D2560" s="12"/>
      <c r="E2560" s="13"/>
      <c r="F2560" s="14"/>
      <c r="G2560" s="276"/>
      <c r="H2560" s="276"/>
      <c r="I2560" s="13"/>
      <c r="J2560" s="13"/>
      <c r="K2560" s="13"/>
      <c r="L2560" s="13"/>
      <c r="M2560" s="13"/>
      <c r="N2560" s="276"/>
      <c r="O2560" s="13"/>
      <c r="P2560" s="276"/>
      <c r="Q2560" s="276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  <c r="AK2560" s="13"/>
    </row>
    <row r="2561" spans="1:37" ht="30" customHeight="1">
      <c r="A2561" s="276"/>
      <c r="B2561" s="276"/>
      <c r="C2561" s="12"/>
      <c r="D2561" s="12"/>
      <c r="E2561" s="13"/>
      <c r="F2561" s="14"/>
      <c r="G2561" s="276"/>
      <c r="H2561" s="276"/>
      <c r="I2561" s="13"/>
      <c r="J2561" s="13"/>
      <c r="K2561" s="13"/>
      <c r="L2561" s="13"/>
      <c r="M2561" s="13"/>
      <c r="N2561" s="276"/>
      <c r="O2561" s="13"/>
      <c r="P2561" s="276"/>
      <c r="Q2561" s="276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  <c r="AK2561" s="13"/>
    </row>
    <row r="2562" spans="1:37" ht="30" customHeight="1">
      <c r="A2562" s="276"/>
      <c r="B2562" s="276"/>
      <c r="C2562" s="12"/>
      <c r="D2562" s="12"/>
      <c r="E2562" s="13"/>
      <c r="F2562" s="14"/>
      <c r="G2562" s="276"/>
      <c r="H2562" s="276"/>
      <c r="I2562" s="13"/>
      <c r="J2562" s="13"/>
      <c r="K2562" s="13"/>
      <c r="L2562" s="13"/>
      <c r="M2562" s="13"/>
      <c r="N2562" s="276"/>
      <c r="O2562" s="13"/>
      <c r="P2562" s="276"/>
      <c r="Q2562" s="276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  <c r="AK2562" s="13"/>
    </row>
    <row r="2563" spans="1:37" ht="30" customHeight="1">
      <c r="A2563" s="276"/>
      <c r="B2563" s="276"/>
      <c r="C2563" s="12"/>
      <c r="D2563" s="12"/>
      <c r="E2563" s="13"/>
      <c r="F2563" s="14"/>
      <c r="G2563" s="276"/>
      <c r="H2563" s="276"/>
      <c r="I2563" s="13"/>
      <c r="J2563" s="13"/>
      <c r="K2563" s="13"/>
      <c r="L2563" s="13"/>
      <c r="M2563" s="13"/>
      <c r="N2563" s="276"/>
      <c r="O2563" s="13"/>
      <c r="P2563" s="276"/>
      <c r="Q2563" s="276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  <c r="AK2563" s="13"/>
    </row>
    <row r="2564" spans="1:37" ht="30" customHeight="1">
      <c r="A2564" s="276"/>
      <c r="B2564" s="276"/>
      <c r="C2564" s="12"/>
      <c r="D2564" s="12"/>
      <c r="E2564" s="13"/>
      <c r="F2564" s="14"/>
      <c r="G2564" s="276"/>
      <c r="H2564" s="276"/>
      <c r="I2564" s="13"/>
      <c r="J2564" s="13"/>
      <c r="K2564" s="13"/>
      <c r="L2564" s="13"/>
      <c r="M2564" s="13"/>
      <c r="N2564" s="276"/>
      <c r="O2564" s="13"/>
      <c r="P2564" s="276"/>
      <c r="Q2564" s="276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  <c r="AK2564" s="13"/>
    </row>
    <row r="2565" spans="1:37" ht="30" customHeight="1">
      <c r="A2565" s="276"/>
      <c r="B2565" s="276"/>
      <c r="C2565" s="12"/>
      <c r="D2565" s="12"/>
      <c r="E2565" s="13"/>
      <c r="F2565" s="14"/>
      <c r="G2565" s="276"/>
      <c r="H2565" s="276"/>
      <c r="I2565" s="13"/>
      <c r="J2565" s="13"/>
      <c r="K2565" s="13"/>
      <c r="L2565" s="13"/>
      <c r="M2565" s="13"/>
      <c r="N2565" s="276"/>
      <c r="O2565" s="13"/>
      <c r="P2565" s="276"/>
      <c r="Q2565" s="276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  <c r="AK2565" s="13"/>
    </row>
    <row r="2566" spans="1:37" ht="30" customHeight="1">
      <c r="A2566" s="276"/>
      <c r="B2566" s="276"/>
      <c r="C2566" s="12"/>
      <c r="D2566" s="12"/>
      <c r="E2566" s="13"/>
      <c r="F2566" s="14"/>
      <c r="G2566" s="276"/>
      <c r="H2566" s="276"/>
      <c r="I2566" s="13"/>
      <c r="J2566" s="13"/>
      <c r="K2566" s="13"/>
      <c r="L2566" s="13"/>
      <c r="M2566" s="13"/>
      <c r="N2566" s="276"/>
      <c r="O2566" s="13"/>
      <c r="P2566" s="276"/>
      <c r="Q2566" s="276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  <c r="AK2566" s="13"/>
    </row>
    <row r="2567" spans="1:37" ht="30" customHeight="1">
      <c r="A2567" s="276"/>
      <c r="B2567" s="276"/>
      <c r="C2567" s="12"/>
      <c r="D2567" s="12"/>
      <c r="E2567" s="13"/>
      <c r="F2567" s="14"/>
      <c r="G2567" s="276"/>
      <c r="H2567" s="276"/>
      <c r="I2567" s="13"/>
      <c r="J2567" s="13"/>
      <c r="K2567" s="13"/>
      <c r="L2567" s="13"/>
      <c r="M2567" s="13"/>
      <c r="N2567" s="276"/>
      <c r="O2567" s="13"/>
      <c r="P2567" s="276"/>
      <c r="Q2567" s="276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  <c r="AK2567" s="13"/>
    </row>
    <row r="2568" spans="1:37" ht="30" customHeight="1">
      <c r="A2568" s="276"/>
      <c r="B2568" s="276"/>
      <c r="C2568" s="12"/>
      <c r="D2568" s="12"/>
      <c r="E2568" s="13"/>
      <c r="F2568" s="14"/>
      <c r="G2568" s="276"/>
      <c r="H2568" s="276"/>
      <c r="I2568" s="13"/>
      <c r="J2568" s="13"/>
      <c r="K2568" s="13"/>
      <c r="L2568" s="13"/>
      <c r="M2568" s="13"/>
      <c r="N2568" s="276"/>
      <c r="O2568" s="13"/>
      <c r="P2568" s="276"/>
      <c r="Q2568" s="276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  <c r="AK2568" s="13"/>
    </row>
    <row r="2569" spans="1:37" ht="30" customHeight="1">
      <c r="A2569" s="276"/>
      <c r="B2569" s="276"/>
      <c r="C2569" s="12"/>
      <c r="D2569" s="12"/>
      <c r="E2569" s="13"/>
      <c r="F2569" s="14"/>
      <c r="G2569" s="276"/>
      <c r="H2569" s="276"/>
      <c r="I2569" s="13"/>
      <c r="J2569" s="13"/>
      <c r="K2569" s="13"/>
      <c r="L2569" s="13"/>
      <c r="M2569" s="13"/>
      <c r="N2569" s="276"/>
      <c r="O2569" s="13"/>
      <c r="P2569" s="276"/>
      <c r="Q2569" s="276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  <c r="AK2569" s="13"/>
    </row>
    <row r="2570" spans="1:37" ht="30" customHeight="1">
      <c r="A2570" s="276"/>
      <c r="B2570" s="276"/>
      <c r="C2570" s="12"/>
      <c r="D2570" s="12"/>
      <c r="E2570" s="13"/>
      <c r="F2570" s="14"/>
      <c r="G2570" s="276"/>
      <c r="H2570" s="276"/>
      <c r="I2570" s="13"/>
      <c r="J2570" s="13"/>
      <c r="K2570" s="13"/>
      <c r="L2570" s="13"/>
      <c r="M2570" s="13"/>
      <c r="N2570" s="276"/>
      <c r="O2570" s="13"/>
      <c r="P2570" s="276"/>
      <c r="Q2570" s="276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  <c r="AK2570" s="13"/>
    </row>
    <row r="2571" spans="1:37" ht="30" customHeight="1">
      <c r="A2571" s="276"/>
      <c r="B2571" s="276"/>
      <c r="C2571" s="12"/>
      <c r="D2571" s="12"/>
      <c r="E2571" s="13"/>
      <c r="F2571" s="14"/>
      <c r="G2571" s="276"/>
      <c r="H2571" s="276"/>
      <c r="I2571" s="13"/>
      <c r="J2571" s="13"/>
      <c r="K2571" s="13"/>
      <c r="L2571" s="13"/>
      <c r="M2571" s="13"/>
      <c r="N2571" s="276"/>
      <c r="O2571" s="13"/>
      <c r="P2571" s="276"/>
      <c r="Q2571" s="276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  <c r="AK2571" s="13"/>
    </row>
    <row r="2572" spans="1:37" ht="30" customHeight="1">
      <c r="A2572" s="276"/>
      <c r="B2572" s="276"/>
      <c r="C2572" s="12"/>
      <c r="D2572" s="12"/>
      <c r="E2572" s="13"/>
      <c r="F2572" s="14"/>
      <c r="G2572" s="276"/>
      <c r="H2572" s="276"/>
      <c r="I2572" s="13"/>
      <c r="J2572" s="13"/>
      <c r="K2572" s="13"/>
      <c r="L2572" s="13"/>
      <c r="M2572" s="13"/>
      <c r="N2572" s="276"/>
      <c r="O2572" s="13"/>
      <c r="P2572" s="276"/>
      <c r="Q2572" s="276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  <c r="AK2572" s="13"/>
    </row>
    <row r="2573" spans="1:37" ht="30" customHeight="1">
      <c r="A2573" s="276"/>
      <c r="B2573" s="276"/>
      <c r="C2573" s="12"/>
      <c r="D2573" s="12"/>
      <c r="E2573" s="13"/>
      <c r="F2573" s="14"/>
      <c r="G2573" s="276"/>
      <c r="H2573" s="276"/>
      <c r="I2573" s="13"/>
      <c r="J2573" s="13"/>
      <c r="K2573" s="13"/>
      <c r="L2573" s="13"/>
      <c r="M2573" s="13"/>
      <c r="N2573" s="276"/>
      <c r="O2573" s="13"/>
      <c r="P2573" s="276"/>
      <c r="Q2573" s="276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  <c r="AK2573" s="13"/>
    </row>
    <row r="2574" spans="1:37" ht="30" customHeight="1">
      <c r="A2574" s="276"/>
      <c r="B2574" s="276"/>
      <c r="C2574" s="12"/>
      <c r="D2574" s="12"/>
      <c r="E2574" s="13"/>
      <c r="F2574" s="14"/>
      <c r="G2574" s="276"/>
      <c r="H2574" s="276"/>
      <c r="I2574" s="13"/>
      <c r="J2574" s="13"/>
      <c r="K2574" s="13"/>
      <c r="L2574" s="13"/>
      <c r="M2574" s="13"/>
      <c r="N2574" s="276"/>
      <c r="O2574" s="13"/>
      <c r="P2574" s="276"/>
      <c r="Q2574" s="276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  <c r="AK2574" s="13"/>
    </row>
    <row r="2575" spans="1:37" ht="30" customHeight="1">
      <c r="A2575" s="276"/>
      <c r="B2575" s="276"/>
      <c r="C2575" s="12"/>
      <c r="D2575" s="12"/>
      <c r="E2575" s="13"/>
      <c r="F2575" s="14"/>
      <c r="G2575" s="276"/>
      <c r="H2575" s="276"/>
      <c r="I2575" s="13"/>
      <c r="J2575" s="13"/>
      <c r="K2575" s="13"/>
      <c r="L2575" s="13"/>
      <c r="M2575" s="13"/>
      <c r="N2575" s="276"/>
      <c r="O2575" s="13"/>
      <c r="P2575" s="276"/>
      <c r="Q2575" s="276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  <c r="AK2575" s="13"/>
    </row>
    <row r="2576" spans="1:37" ht="30" customHeight="1">
      <c r="A2576" s="276"/>
      <c r="B2576" s="276"/>
      <c r="C2576" s="12"/>
      <c r="D2576" s="12"/>
      <c r="E2576" s="13"/>
      <c r="F2576" s="14"/>
      <c r="G2576" s="276"/>
      <c r="H2576" s="276"/>
      <c r="I2576" s="13"/>
      <c r="J2576" s="13"/>
      <c r="K2576" s="13"/>
      <c r="L2576" s="13"/>
      <c r="M2576" s="13"/>
      <c r="N2576" s="276"/>
      <c r="O2576" s="13"/>
      <c r="P2576" s="276"/>
      <c r="Q2576" s="276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  <c r="AK2576" s="13"/>
    </row>
    <row r="2577" spans="1:37" ht="30" customHeight="1">
      <c r="A2577" s="276"/>
      <c r="B2577" s="276"/>
      <c r="C2577" s="12"/>
      <c r="D2577" s="12"/>
      <c r="E2577" s="13"/>
      <c r="F2577" s="14"/>
      <c r="G2577" s="276"/>
      <c r="H2577" s="276"/>
      <c r="I2577" s="13"/>
      <c r="J2577" s="13"/>
      <c r="K2577" s="13"/>
      <c r="L2577" s="13"/>
      <c r="M2577" s="13"/>
      <c r="N2577" s="276"/>
      <c r="O2577" s="13"/>
      <c r="P2577" s="276"/>
      <c r="Q2577" s="276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  <c r="AK2577" s="13"/>
    </row>
    <row r="2578" spans="1:37" ht="30" customHeight="1">
      <c r="A2578" s="276"/>
      <c r="B2578" s="276"/>
      <c r="C2578" s="12"/>
      <c r="D2578" s="12"/>
      <c r="E2578" s="13"/>
      <c r="F2578" s="14"/>
      <c r="G2578" s="276"/>
      <c r="H2578" s="276"/>
      <c r="I2578" s="13"/>
      <c r="J2578" s="13"/>
      <c r="K2578" s="13"/>
      <c r="L2578" s="13"/>
      <c r="M2578" s="13"/>
      <c r="N2578" s="276"/>
      <c r="O2578" s="13"/>
      <c r="P2578" s="276"/>
      <c r="Q2578" s="276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  <c r="AK2578" s="13"/>
    </row>
    <row r="2579" spans="1:37" ht="30" customHeight="1">
      <c r="A2579" s="276"/>
      <c r="B2579" s="276"/>
      <c r="C2579" s="12"/>
      <c r="D2579" s="12"/>
      <c r="E2579" s="13"/>
      <c r="F2579" s="14"/>
      <c r="G2579" s="276"/>
      <c r="H2579" s="276"/>
      <c r="I2579" s="13"/>
      <c r="J2579" s="13"/>
      <c r="K2579" s="13"/>
      <c r="L2579" s="13"/>
      <c r="M2579" s="13"/>
      <c r="N2579" s="276"/>
      <c r="O2579" s="13"/>
      <c r="P2579" s="276"/>
      <c r="Q2579" s="276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  <c r="AK2579" s="13"/>
    </row>
    <row r="2580" spans="1:37" ht="30" customHeight="1">
      <c r="A2580" s="276"/>
      <c r="B2580" s="276"/>
      <c r="C2580" s="12"/>
      <c r="D2580" s="12"/>
      <c r="E2580" s="13"/>
      <c r="F2580" s="14"/>
      <c r="G2580" s="276"/>
      <c r="H2580" s="276"/>
      <c r="I2580" s="13"/>
      <c r="J2580" s="13"/>
      <c r="K2580" s="13"/>
      <c r="L2580" s="13"/>
      <c r="M2580" s="13"/>
      <c r="N2580" s="276"/>
      <c r="O2580" s="13"/>
      <c r="P2580" s="276"/>
      <c r="Q2580" s="276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  <c r="AK2580" s="13"/>
    </row>
    <row r="2581" spans="1:37" ht="30" customHeight="1">
      <c r="A2581" s="276"/>
      <c r="B2581" s="276"/>
      <c r="C2581" s="12"/>
      <c r="D2581" s="12"/>
      <c r="E2581" s="13"/>
      <c r="F2581" s="14"/>
      <c r="G2581" s="276"/>
      <c r="H2581" s="276"/>
      <c r="I2581" s="13"/>
      <c r="J2581" s="13"/>
      <c r="K2581" s="13"/>
      <c r="L2581" s="13"/>
      <c r="M2581" s="13"/>
      <c r="N2581" s="276"/>
      <c r="O2581" s="13"/>
      <c r="P2581" s="276"/>
      <c r="Q2581" s="276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  <c r="AK2581" s="13"/>
    </row>
    <row r="2582" spans="1:37" ht="30" customHeight="1">
      <c r="A2582" s="276"/>
      <c r="B2582" s="276"/>
      <c r="C2582" s="12"/>
      <c r="D2582" s="12"/>
      <c r="E2582" s="13"/>
      <c r="F2582" s="14"/>
      <c r="G2582" s="276"/>
      <c r="H2582" s="276"/>
      <c r="I2582" s="13"/>
      <c r="J2582" s="13"/>
      <c r="K2582" s="13"/>
      <c r="L2582" s="13"/>
      <c r="M2582" s="13"/>
      <c r="N2582" s="276"/>
      <c r="O2582" s="13"/>
      <c r="P2582" s="276"/>
      <c r="Q2582" s="276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  <c r="AK2582" s="13"/>
    </row>
    <row r="2583" spans="1:37" ht="30" customHeight="1">
      <c r="A2583" s="276"/>
      <c r="B2583" s="276"/>
      <c r="C2583" s="12"/>
      <c r="D2583" s="12"/>
      <c r="E2583" s="13"/>
      <c r="F2583" s="14"/>
      <c r="G2583" s="276"/>
      <c r="H2583" s="276"/>
      <c r="I2583" s="13"/>
      <c r="J2583" s="13"/>
      <c r="K2583" s="13"/>
      <c r="L2583" s="13"/>
      <c r="M2583" s="13"/>
      <c r="N2583" s="276"/>
      <c r="O2583" s="13"/>
      <c r="P2583" s="276"/>
      <c r="Q2583" s="276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  <c r="AK2583" s="13"/>
    </row>
    <row r="2584" spans="1:37" ht="30" customHeight="1">
      <c r="A2584" s="276"/>
      <c r="B2584" s="276"/>
      <c r="C2584" s="12"/>
      <c r="D2584" s="12"/>
      <c r="E2584" s="13"/>
      <c r="F2584" s="14"/>
      <c r="G2584" s="276"/>
      <c r="H2584" s="276"/>
      <c r="I2584" s="13"/>
      <c r="J2584" s="13"/>
      <c r="K2584" s="13"/>
      <c r="L2584" s="13"/>
      <c r="M2584" s="13"/>
      <c r="N2584" s="276"/>
      <c r="O2584" s="13"/>
      <c r="P2584" s="276"/>
      <c r="Q2584" s="276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  <c r="AK2584" s="13"/>
    </row>
    <row r="2585" spans="1:37" ht="30" customHeight="1">
      <c r="A2585" s="276"/>
      <c r="B2585" s="276"/>
      <c r="C2585" s="12"/>
      <c r="D2585" s="12"/>
      <c r="E2585" s="13"/>
      <c r="F2585" s="14"/>
      <c r="G2585" s="276"/>
      <c r="H2585" s="276"/>
      <c r="I2585" s="13"/>
      <c r="J2585" s="13"/>
      <c r="K2585" s="13"/>
      <c r="L2585" s="13"/>
      <c r="M2585" s="13"/>
      <c r="N2585" s="276"/>
      <c r="O2585" s="13"/>
      <c r="P2585" s="276"/>
      <c r="Q2585" s="276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  <c r="AK2585" s="13"/>
    </row>
    <row r="2586" spans="1:37" ht="30" customHeight="1">
      <c r="A2586" s="276"/>
      <c r="B2586" s="276"/>
      <c r="C2586" s="12"/>
      <c r="D2586" s="12"/>
      <c r="E2586" s="13"/>
      <c r="F2586" s="14"/>
      <c r="G2586" s="276"/>
      <c r="H2586" s="276"/>
      <c r="I2586" s="13"/>
      <c r="J2586" s="13"/>
      <c r="K2586" s="13"/>
      <c r="L2586" s="13"/>
      <c r="M2586" s="13"/>
      <c r="N2586" s="276"/>
      <c r="O2586" s="13"/>
      <c r="P2586" s="276"/>
      <c r="Q2586" s="276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  <c r="AK2586" s="13"/>
    </row>
    <row r="2587" spans="1:37" ht="30" customHeight="1">
      <c r="A2587" s="276"/>
      <c r="B2587" s="276"/>
      <c r="C2587" s="12"/>
      <c r="D2587" s="12"/>
      <c r="E2587" s="13"/>
      <c r="F2587" s="14"/>
      <c r="G2587" s="276"/>
      <c r="H2587" s="276"/>
      <c r="I2587" s="13"/>
      <c r="J2587" s="13"/>
      <c r="K2587" s="13"/>
      <c r="L2587" s="13"/>
      <c r="M2587" s="13"/>
      <c r="N2587" s="276"/>
      <c r="O2587" s="13"/>
      <c r="P2587" s="276"/>
      <c r="Q2587" s="276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  <c r="AK2587" s="13"/>
    </row>
    <row r="2588" spans="1:37" ht="30" customHeight="1">
      <c r="A2588" s="276"/>
      <c r="B2588" s="276"/>
      <c r="C2588" s="12"/>
      <c r="D2588" s="12"/>
      <c r="E2588" s="13"/>
      <c r="F2588" s="14"/>
      <c r="G2588" s="276"/>
      <c r="H2588" s="276"/>
      <c r="I2588" s="13"/>
      <c r="J2588" s="13"/>
      <c r="K2588" s="13"/>
      <c r="L2588" s="13"/>
      <c r="M2588" s="13"/>
      <c r="N2588" s="276"/>
      <c r="O2588" s="13"/>
      <c r="P2588" s="276"/>
      <c r="Q2588" s="276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  <c r="AK2588" s="13"/>
    </row>
    <row r="2589" spans="1:37" ht="30" customHeight="1">
      <c r="A2589" s="276"/>
      <c r="B2589" s="276"/>
      <c r="C2589" s="12"/>
      <c r="D2589" s="12"/>
      <c r="E2589" s="13"/>
      <c r="F2589" s="14"/>
      <c r="G2589" s="276"/>
      <c r="H2589" s="276"/>
      <c r="I2589" s="13"/>
      <c r="J2589" s="13"/>
      <c r="K2589" s="13"/>
      <c r="L2589" s="13"/>
      <c r="M2589" s="13"/>
      <c r="N2589" s="276"/>
      <c r="O2589" s="13"/>
      <c r="P2589" s="276"/>
      <c r="Q2589" s="276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  <c r="AK2589" s="13"/>
    </row>
    <row r="2590" spans="1:37" ht="30" customHeight="1">
      <c r="A2590" s="276"/>
      <c r="B2590" s="276"/>
      <c r="C2590" s="12"/>
      <c r="D2590" s="12"/>
      <c r="E2590" s="13"/>
      <c r="F2590" s="14"/>
      <c r="G2590" s="276"/>
      <c r="H2590" s="276"/>
      <c r="I2590" s="13"/>
      <c r="J2590" s="13"/>
      <c r="K2590" s="13"/>
      <c r="L2590" s="13"/>
      <c r="M2590" s="13"/>
      <c r="N2590" s="276"/>
      <c r="O2590" s="13"/>
      <c r="P2590" s="276"/>
      <c r="Q2590" s="276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  <c r="AK2590" s="13"/>
    </row>
    <row r="2591" spans="1:37" ht="30" customHeight="1">
      <c r="A2591" s="276"/>
      <c r="B2591" s="276"/>
      <c r="C2591" s="12"/>
      <c r="D2591" s="12"/>
      <c r="E2591" s="13"/>
      <c r="F2591" s="14"/>
      <c r="G2591" s="276"/>
      <c r="H2591" s="276"/>
      <c r="I2591" s="13"/>
      <c r="J2591" s="13"/>
      <c r="K2591" s="13"/>
      <c r="L2591" s="13"/>
      <c r="M2591" s="13"/>
      <c r="N2591" s="276"/>
      <c r="O2591" s="13"/>
      <c r="P2591" s="276"/>
      <c r="Q2591" s="276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  <c r="AK2591" s="13"/>
    </row>
    <row r="2592" spans="1:37" ht="30" customHeight="1">
      <c r="A2592" s="276"/>
      <c r="B2592" s="276"/>
      <c r="C2592" s="12"/>
      <c r="D2592" s="12"/>
      <c r="E2592" s="13"/>
      <c r="F2592" s="14"/>
      <c r="G2592" s="276"/>
      <c r="H2592" s="276"/>
      <c r="I2592" s="13"/>
      <c r="J2592" s="13"/>
      <c r="K2592" s="13"/>
      <c r="L2592" s="13"/>
      <c r="M2592" s="13"/>
      <c r="N2592" s="276"/>
      <c r="O2592" s="13"/>
      <c r="P2592" s="276"/>
      <c r="Q2592" s="276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  <c r="AK2592" s="13"/>
    </row>
    <row r="2593" spans="1:37" ht="30" customHeight="1">
      <c r="A2593" s="276"/>
      <c r="B2593" s="276"/>
      <c r="C2593" s="12"/>
      <c r="D2593" s="12"/>
      <c r="E2593" s="13"/>
      <c r="F2593" s="14"/>
      <c r="G2593" s="276"/>
      <c r="H2593" s="276"/>
      <c r="I2593" s="13"/>
      <c r="J2593" s="13"/>
      <c r="K2593" s="13"/>
      <c r="L2593" s="13"/>
      <c r="M2593" s="13"/>
      <c r="N2593" s="276"/>
      <c r="O2593" s="13"/>
      <c r="P2593" s="276"/>
      <c r="Q2593" s="276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  <c r="AK2593" s="13"/>
    </row>
    <row r="2594" spans="1:37" ht="30" customHeight="1">
      <c r="A2594" s="276"/>
      <c r="B2594" s="276"/>
      <c r="C2594" s="12"/>
      <c r="D2594" s="12"/>
      <c r="E2594" s="13"/>
      <c r="F2594" s="14"/>
      <c r="G2594" s="276"/>
      <c r="H2594" s="276"/>
      <c r="I2594" s="13"/>
      <c r="J2594" s="13"/>
      <c r="K2594" s="13"/>
      <c r="L2594" s="13"/>
      <c r="M2594" s="13"/>
      <c r="N2594" s="276"/>
      <c r="O2594" s="13"/>
      <c r="P2594" s="276"/>
      <c r="Q2594" s="276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  <c r="AK2594" s="13"/>
    </row>
    <row r="2595" spans="1:37" ht="30" customHeight="1">
      <c r="A2595" s="276"/>
      <c r="B2595" s="276"/>
      <c r="C2595" s="12"/>
      <c r="D2595" s="12"/>
      <c r="E2595" s="13"/>
      <c r="F2595" s="14"/>
      <c r="G2595" s="276"/>
      <c r="H2595" s="276"/>
      <c r="I2595" s="13"/>
      <c r="J2595" s="13"/>
      <c r="K2595" s="13"/>
      <c r="L2595" s="13"/>
      <c r="M2595" s="13"/>
      <c r="N2595" s="276"/>
      <c r="O2595" s="13"/>
      <c r="P2595" s="276"/>
      <c r="Q2595" s="276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  <c r="AK2595" s="13"/>
    </row>
    <row r="2596" spans="1:37" ht="30" customHeight="1">
      <c r="A2596" s="276"/>
      <c r="B2596" s="276"/>
      <c r="C2596" s="12"/>
      <c r="D2596" s="12"/>
      <c r="E2596" s="13"/>
      <c r="F2596" s="14"/>
      <c r="G2596" s="276"/>
      <c r="H2596" s="276"/>
      <c r="I2596" s="13"/>
      <c r="J2596" s="13"/>
      <c r="K2596" s="13"/>
      <c r="L2596" s="13"/>
      <c r="M2596" s="13"/>
      <c r="N2596" s="276"/>
      <c r="O2596" s="13"/>
      <c r="P2596" s="276"/>
      <c r="Q2596" s="276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  <c r="AK2596" s="13"/>
    </row>
    <row r="2597" spans="1:37" ht="30" customHeight="1">
      <c r="A2597" s="276"/>
      <c r="B2597" s="276"/>
      <c r="C2597" s="12"/>
      <c r="D2597" s="12"/>
      <c r="E2597" s="13"/>
      <c r="F2597" s="14"/>
      <c r="G2597" s="276"/>
      <c r="H2597" s="276"/>
      <c r="I2597" s="13"/>
      <c r="J2597" s="13"/>
      <c r="K2597" s="13"/>
      <c r="L2597" s="13"/>
      <c r="M2597" s="13"/>
      <c r="N2597" s="276"/>
      <c r="O2597" s="13"/>
      <c r="P2597" s="276"/>
      <c r="Q2597" s="276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  <c r="AK2597" s="13"/>
    </row>
    <row r="2598" spans="1:37" ht="30" customHeight="1">
      <c r="A2598" s="276"/>
      <c r="B2598" s="276"/>
      <c r="C2598" s="12"/>
      <c r="D2598" s="12"/>
      <c r="E2598" s="13"/>
      <c r="F2598" s="14"/>
      <c r="G2598" s="276"/>
      <c r="H2598" s="276"/>
      <c r="I2598" s="13"/>
      <c r="J2598" s="13"/>
      <c r="K2598" s="13"/>
      <c r="L2598" s="13"/>
      <c r="M2598" s="13"/>
      <c r="N2598" s="276"/>
      <c r="O2598" s="13"/>
      <c r="P2598" s="276"/>
      <c r="Q2598" s="276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  <c r="AK2598" s="13"/>
    </row>
    <row r="2599" spans="1:37" ht="30" customHeight="1">
      <c r="A2599" s="276"/>
      <c r="B2599" s="276"/>
      <c r="C2599" s="12"/>
      <c r="D2599" s="12"/>
      <c r="E2599" s="13"/>
      <c r="F2599" s="14"/>
      <c r="G2599" s="276"/>
      <c r="H2599" s="276"/>
      <c r="I2599" s="13"/>
      <c r="J2599" s="13"/>
      <c r="K2599" s="13"/>
      <c r="L2599" s="13"/>
      <c r="M2599" s="13"/>
      <c r="N2599" s="276"/>
      <c r="O2599" s="13"/>
      <c r="P2599" s="276"/>
      <c r="Q2599" s="276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  <c r="AK2599" s="13"/>
    </row>
    <row r="2600" spans="1:37" ht="30" customHeight="1">
      <c r="A2600" s="276"/>
      <c r="B2600" s="276"/>
      <c r="C2600" s="12"/>
      <c r="D2600" s="12"/>
      <c r="E2600" s="13"/>
      <c r="F2600" s="14"/>
      <c r="G2600" s="276"/>
      <c r="H2600" s="276"/>
      <c r="I2600" s="13"/>
      <c r="J2600" s="13"/>
      <c r="K2600" s="13"/>
      <c r="L2600" s="13"/>
      <c r="M2600" s="13"/>
      <c r="N2600" s="276"/>
      <c r="O2600" s="13"/>
      <c r="P2600" s="276"/>
      <c r="Q2600" s="276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  <c r="AK2600" s="13"/>
    </row>
    <row r="2601" spans="1:37" ht="30" customHeight="1">
      <c r="A2601" s="276"/>
      <c r="B2601" s="276"/>
      <c r="C2601" s="12"/>
      <c r="D2601" s="12"/>
      <c r="E2601" s="13"/>
      <c r="F2601" s="14"/>
      <c r="G2601" s="276"/>
      <c r="H2601" s="276"/>
      <c r="I2601" s="13"/>
      <c r="J2601" s="13"/>
      <c r="K2601" s="13"/>
      <c r="L2601" s="13"/>
      <c r="M2601" s="13"/>
      <c r="N2601" s="276"/>
      <c r="O2601" s="13"/>
      <c r="P2601" s="276"/>
      <c r="Q2601" s="276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  <c r="AK2601" s="13"/>
    </row>
    <row r="2602" spans="1:37" ht="30" customHeight="1">
      <c r="A2602" s="276"/>
      <c r="B2602" s="276"/>
      <c r="C2602" s="12"/>
      <c r="D2602" s="12"/>
      <c r="E2602" s="13"/>
      <c r="F2602" s="14"/>
      <c r="G2602" s="276"/>
      <c r="H2602" s="276"/>
      <c r="I2602" s="13"/>
      <c r="J2602" s="13"/>
      <c r="K2602" s="13"/>
      <c r="L2602" s="13"/>
      <c r="M2602" s="13"/>
      <c r="N2602" s="276"/>
      <c r="O2602" s="13"/>
      <c r="P2602" s="276"/>
      <c r="Q2602" s="276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  <c r="AK2602" s="13"/>
    </row>
    <row r="2603" spans="1:37" ht="30" customHeight="1">
      <c r="A2603" s="276"/>
      <c r="B2603" s="276"/>
      <c r="C2603" s="12"/>
      <c r="D2603" s="12"/>
      <c r="E2603" s="13"/>
      <c r="F2603" s="14"/>
      <c r="G2603" s="276"/>
      <c r="H2603" s="276"/>
      <c r="I2603" s="13"/>
      <c r="J2603" s="13"/>
      <c r="K2603" s="13"/>
      <c r="L2603" s="13"/>
      <c r="M2603" s="13"/>
      <c r="N2603" s="276"/>
      <c r="O2603" s="13"/>
      <c r="P2603" s="276"/>
      <c r="Q2603" s="276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  <c r="AK2603" s="13"/>
    </row>
    <row r="2604" spans="1:37" ht="30" customHeight="1">
      <c r="A2604" s="276"/>
      <c r="B2604" s="276"/>
      <c r="C2604" s="12"/>
      <c r="D2604" s="12"/>
      <c r="E2604" s="13"/>
      <c r="F2604" s="14"/>
      <c r="G2604" s="276"/>
      <c r="H2604" s="276"/>
      <c r="I2604" s="13"/>
      <c r="J2604" s="13"/>
      <c r="K2604" s="13"/>
      <c r="L2604" s="13"/>
      <c r="M2604" s="13"/>
      <c r="N2604" s="276"/>
      <c r="O2604" s="13"/>
      <c r="P2604" s="276"/>
      <c r="Q2604" s="276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  <c r="AK2604" s="13"/>
    </row>
    <row r="2605" spans="1:37" ht="30" customHeight="1">
      <c r="A2605" s="276"/>
      <c r="B2605" s="276"/>
      <c r="C2605" s="12"/>
      <c r="D2605" s="12"/>
      <c r="E2605" s="13"/>
      <c r="F2605" s="14"/>
      <c r="G2605" s="276"/>
      <c r="H2605" s="276"/>
      <c r="I2605" s="13"/>
      <c r="J2605" s="13"/>
      <c r="K2605" s="13"/>
      <c r="L2605" s="13"/>
      <c r="M2605" s="13"/>
      <c r="N2605" s="276"/>
      <c r="O2605" s="13"/>
      <c r="P2605" s="276"/>
      <c r="Q2605" s="276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  <c r="AK2605" s="13"/>
    </row>
    <row r="2606" spans="1:37" ht="30" customHeight="1">
      <c r="A2606" s="276"/>
      <c r="B2606" s="276"/>
      <c r="C2606" s="12"/>
      <c r="D2606" s="12"/>
      <c r="E2606" s="13"/>
      <c r="F2606" s="14"/>
      <c r="G2606" s="276"/>
      <c r="H2606" s="276"/>
      <c r="I2606" s="13"/>
      <c r="J2606" s="13"/>
      <c r="K2606" s="13"/>
      <c r="L2606" s="13"/>
      <c r="M2606" s="13"/>
      <c r="N2606" s="276"/>
      <c r="O2606" s="13"/>
      <c r="P2606" s="276"/>
      <c r="Q2606" s="276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  <c r="AK2606" s="13"/>
    </row>
    <row r="2607" spans="1:37" ht="30" customHeight="1">
      <c r="A2607" s="276"/>
      <c r="B2607" s="276"/>
      <c r="C2607" s="12"/>
      <c r="D2607" s="12"/>
      <c r="E2607" s="13"/>
      <c r="F2607" s="14"/>
      <c r="G2607" s="276"/>
      <c r="H2607" s="276"/>
      <c r="I2607" s="13"/>
      <c r="J2607" s="13"/>
      <c r="K2607" s="13"/>
      <c r="L2607" s="13"/>
      <c r="M2607" s="13"/>
      <c r="N2607" s="276"/>
      <c r="O2607" s="13"/>
      <c r="P2607" s="276"/>
      <c r="Q2607" s="276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  <c r="AK2607" s="13"/>
    </row>
    <row r="2608" spans="1:37" ht="30" customHeight="1">
      <c r="A2608" s="276"/>
      <c r="B2608" s="276"/>
      <c r="C2608" s="12"/>
      <c r="D2608" s="12"/>
      <c r="E2608" s="13"/>
      <c r="F2608" s="14"/>
      <c r="G2608" s="276"/>
      <c r="H2608" s="276"/>
      <c r="I2608" s="13"/>
      <c r="J2608" s="13"/>
      <c r="K2608" s="13"/>
      <c r="L2608" s="13"/>
      <c r="M2608" s="13"/>
      <c r="N2608" s="276"/>
      <c r="O2608" s="13"/>
      <c r="P2608" s="276"/>
      <c r="Q2608" s="276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  <c r="AK2608" s="13"/>
    </row>
    <row r="2609" spans="1:37" ht="30" customHeight="1">
      <c r="A2609" s="276"/>
      <c r="B2609" s="276"/>
      <c r="C2609" s="12"/>
      <c r="D2609" s="12"/>
      <c r="E2609" s="13"/>
      <c r="F2609" s="14"/>
      <c r="G2609" s="276"/>
      <c r="H2609" s="276"/>
      <c r="I2609" s="13"/>
      <c r="J2609" s="13"/>
      <c r="K2609" s="13"/>
      <c r="L2609" s="13"/>
      <c r="M2609" s="13"/>
      <c r="N2609" s="276"/>
      <c r="O2609" s="13"/>
      <c r="P2609" s="276"/>
      <c r="Q2609" s="276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  <c r="AK2609" s="13"/>
    </row>
    <row r="2610" spans="1:37" ht="30" customHeight="1">
      <c r="A2610" s="276"/>
      <c r="B2610" s="276"/>
      <c r="C2610" s="12"/>
      <c r="D2610" s="12"/>
      <c r="E2610" s="13"/>
      <c r="F2610" s="14"/>
      <c r="G2610" s="276"/>
      <c r="H2610" s="276"/>
      <c r="I2610" s="13"/>
      <c r="J2610" s="13"/>
      <c r="K2610" s="13"/>
      <c r="L2610" s="13"/>
      <c r="M2610" s="13"/>
      <c r="N2610" s="276"/>
      <c r="O2610" s="13"/>
      <c r="P2610" s="276"/>
      <c r="Q2610" s="276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  <c r="AK2610" s="13"/>
    </row>
    <row r="2611" spans="1:37" ht="30" customHeight="1">
      <c r="A2611" s="276"/>
      <c r="B2611" s="276"/>
      <c r="C2611" s="12"/>
      <c r="D2611" s="12"/>
      <c r="E2611" s="13"/>
      <c r="F2611" s="14"/>
      <c r="G2611" s="276"/>
      <c r="H2611" s="276"/>
      <c r="I2611" s="13"/>
      <c r="J2611" s="13"/>
      <c r="K2611" s="13"/>
      <c r="L2611" s="13"/>
      <c r="M2611" s="13"/>
      <c r="N2611" s="276"/>
      <c r="O2611" s="13"/>
      <c r="P2611" s="276"/>
      <c r="Q2611" s="276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  <c r="AK2611" s="13"/>
    </row>
    <row r="2612" spans="1:37" ht="30" customHeight="1">
      <c r="A2612" s="276"/>
      <c r="B2612" s="276"/>
      <c r="C2612" s="12"/>
      <c r="D2612" s="12"/>
      <c r="E2612" s="13"/>
      <c r="F2612" s="14"/>
      <c r="G2612" s="276"/>
      <c r="H2612" s="276"/>
      <c r="I2612" s="13"/>
      <c r="J2612" s="13"/>
      <c r="K2612" s="13"/>
      <c r="L2612" s="13"/>
      <c r="M2612" s="13"/>
      <c r="N2612" s="276"/>
      <c r="O2612" s="13"/>
      <c r="P2612" s="276"/>
      <c r="Q2612" s="276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  <c r="AK2612" s="13"/>
    </row>
    <row r="2613" spans="1:37" ht="30" customHeight="1">
      <c r="A2613" s="276"/>
      <c r="B2613" s="276"/>
      <c r="C2613" s="12"/>
      <c r="D2613" s="12"/>
      <c r="E2613" s="13"/>
      <c r="F2613" s="14"/>
      <c r="G2613" s="276"/>
      <c r="H2613" s="276"/>
      <c r="I2613" s="13"/>
      <c r="J2613" s="13"/>
      <c r="K2613" s="13"/>
      <c r="L2613" s="13"/>
      <c r="M2613" s="13"/>
      <c r="N2613" s="276"/>
      <c r="O2613" s="13"/>
      <c r="P2613" s="276"/>
      <c r="Q2613" s="276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  <c r="AK2613" s="13"/>
    </row>
    <row r="2614" spans="1:37" ht="30" customHeight="1">
      <c r="A2614" s="276"/>
      <c r="B2614" s="276"/>
      <c r="C2614" s="12"/>
      <c r="D2614" s="12"/>
      <c r="E2614" s="13"/>
      <c r="F2614" s="14"/>
      <c r="G2614" s="276"/>
      <c r="H2614" s="276"/>
      <c r="I2614" s="13"/>
      <c r="J2614" s="13"/>
      <c r="K2614" s="13"/>
      <c r="L2614" s="13"/>
      <c r="M2614" s="13"/>
      <c r="N2614" s="276"/>
      <c r="O2614" s="13"/>
      <c r="P2614" s="276"/>
      <c r="Q2614" s="276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  <c r="AK2614" s="13"/>
    </row>
    <row r="2615" spans="1:37" ht="30" customHeight="1">
      <c r="A2615" s="276"/>
      <c r="B2615" s="276"/>
      <c r="C2615" s="12"/>
      <c r="D2615" s="12"/>
      <c r="E2615" s="13"/>
      <c r="F2615" s="14"/>
      <c r="G2615" s="276"/>
      <c r="H2615" s="276"/>
      <c r="I2615" s="13"/>
      <c r="J2615" s="13"/>
      <c r="K2615" s="13"/>
      <c r="L2615" s="13"/>
      <c r="M2615" s="13"/>
      <c r="N2615" s="276"/>
      <c r="O2615" s="13"/>
      <c r="P2615" s="276"/>
      <c r="Q2615" s="276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  <c r="AK2615" s="13"/>
    </row>
    <row r="2616" spans="1:37" ht="30" customHeight="1">
      <c r="A2616" s="276"/>
      <c r="B2616" s="276"/>
      <c r="C2616" s="12"/>
      <c r="D2616" s="12"/>
      <c r="E2616" s="13"/>
      <c r="F2616" s="14"/>
      <c r="G2616" s="276"/>
      <c r="H2616" s="276"/>
      <c r="I2616" s="13"/>
      <c r="J2616" s="13"/>
      <c r="K2616" s="13"/>
      <c r="L2616" s="13"/>
      <c r="M2616" s="13"/>
      <c r="N2616" s="276"/>
      <c r="O2616" s="13"/>
      <c r="P2616" s="276"/>
      <c r="Q2616" s="276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  <c r="AK2616" s="13"/>
    </row>
    <row r="2617" spans="1:37" ht="30" customHeight="1">
      <c r="A2617" s="276"/>
      <c r="B2617" s="276"/>
      <c r="C2617" s="12"/>
      <c r="D2617" s="12"/>
      <c r="E2617" s="13"/>
      <c r="F2617" s="14"/>
      <c r="G2617" s="276"/>
      <c r="H2617" s="276"/>
      <c r="I2617" s="13"/>
      <c r="J2617" s="13"/>
      <c r="K2617" s="13"/>
      <c r="L2617" s="13"/>
      <c r="M2617" s="13"/>
      <c r="N2617" s="276"/>
      <c r="O2617" s="13"/>
      <c r="P2617" s="276"/>
      <c r="Q2617" s="276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  <c r="AK2617" s="13"/>
    </row>
    <row r="2618" spans="1:37" ht="30" customHeight="1">
      <c r="A2618" s="276"/>
      <c r="B2618" s="276"/>
      <c r="C2618" s="12"/>
      <c r="D2618" s="12"/>
      <c r="E2618" s="13"/>
      <c r="F2618" s="14"/>
      <c r="G2618" s="276"/>
      <c r="H2618" s="276"/>
      <c r="I2618" s="13"/>
      <c r="J2618" s="13"/>
      <c r="K2618" s="13"/>
      <c r="L2618" s="13"/>
      <c r="M2618" s="13"/>
      <c r="N2618" s="276"/>
      <c r="O2618" s="13"/>
      <c r="P2618" s="276"/>
      <c r="Q2618" s="276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  <c r="AK2618" s="13"/>
    </row>
    <row r="2619" spans="1:37" ht="30" customHeight="1">
      <c r="A2619" s="276"/>
      <c r="B2619" s="276"/>
      <c r="C2619" s="12"/>
      <c r="D2619" s="12"/>
      <c r="E2619" s="13"/>
      <c r="F2619" s="14"/>
      <c r="G2619" s="276"/>
      <c r="H2619" s="276"/>
      <c r="I2619" s="13"/>
      <c r="J2619" s="13"/>
      <c r="K2619" s="13"/>
      <c r="L2619" s="13"/>
      <c r="M2619" s="13"/>
      <c r="N2619" s="276"/>
      <c r="O2619" s="13"/>
      <c r="P2619" s="276"/>
      <c r="Q2619" s="276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  <c r="AK2619" s="13"/>
    </row>
    <row r="2620" spans="1:37" ht="30" customHeight="1">
      <c r="A2620" s="276"/>
      <c r="B2620" s="276"/>
      <c r="C2620" s="12"/>
      <c r="D2620" s="12"/>
      <c r="E2620" s="13"/>
      <c r="F2620" s="14"/>
      <c r="G2620" s="276"/>
      <c r="H2620" s="276"/>
      <c r="I2620" s="13"/>
      <c r="J2620" s="13"/>
      <c r="K2620" s="13"/>
      <c r="L2620" s="13"/>
      <c r="M2620" s="13"/>
      <c r="N2620" s="276"/>
      <c r="O2620" s="13"/>
      <c r="P2620" s="276"/>
      <c r="Q2620" s="276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  <c r="AK2620" s="13"/>
    </row>
    <row r="2621" spans="1:37" ht="30" customHeight="1">
      <c r="A2621" s="276"/>
      <c r="B2621" s="276"/>
      <c r="C2621" s="12"/>
      <c r="D2621" s="12"/>
      <c r="E2621" s="13"/>
      <c r="F2621" s="14"/>
      <c r="G2621" s="276"/>
      <c r="H2621" s="276"/>
      <c r="I2621" s="13"/>
      <c r="J2621" s="13"/>
      <c r="K2621" s="13"/>
      <c r="L2621" s="13"/>
      <c r="M2621" s="13"/>
      <c r="N2621" s="276"/>
      <c r="O2621" s="13"/>
      <c r="P2621" s="276"/>
      <c r="Q2621" s="276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  <c r="AK2621" s="13"/>
    </row>
    <row r="2622" spans="1:37" ht="30" customHeight="1">
      <c r="A2622" s="276"/>
      <c r="B2622" s="276"/>
      <c r="C2622" s="12"/>
      <c r="D2622" s="12"/>
      <c r="E2622" s="13"/>
      <c r="F2622" s="14"/>
      <c r="G2622" s="276"/>
      <c r="H2622" s="276"/>
      <c r="I2622" s="13"/>
      <c r="J2622" s="13"/>
      <c r="K2622" s="13"/>
      <c r="L2622" s="13"/>
      <c r="M2622" s="13"/>
      <c r="N2622" s="276"/>
      <c r="O2622" s="13"/>
      <c r="P2622" s="276"/>
      <c r="Q2622" s="276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  <c r="AK2622" s="13"/>
    </row>
    <row r="2623" spans="1:37" ht="30" customHeight="1">
      <c r="A2623" s="276"/>
      <c r="B2623" s="276"/>
      <c r="C2623" s="12"/>
      <c r="D2623" s="12"/>
      <c r="E2623" s="13"/>
      <c r="F2623" s="14"/>
      <c r="G2623" s="276"/>
      <c r="H2623" s="276"/>
      <c r="I2623" s="13"/>
      <c r="J2623" s="13"/>
      <c r="K2623" s="13"/>
      <c r="L2623" s="13"/>
      <c r="M2623" s="13"/>
      <c r="N2623" s="276"/>
      <c r="O2623" s="13"/>
      <c r="P2623" s="276"/>
      <c r="Q2623" s="276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  <c r="AK2623" s="13"/>
    </row>
    <row r="2624" spans="1:37" ht="30" customHeight="1">
      <c r="A2624" s="276"/>
      <c r="B2624" s="276"/>
      <c r="C2624" s="12"/>
      <c r="D2624" s="12"/>
      <c r="E2624" s="13"/>
      <c r="F2624" s="14"/>
      <c r="G2624" s="276"/>
      <c r="H2624" s="276"/>
      <c r="I2624" s="13"/>
      <c r="J2624" s="13"/>
      <c r="K2624" s="13"/>
      <c r="L2624" s="13"/>
      <c r="M2624" s="13"/>
      <c r="N2624" s="276"/>
      <c r="O2624" s="13"/>
      <c r="P2624" s="276"/>
      <c r="Q2624" s="276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  <c r="AK2624" s="13"/>
    </row>
    <row r="2625" spans="1:37" ht="30" customHeight="1">
      <c r="A2625" s="276"/>
      <c r="B2625" s="276"/>
      <c r="C2625" s="12"/>
      <c r="D2625" s="12"/>
      <c r="E2625" s="13"/>
      <c r="F2625" s="14"/>
      <c r="G2625" s="276"/>
      <c r="H2625" s="276"/>
      <c r="I2625" s="13"/>
      <c r="J2625" s="13"/>
      <c r="K2625" s="13"/>
      <c r="L2625" s="13"/>
      <c r="M2625" s="13"/>
      <c r="N2625" s="276"/>
      <c r="O2625" s="13"/>
      <c r="P2625" s="276"/>
      <c r="Q2625" s="276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  <c r="AK2625" s="13"/>
    </row>
    <row r="2626" spans="1:37" ht="30" customHeight="1">
      <c r="A2626" s="276"/>
      <c r="B2626" s="276"/>
      <c r="C2626" s="12"/>
      <c r="D2626" s="12"/>
      <c r="E2626" s="13"/>
      <c r="F2626" s="14"/>
      <c r="G2626" s="276"/>
      <c r="H2626" s="276"/>
      <c r="I2626" s="13"/>
      <c r="J2626" s="13"/>
      <c r="K2626" s="13"/>
      <c r="L2626" s="13"/>
      <c r="M2626" s="13"/>
      <c r="N2626" s="276"/>
      <c r="O2626" s="13"/>
      <c r="P2626" s="276"/>
      <c r="Q2626" s="276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  <c r="AK2626" s="13"/>
    </row>
    <row r="2627" spans="1:37" ht="30" customHeight="1">
      <c r="A2627" s="276"/>
      <c r="B2627" s="276"/>
      <c r="C2627" s="12"/>
      <c r="D2627" s="12"/>
      <c r="E2627" s="13"/>
      <c r="F2627" s="14"/>
      <c r="G2627" s="276"/>
      <c r="H2627" s="276"/>
      <c r="I2627" s="13"/>
      <c r="J2627" s="13"/>
      <c r="K2627" s="13"/>
      <c r="L2627" s="13"/>
      <c r="M2627" s="13"/>
      <c r="N2627" s="276"/>
      <c r="O2627" s="13"/>
      <c r="P2627" s="276"/>
      <c r="Q2627" s="276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  <c r="AK2627" s="13"/>
    </row>
    <row r="2628" spans="1:37" ht="30" customHeight="1">
      <c r="A2628" s="276"/>
      <c r="B2628" s="276"/>
      <c r="C2628" s="12"/>
      <c r="D2628" s="12"/>
      <c r="E2628" s="13"/>
      <c r="F2628" s="14"/>
      <c r="G2628" s="276"/>
      <c r="H2628" s="276"/>
      <c r="I2628" s="13"/>
      <c r="J2628" s="13"/>
      <c r="K2628" s="13"/>
      <c r="L2628" s="13"/>
      <c r="M2628" s="13"/>
      <c r="N2628" s="276"/>
      <c r="O2628" s="13"/>
      <c r="P2628" s="276"/>
      <c r="Q2628" s="276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  <c r="AK2628" s="13"/>
    </row>
    <row r="2629" spans="1:37" ht="30" customHeight="1">
      <c r="A2629" s="276"/>
      <c r="B2629" s="276"/>
      <c r="C2629" s="12"/>
      <c r="D2629" s="12"/>
      <c r="E2629" s="13"/>
      <c r="F2629" s="14"/>
      <c r="G2629" s="276"/>
      <c r="H2629" s="276"/>
      <c r="I2629" s="13"/>
      <c r="J2629" s="13"/>
      <c r="K2629" s="13"/>
      <c r="L2629" s="13"/>
      <c r="M2629" s="13"/>
      <c r="N2629" s="276"/>
      <c r="O2629" s="13"/>
      <c r="P2629" s="276"/>
      <c r="Q2629" s="276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  <c r="AK2629" s="13"/>
    </row>
    <row r="2630" spans="1:37" ht="30" customHeight="1">
      <c r="A2630" s="276"/>
      <c r="B2630" s="276"/>
      <c r="C2630" s="12"/>
      <c r="D2630" s="12"/>
      <c r="E2630" s="13"/>
      <c r="F2630" s="14"/>
      <c r="G2630" s="276"/>
      <c r="H2630" s="276"/>
      <c r="I2630" s="13"/>
      <c r="J2630" s="13"/>
      <c r="K2630" s="13"/>
      <c r="L2630" s="13"/>
      <c r="M2630" s="13"/>
      <c r="N2630" s="276"/>
      <c r="O2630" s="13"/>
      <c r="P2630" s="276"/>
      <c r="Q2630" s="276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  <c r="AK2630" s="13"/>
    </row>
    <row r="2631" spans="1:37" ht="30" customHeight="1">
      <c r="A2631" s="276"/>
      <c r="B2631" s="276"/>
      <c r="C2631" s="12"/>
      <c r="D2631" s="12"/>
      <c r="E2631" s="13"/>
      <c r="F2631" s="14"/>
      <c r="G2631" s="276"/>
      <c r="H2631" s="276"/>
      <c r="I2631" s="13"/>
      <c r="J2631" s="13"/>
      <c r="K2631" s="13"/>
      <c r="L2631" s="13"/>
      <c r="M2631" s="13"/>
      <c r="N2631" s="276"/>
      <c r="O2631" s="13"/>
      <c r="P2631" s="276"/>
      <c r="Q2631" s="276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  <c r="AK2631" s="13"/>
    </row>
    <row r="2632" spans="1:37" ht="30" customHeight="1">
      <c r="A2632" s="276"/>
      <c r="B2632" s="276"/>
      <c r="C2632" s="12"/>
      <c r="D2632" s="12"/>
      <c r="E2632" s="13"/>
      <c r="F2632" s="14"/>
      <c r="G2632" s="276"/>
      <c r="H2632" s="276"/>
      <c r="I2632" s="13"/>
      <c r="J2632" s="13"/>
      <c r="K2632" s="13"/>
      <c r="L2632" s="13"/>
      <c r="M2632" s="13"/>
      <c r="N2632" s="276"/>
      <c r="O2632" s="13"/>
      <c r="P2632" s="276"/>
      <c r="Q2632" s="276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  <c r="AK2632" s="13"/>
    </row>
    <row r="2633" spans="1:37" ht="30" customHeight="1">
      <c r="A2633" s="276"/>
      <c r="B2633" s="276"/>
      <c r="C2633" s="12"/>
      <c r="D2633" s="12"/>
      <c r="E2633" s="13"/>
      <c r="F2633" s="14"/>
      <c r="G2633" s="276"/>
      <c r="H2633" s="276"/>
      <c r="I2633" s="13"/>
      <c r="J2633" s="13"/>
      <c r="K2633" s="13"/>
      <c r="L2633" s="13"/>
      <c r="M2633" s="13"/>
      <c r="N2633" s="276"/>
      <c r="O2633" s="13"/>
      <c r="P2633" s="276"/>
      <c r="Q2633" s="276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  <c r="AK2633" s="13"/>
    </row>
    <row r="2634" spans="1:37" ht="30" customHeight="1">
      <c r="A2634" s="276"/>
      <c r="B2634" s="276"/>
      <c r="C2634" s="12"/>
      <c r="D2634" s="12"/>
      <c r="E2634" s="13"/>
      <c r="F2634" s="14"/>
      <c r="G2634" s="276"/>
      <c r="H2634" s="276"/>
      <c r="I2634" s="13"/>
      <c r="J2634" s="13"/>
      <c r="K2634" s="13"/>
      <c r="L2634" s="13"/>
      <c r="M2634" s="13"/>
      <c r="N2634" s="276"/>
      <c r="O2634" s="13"/>
      <c r="P2634" s="276"/>
      <c r="Q2634" s="276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  <c r="AK2634" s="13"/>
    </row>
    <row r="2635" spans="1:37" ht="30" customHeight="1">
      <c r="A2635" s="276"/>
      <c r="B2635" s="276"/>
      <c r="C2635" s="12"/>
      <c r="D2635" s="12"/>
      <c r="E2635" s="13"/>
      <c r="F2635" s="14"/>
      <c r="G2635" s="276"/>
      <c r="H2635" s="276"/>
      <c r="I2635" s="13"/>
      <c r="J2635" s="13"/>
      <c r="K2635" s="13"/>
      <c r="L2635" s="13"/>
      <c r="M2635" s="13"/>
      <c r="N2635" s="276"/>
      <c r="O2635" s="13"/>
      <c r="P2635" s="276"/>
      <c r="Q2635" s="276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  <c r="AK2635" s="13"/>
    </row>
    <row r="2636" spans="1:37" ht="30" customHeight="1">
      <c r="A2636" s="276"/>
      <c r="B2636" s="276"/>
      <c r="C2636" s="12"/>
      <c r="D2636" s="12"/>
      <c r="E2636" s="13"/>
      <c r="F2636" s="14"/>
      <c r="G2636" s="276"/>
      <c r="H2636" s="276"/>
      <c r="I2636" s="13"/>
      <c r="J2636" s="13"/>
      <c r="K2636" s="13"/>
      <c r="L2636" s="13"/>
      <c r="M2636" s="13"/>
      <c r="N2636" s="276"/>
      <c r="O2636" s="13"/>
      <c r="P2636" s="276"/>
      <c r="Q2636" s="276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  <c r="AK2636" s="13"/>
    </row>
    <row r="2637" spans="1:37" ht="30" customHeight="1">
      <c r="A2637" s="276"/>
      <c r="B2637" s="276"/>
      <c r="C2637" s="12"/>
      <c r="D2637" s="12"/>
      <c r="E2637" s="13"/>
      <c r="F2637" s="14"/>
      <c r="G2637" s="276"/>
      <c r="H2637" s="276"/>
      <c r="I2637" s="13"/>
      <c r="J2637" s="13"/>
      <c r="K2637" s="13"/>
      <c r="L2637" s="13"/>
      <c r="M2637" s="13"/>
      <c r="N2637" s="276"/>
      <c r="O2637" s="13"/>
      <c r="P2637" s="276"/>
      <c r="Q2637" s="276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  <c r="AK2637" s="13"/>
    </row>
    <row r="2638" spans="1:37" ht="30" customHeight="1">
      <c r="A2638" s="276"/>
      <c r="B2638" s="276"/>
      <c r="C2638" s="12"/>
      <c r="D2638" s="12"/>
      <c r="E2638" s="13"/>
      <c r="F2638" s="14"/>
      <c r="G2638" s="276"/>
      <c r="H2638" s="276"/>
      <c r="I2638" s="13"/>
      <c r="J2638" s="13"/>
      <c r="K2638" s="13"/>
      <c r="L2638" s="13"/>
      <c r="M2638" s="13"/>
      <c r="N2638" s="276"/>
      <c r="O2638" s="13"/>
      <c r="P2638" s="276"/>
      <c r="Q2638" s="276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  <c r="AK2638" s="13"/>
    </row>
    <row r="2639" spans="1:37" ht="30" customHeight="1">
      <c r="A2639" s="276"/>
      <c r="B2639" s="276"/>
      <c r="C2639" s="12"/>
      <c r="D2639" s="12"/>
      <c r="E2639" s="13"/>
      <c r="F2639" s="14"/>
      <c r="G2639" s="276"/>
      <c r="H2639" s="276"/>
      <c r="I2639" s="13"/>
      <c r="J2639" s="13"/>
      <c r="K2639" s="13"/>
      <c r="L2639" s="13"/>
      <c r="M2639" s="13"/>
      <c r="N2639" s="276"/>
      <c r="O2639" s="13"/>
      <c r="P2639" s="276"/>
      <c r="Q2639" s="276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  <c r="AK2639" s="13"/>
    </row>
    <row r="2640" spans="1:37" ht="30" customHeight="1">
      <c r="A2640" s="276"/>
      <c r="B2640" s="276"/>
      <c r="C2640" s="12"/>
      <c r="D2640" s="12"/>
      <c r="E2640" s="13"/>
      <c r="F2640" s="14"/>
      <c r="G2640" s="276"/>
      <c r="H2640" s="276"/>
      <c r="I2640" s="13"/>
      <c r="J2640" s="13"/>
      <c r="K2640" s="13"/>
      <c r="L2640" s="13"/>
      <c r="M2640" s="13"/>
      <c r="N2640" s="276"/>
      <c r="O2640" s="13"/>
      <c r="P2640" s="276"/>
      <c r="Q2640" s="276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  <c r="AK2640" s="13"/>
    </row>
    <row r="2641" spans="1:37" ht="30" customHeight="1">
      <c r="A2641" s="276"/>
      <c r="B2641" s="276"/>
      <c r="C2641" s="12"/>
      <c r="D2641" s="12"/>
      <c r="E2641" s="13"/>
      <c r="F2641" s="14"/>
      <c r="G2641" s="276"/>
      <c r="H2641" s="276"/>
      <c r="I2641" s="13"/>
      <c r="J2641" s="13"/>
      <c r="K2641" s="13"/>
      <c r="L2641" s="13"/>
      <c r="M2641" s="13"/>
      <c r="N2641" s="276"/>
      <c r="O2641" s="13"/>
      <c r="P2641" s="276"/>
      <c r="Q2641" s="276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  <c r="AK2641" s="13"/>
    </row>
    <row r="2642" spans="1:37" ht="30" customHeight="1">
      <c r="A2642" s="276"/>
      <c r="B2642" s="276"/>
      <c r="C2642" s="12"/>
      <c r="D2642" s="12"/>
      <c r="E2642" s="13"/>
      <c r="F2642" s="14"/>
      <c r="G2642" s="276"/>
      <c r="H2642" s="276"/>
      <c r="I2642" s="13"/>
      <c r="J2642" s="13"/>
      <c r="K2642" s="13"/>
      <c r="L2642" s="13"/>
      <c r="M2642" s="13"/>
      <c r="N2642" s="276"/>
      <c r="O2642" s="13"/>
      <c r="P2642" s="276"/>
      <c r="Q2642" s="276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  <c r="AK2642" s="13"/>
    </row>
    <row r="2643" spans="1:37" ht="30" customHeight="1">
      <c r="A2643" s="276"/>
      <c r="B2643" s="276"/>
      <c r="C2643" s="12"/>
      <c r="D2643" s="12"/>
      <c r="E2643" s="13"/>
      <c r="F2643" s="14"/>
      <c r="G2643" s="276"/>
      <c r="H2643" s="276"/>
      <c r="I2643" s="13"/>
      <c r="J2643" s="13"/>
      <c r="K2643" s="13"/>
      <c r="L2643" s="13"/>
      <c r="M2643" s="13"/>
      <c r="N2643" s="276"/>
      <c r="O2643" s="13"/>
      <c r="P2643" s="276"/>
      <c r="Q2643" s="276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  <c r="AK2643" s="13"/>
    </row>
    <row r="2644" spans="1:37" ht="30" customHeight="1">
      <c r="A2644" s="276"/>
      <c r="B2644" s="276"/>
      <c r="C2644" s="12"/>
      <c r="D2644" s="12"/>
      <c r="E2644" s="13"/>
      <c r="F2644" s="14"/>
      <c r="G2644" s="276"/>
      <c r="H2644" s="276"/>
      <c r="I2644" s="13"/>
      <c r="J2644" s="13"/>
      <c r="K2644" s="13"/>
      <c r="L2644" s="13"/>
      <c r="M2644" s="13"/>
      <c r="N2644" s="276"/>
      <c r="O2644" s="13"/>
      <c r="P2644" s="276"/>
      <c r="Q2644" s="276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  <c r="AK2644" s="13"/>
    </row>
    <row r="2645" spans="1:37" ht="30" customHeight="1">
      <c r="A2645" s="276"/>
      <c r="B2645" s="276"/>
      <c r="C2645" s="12"/>
      <c r="D2645" s="12"/>
      <c r="E2645" s="13"/>
      <c r="F2645" s="14"/>
      <c r="G2645" s="276"/>
      <c r="H2645" s="276"/>
      <c r="I2645" s="13"/>
      <c r="J2645" s="13"/>
      <c r="K2645" s="13"/>
      <c r="L2645" s="13"/>
      <c r="M2645" s="13"/>
      <c r="N2645" s="276"/>
      <c r="O2645" s="13"/>
      <c r="P2645" s="276"/>
      <c r="Q2645" s="276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  <c r="AK2645" s="13"/>
    </row>
    <row r="2646" spans="1:37" ht="30" customHeight="1">
      <c r="A2646" s="276"/>
      <c r="B2646" s="276"/>
      <c r="C2646" s="12"/>
      <c r="D2646" s="12"/>
      <c r="E2646" s="13"/>
      <c r="F2646" s="14"/>
      <c r="G2646" s="276"/>
      <c r="H2646" s="276"/>
      <c r="I2646" s="13"/>
      <c r="J2646" s="13"/>
      <c r="K2646" s="13"/>
      <c r="L2646" s="13"/>
      <c r="M2646" s="13"/>
      <c r="N2646" s="276"/>
      <c r="O2646" s="13"/>
      <c r="P2646" s="276"/>
      <c r="Q2646" s="276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  <c r="AK2646" s="13"/>
    </row>
    <row r="2647" spans="1:37" ht="30" customHeight="1">
      <c r="A2647" s="276"/>
      <c r="B2647" s="276"/>
      <c r="C2647" s="12"/>
      <c r="D2647" s="12"/>
      <c r="E2647" s="13"/>
      <c r="F2647" s="14"/>
      <c r="G2647" s="276"/>
      <c r="H2647" s="276"/>
      <c r="I2647" s="13"/>
      <c r="J2647" s="13"/>
      <c r="K2647" s="13"/>
      <c r="L2647" s="13"/>
      <c r="M2647" s="13"/>
      <c r="N2647" s="276"/>
      <c r="O2647" s="13"/>
      <c r="P2647" s="276"/>
      <c r="Q2647" s="276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  <c r="AK2647" s="13"/>
    </row>
    <row r="2648" spans="1:37" ht="30" customHeight="1">
      <c r="A2648" s="276"/>
      <c r="B2648" s="276"/>
      <c r="C2648" s="12"/>
      <c r="D2648" s="12"/>
      <c r="E2648" s="13"/>
      <c r="F2648" s="14"/>
      <c r="G2648" s="276"/>
      <c r="H2648" s="276"/>
      <c r="I2648" s="13"/>
      <c r="J2648" s="13"/>
      <c r="K2648" s="13"/>
      <c r="L2648" s="13"/>
      <c r="M2648" s="13"/>
      <c r="N2648" s="276"/>
      <c r="O2648" s="13"/>
      <c r="P2648" s="276"/>
      <c r="Q2648" s="276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  <c r="AK2648" s="13"/>
    </row>
    <row r="2649" spans="1:37" ht="30" customHeight="1">
      <c r="A2649" s="276"/>
      <c r="B2649" s="276"/>
      <c r="C2649" s="12"/>
      <c r="D2649" s="12"/>
      <c r="E2649" s="13"/>
      <c r="F2649" s="14"/>
      <c r="G2649" s="276"/>
      <c r="H2649" s="276"/>
      <c r="I2649" s="13"/>
      <c r="J2649" s="13"/>
      <c r="K2649" s="13"/>
      <c r="L2649" s="13"/>
      <c r="M2649" s="13"/>
      <c r="N2649" s="276"/>
      <c r="O2649" s="13"/>
      <c r="P2649" s="276"/>
      <c r="Q2649" s="276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  <c r="AK2649" s="13"/>
    </row>
    <row r="2650" spans="1:37" ht="30" customHeight="1">
      <c r="A2650" s="276"/>
      <c r="B2650" s="276"/>
      <c r="C2650" s="12"/>
      <c r="D2650" s="12"/>
      <c r="E2650" s="13"/>
      <c r="F2650" s="14"/>
      <c r="G2650" s="276"/>
      <c r="H2650" s="276"/>
      <c r="I2650" s="13"/>
      <c r="J2650" s="13"/>
      <c r="K2650" s="13"/>
      <c r="L2650" s="13"/>
      <c r="M2650" s="13"/>
      <c r="N2650" s="276"/>
      <c r="O2650" s="13"/>
      <c r="P2650" s="276"/>
      <c r="Q2650" s="276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  <c r="AK2650" s="13"/>
    </row>
    <row r="2651" spans="1:37" ht="30" customHeight="1">
      <c r="A2651" s="276"/>
      <c r="B2651" s="276"/>
      <c r="C2651" s="12"/>
      <c r="D2651" s="12"/>
      <c r="E2651" s="13"/>
      <c r="F2651" s="14"/>
      <c r="G2651" s="276"/>
      <c r="H2651" s="276"/>
      <c r="I2651" s="13"/>
      <c r="J2651" s="13"/>
      <c r="K2651" s="13"/>
      <c r="L2651" s="13"/>
      <c r="M2651" s="13"/>
      <c r="N2651" s="276"/>
      <c r="O2651" s="13"/>
      <c r="P2651" s="276"/>
      <c r="Q2651" s="276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  <c r="AK2651" s="13"/>
    </row>
    <row r="2652" spans="1:37" ht="30" customHeight="1">
      <c r="A2652" s="276"/>
      <c r="B2652" s="276"/>
      <c r="C2652" s="12"/>
      <c r="D2652" s="12"/>
      <c r="E2652" s="13"/>
      <c r="F2652" s="14"/>
      <c r="G2652" s="276"/>
      <c r="H2652" s="276"/>
      <c r="I2652" s="13"/>
      <c r="J2652" s="13"/>
      <c r="K2652" s="13"/>
      <c r="L2652" s="13"/>
      <c r="M2652" s="13"/>
      <c r="N2652" s="276"/>
      <c r="O2652" s="13"/>
      <c r="P2652" s="276"/>
      <c r="Q2652" s="276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  <c r="AK2652" s="13"/>
    </row>
    <row r="2653" spans="1:37" ht="30" customHeight="1">
      <c r="A2653" s="276"/>
      <c r="B2653" s="276"/>
      <c r="C2653" s="12"/>
      <c r="D2653" s="12"/>
      <c r="E2653" s="13"/>
      <c r="F2653" s="14"/>
      <c r="G2653" s="276"/>
      <c r="H2653" s="276"/>
      <c r="I2653" s="13"/>
      <c r="J2653" s="13"/>
      <c r="K2653" s="13"/>
      <c r="L2653" s="13"/>
      <c r="M2653" s="13"/>
      <c r="N2653" s="276"/>
      <c r="O2653" s="13"/>
      <c r="P2653" s="276"/>
      <c r="Q2653" s="276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  <c r="AK2653" s="13"/>
    </row>
    <row r="2654" spans="1:37" ht="30" customHeight="1">
      <c r="A2654" s="276"/>
      <c r="B2654" s="276"/>
      <c r="C2654" s="12"/>
      <c r="D2654" s="12"/>
      <c r="E2654" s="13"/>
      <c r="F2654" s="14"/>
      <c r="G2654" s="276"/>
      <c r="H2654" s="276"/>
      <c r="I2654" s="13"/>
      <c r="J2654" s="13"/>
      <c r="K2654" s="13"/>
      <c r="L2654" s="13"/>
      <c r="M2654" s="13"/>
      <c r="N2654" s="276"/>
      <c r="O2654" s="13"/>
      <c r="P2654" s="276"/>
      <c r="Q2654" s="276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  <c r="AK2654" s="13"/>
    </row>
    <row r="2655" spans="1:37" ht="30" customHeight="1">
      <c r="A2655" s="276"/>
      <c r="B2655" s="276"/>
      <c r="C2655" s="12"/>
      <c r="D2655" s="12"/>
      <c r="E2655" s="13"/>
      <c r="F2655" s="14"/>
      <c r="G2655" s="276"/>
      <c r="H2655" s="276"/>
      <c r="I2655" s="13"/>
      <c r="J2655" s="13"/>
      <c r="K2655" s="13"/>
      <c r="L2655" s="13"/>
      <c r="M2655" s="13"/>
      <c r="N2655" s="276"/>
      <c r="O2655" s="13"/>
      <c r="P2655" s="276"/>
      <c r="Q2655" s="276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  <c r="AK2655" s="13"/>
    </row>
    <row r="2656" spans="1:37" ht="30" customHeight="1">
      <c r="A2656" s="276"/>
      <c r="B2656" s="276"/>
      <c r="C2656" s="12"/>
      <c r="D2656" s="12"/>
      <c r="E2656" s="13"/>
      <c r="F2656" s="14"/>
      <c r="G2656" s="276"/>
      <c r="H2656" s="276"/>
      <c r="I2656" s="13"/>
      <c r="J2656" s="13"/>
      <c r="K2656" s="13"/>
      <c r="L2656" s="13"/>
      <c r="M2656" s="13"/>
      <c r="N2656" s="276"/>
      <c r="O2656" s="13"/>
      <c r="P2656" s="276"/>
      <c r="Q2656" s="276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  <c r="AK2656" s="13"/>
    </row>
    <row r="2657" spans="1:37" ht="30" customHeight="1">
      <c r="A2657" s="276"/>
      <c r="B2657" s="276"/>
      <c r="C2657" s="12"/>
      <c r="D2657" s="12"/>
      <c r="E2657" s="13"/>
      <c r="F2657" s="14"/>
      <c r="G2657" s="276"/>
      <c r="H2657" s="276"/>
      <c r="I2657" s="13"/>
      <c r="J2657" s="13"/>
      <c r="K2657" s="13"/>
      <c r="L2657" s="13"/>
      <c r="M2657" s="13"/>
      <c r="N2657" s="276"/>
      <c r="O2657" s="13"/>
      <c r="P2657" s="276"/>
      <c r="Q2657" s="276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  <c r="AK2657" s="13"/>
    </row>
    <row r="2658" spans="1:37" ht="30" customHeight="1">
      <c r="A2658" s="276"/>
      <c r="B2658" s="276"/>
      <c r="C2658" s="12"/>
      <c r="D2658" s="12"/>
      <c r="E2658" s="13"/>
      <c r="F2658" s="14"/>
      <c r="G2658" s="276"/>
      <c r="H2658" s="276"/>
      <c r="I2658" s="13"/>
      <c r="J2658" s="13"/>
      <c r="K2658" s="13"/>
      <c r="L2658" s="13"/>
      <c r="M2658" s="13"/>
      <c r="N2658" s="276"/>
      <c r="O2658" s="13"/>
      <c r="P2658" s="276"/>
      <c r="Q2658" s="276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  <c r="AK2658" s="13"/>
    </row>
    <row r="2659" spans="1:37" ht="30" customHeight="1">
      <c r="A2659" s="276"/>
      <c r="B2659" s="276"/>
      <c r="C2659" s="12"/>
      <c r="D2659" s="12"/>
      <c r="E2659" s="13"/>
      <c r="F2659" s="14"/>
      <c r="G2659" s="276"/>
      <c r="H2659" s="276"/>
      <c r="I2659" s="13"/>
      <c r="J2659" s="13"/>
      <c r="K2659" s="13"/>
      <c r="L2659" s="13"/>
      <c r="M2659" s="13"/>
      <c r="N2659" s="276"/>
      <c r="O2659" s="13"/>
      <c r="P2659" s="276"/>
      <c r="Q2659" s="276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  <c r="AK2659" s="13"/>
    </row>
    <row r="2660" spans="1:37" ht="30" customHeight="1">
      <c r="A2660" s="276"/>
      <c r="B2660" s="276"/>
      <c r="C2660" s="12"/>
      <c r="D2660" s="12"/>
      <c r="E2660" s="13"/>
      <c r="F2660" s="14"/>
      <c r="G2660" s="276"/>
      <c r="H2660" s="276"/>
      <c r="I2660" s="13"/>
      <c r="J2660" s="13"/>
      <c r="K2660" s="13"/>
      <c r="L2660" s="13"/>
      <c r="M2660" s="13"/>
      <c r="N2660" s="276"/>
      <c r="O2660" s="13"/>
      <c r="P2660" s="276"/>
      <c r="Q2660" s="276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  <c r="AK2660" s="13"/>
    </row>
    <row r="2661" spans="1:37" ht="30" customHeight="1">
      <c r="A2661" s="276"/>
      <c r="B2661" s="276"/>
      <c r="C2661" s="12"/>
      <c r="D2661" s="12"/>
      <c r="E2661" s="13"/>
      <c r="F2661" s="14"/>
      <c r="G2661" s="276"/>
      <c r="H2661" s="276"/>
      <c r="I2661" s="13"/>
      <c r="J2661" s="13"/>
      <c r="K2661" s="13"/>
      <c r="L2661" s="13"/>
      <c r="M2661" s="13"/>
      <c r="N2661" s="276"/>
      <c r="O2661" s="13"/>
      <c r="P2661" s="276"/>
      <c r="Q2661" s="276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  <c r="AK2661" s="13"/>
    </row>
    <row r="2662" spans="1:37" ht="30" customHeight="1">
      <c r="A2662" s="276"/>
      <c r="B2662" s="276"/>
      <c r="C2662" s="12"/>
      <c r="D2662" s="12"/>
      <c r="E2662" s="13"/>
      <c r="F2662" s="14"/>
      <c r="G2662" s="276"/>
      <c r="H2662" s="276"/>
      <c r="I2662" s="13"/>
      <c r="J2662" s="13"/>
      <c r="K2662" s="13"/>
      <c r="L2662" s="13"/>
      <c r="M2662" s="13"/>
      <c r="N2662" s="276"/>
      <c r="O2662" s="13"/>
      <c r="P2662" s="276"/>
      <c r="Q2662" s="276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  <c r="AK2662" s="13"/>
    </row>
    <row r="2663" spans="1:37" ht="30" customHeight="1">
      <c r="A2663" s="276"/>
      <c r="B2663" s="276"/>
      <c r="C2663" s="12"/>
      <c r="D2663" s="12"/>
      <c r="E2663" s="13"/>
      <c r="F2663" s="14"/>
      <c r="G2663" s="276"/>
      <c r="H2663" s="276"/>
      <c r="I2663" s="13"/>
      <c r="J2663" s="13"/>
      <c r="K2663" s="13"/>
      <c r="L2663" s="13"/>
      <c r="M2663" s="13"/>
      <c r="N2663" s="276"/>
      <c r="O2663" s="13"/>
      <c r="P2663" s="276"/>
      <c r="Q2663" s="276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  <c r="AK2663" s="13"/>
    </row>
    <row r="2664" spans="1:37" ht="30" customHeight="1">
      <c r="A2664" s="276"/>
      <c r="B2664" s="276"/>
      <c r="C2664" s="12"/>
      <c r="D2664" s="12"/>
      <c r="E2664" s="13"/>
      <c r="F2664" s="14"/>
      <c r="G2664" s="276"/>
      <c r="H2664" s="276"/>
      <c r="I2664" s="13"/>
      <c r="J2664" s="13"/>
      <c r="K2664" s="13"/>
      <c r="L2664" s="13"/>
      <c r="M2664" s="13"/>
      <c r="N2664" s="276"/>
      <c r="O2664" s="13"/>
      <c r="P2664" s="276"/>
      <c r="Q2664" s="276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  <c r="AK2664" s="13"/>
    </row>
    <row r="2665" spans="1:37" ht="30" customHeight="1">
      <c r="A2665" s="276"/>
      <c r="B2665" s="276"/>
      <c r="C2665" s="12"/>
      <c r="D2665" s="12"/>
      <c r="E2665" s="13"/>
      <c r="F2665" s="14"/>
      <c r="G2665" s="276"/>
      <c r="H2665" s="276"/>
      <c r="I2665" s="13"/>
      <c r="J2665" s="13"/>
      <c r="K2665" s="13"/>
      <c r="L2665" s="13"/>
      <c r="M2665" s="13"/>
      <c r="N2665" s="276"/>
      <c r="O2665" s="13"/>
      <c r="P2665" s="276"/>
      <c r="Q2665" s="276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  <c r="AK2665" s="13"/>
    </row>
    <row r="2666" spans="1:37" ht="30" customHeight="1">
      <c r="A2666" s="276"/>
      <c r="B2666" s="276"/>
      <c r="C2666" s="12"/>
      <c r="D2666" s="12"/>
      <c r="E2666" s="13"/>
      <c r="F2666" s="14"/>
      <c r="G2666" s="276"/>
      <c r="H2666" s="276"/>
      <c r="I2666" s="13"/>
      <c r="J2666" s="13"/>
      <c r="K2666" s="13"/>
      <c r="L2666" s="13"/>
      <c r="M2666" s="13"/>
      <c r="N2666" s="276"/>
      <c r="O2666" s="13"/>
      <c r="P2666" s="276"/>
      <c r="Q2666" s="276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  <c r="AK2666" s="13"/>
    </row>
    <row r="2667" spans="1:37" ht="30" customHeight="1">
      <c r="A2667" s="276"/>
      <c r="B2667" s="276"/>
      <c r="C2667" s="12"/>
      <c r="D2667" s="12"/>
      <c r="E2667" s="13"/>
      <c r="F2667" s="14"/>
      <c r="G2667" s="276"/>
      <c r="H2667" s="276"/>
      <c r="I2667" s="13"/>
      <c r="J2667" s="13"/>
      <c r="K2667" s="13"/>
      <c r="L2667" s="13"/>
      <c r="M2667" s="13"/>
      <c r="N2667" s="276"/>
      <c r="O2667" s="13"/>
      <c r="P2667" s="276"/>
      <c r="Q2667" s="276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  <c r="AK2667" s="13"/>
    </row>
    <row r="2668" spans="1:37" ht="30" customHeight="1">
      <c r="A2668" s="276"/>
      <c r="B2668" s="276"/>
      <c r="C2668" s="12"/>
      <c r="D2668" s="12"/>
      <c r="E2668" s="13"/>
      <c r="F2668" s="14"/>
      <c r="G2668" s="276"/>
      <c r="H2668" s="276"/>
      <c r="I2668" s="13"/>
      <c r="J2668" s="13"/>
      <c r="K2668" s="13"/>
      <c r="L2668" s="13"/>
      <c r="M2668" s="13"/>
      <c r="N2668" s="276"/>
      <c r="O2668" s="13"/>
      <c r="P2668" s="276"/>
      <c r="Q2668" s="276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  <c r="AK2668" s="13"/>
    </row>
    <row r="2669" spans="1:37" ht="30" customHeight="1">
      <c r="A2669" s="276"/>
      <c r="B2669" s="276"/>
      <c r="C2669" s="12"/>
      <c r="D2669" s="12"/>
      <c r="E2669" s="13"/>
      <c r="F2669" s="14"/>
      <c r="G2669" s="276"/>
      <c r="H2669" s="276"/>
      <c r="I2669" s="13"/>
      <c r="J2669" s="13"/>
      <c r="K2669" s="13"/>
      <c r="L2669" s="13"/>
      <c r="M2669" s="13"/>
      <c r="N2669" s="276"/>
      <c r="O2669" s="13"/>
      <c r="P2669" s="276"/>
      <c r="Q2669" s="276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  <c r="AK2669" s="13"/>
    </row>
    <row r="2670" spans="1:37" ht="30" customHeight="1">
      <c r="A2670" s="276"/>
      <c r="B2670" s="276"/>
      <c r="C2670" s="12"/>
      <c r="D2670" s="12"/>
      <c r="E2670" s="13"/>
      <c r="F2670" s="14"/>
      <c r="G2670" s="276"/>
      <c r="H2670" s="276"/>
      <c r="I2670" s="13"/>
      <c r="J2670" s="13"/>
      <c r="K2670" s="13"/>
      <c r="L2670" s="13"/>
      <c r="M2670" s="13"/>
      <c r="N2670" s="276"/>
      <c r="O2670" s="13"/>
      <c r="P2670" s="276"/>
      <c r="Q2670" s="276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  <c r="AK2670" s="13"/>
    </row>
    <row r="2671" spans="1:37" ht="30" customHeight="1">
      <c r="A2671" s="276"/>
      <c r="B2671" s="276"/>
      <c r="C2671" s="12"/>
      <c r="D2671" s="12"/>
      <c r="E2671" s="13"/>
      <c r="F2671" s="14"/>
      <c r="G2671" s="276"/>
      <c r="H2671" s="276"/>
      <c r="I2671" s="13"/>
      <c r="J2671" s="13"/>
      <c r="K2671" s="13"/>
      <c r="L2671" s="13"/>
      <c r="M2671" s="13"/>
      <c r="N2671" s="276"/>
      <c r="O2671" s="13"/>
      <c r="P2671" s="276"/>
      <c r="Q2671" s="276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  <c r="AK2671" s="13"/>
    </row>
    <row r="2672" spans="1:37" ht="30" customHeight="1">
      <c r="A2672" s="276"/>
      <c r="B2672" s="276"/>
      <c r="C2672" s="12"/>
      <c r="D2672" s="12"/>
      <c r="E2672" s="13"/>
      <c r="F2672" s="14"/>
      <c r="G2672" s="276"/>
      <c r="H2672" s="276"/>
      <c r="I2672" s="13"/>
      <c r="J2672" s="13"/>
      <c r="K2672" s="13"/>
      <c r="L2672" s="13"/>
      <c r="M2672" s="13"/>
      <c r="N2672" s="276"/>
      <c r="O2672" s="13"/>
      <c r="P2672" s="276"/>
      <c r="Q2672" s="276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  <c r="AK2672" s="13"/>
    </row>
    <row r="2673" spans="1:37" ht="30" customHeight="1">
      <c r="A2673" s="276"/>
      <c r="B2673" s="276"/>
      <c r="C2673" s="12"/>
      <c r="D2673" s="12"/>
      <c r="E2673" s="13"/>
      <c r="F2673" s="14"/>
      <c r="G2673" s="276"/>
      <c r="H2673" s="276"/>
      <c r="I2673" s="13"/>
      <c r="J2673" s="13"/>
      <c r="K2673" s="13"/>
      <c r="L2673" s="13"/>
      <c r="M2673" s="13"/>
      <c r="N2673" s="276"/>
      <c r="O2673" s="13"/>
      <c r="P2673" s="276"/>
      <c r="Q2673" s="276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  <c r="AK2673" s="13"/>
    </row>
    <row r="2674" spans="1:37" ht="30" customHeight="1">
      <c r="A2674" s="276"/>
      <c r="B2674" s="276"/>
      <c r="C2674" s="12"/>
      <c r="D2674" s="12"/>
      <c r="E2674" s="13"/>
      <c r="F2674" s="14"/>
      <c r="G2674" s="276"/>
      <c r="H2674" s="276"/>
      <c r="I2674" s="13"/>
      <c r="J2674" s="13"/>
      <c r="K2674" s="13"/>
      <c r="L2674" s="13"/>
      <c r="M2674" s="13"/>
      <c r="N2674" s="276"/>
      <c r="O2674" s="13"/>
      <c r="P2674" s="276"/>
      <c r="Q2674" s="276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  <c r="AK2674" s="13"/>
    </row>
    <row r="2675" spans="1:37" ht="30" customHeight="1">
      <c r="A2675" s="276"/>
      <c r="B2675" s="276"/>
      <c r="C2675" s="12"/>
      <c r="D2675" s="12"/>
      <c r="E2675" s="13"/>
      <c r="F2675" s="14"/>
      <c r="G2675" s="276"/>
      <c r="H2675" s="276"/>
      <c r="I2675" s="13"/>
      <c r="J2675" s="13"/>
      <c r="K2675" s="13"/>
      <c r="L2675" s="13"/>
      <c r="M2675" s="13"/>
      <c r="N2675" s="276"/>
      <c r="O2675" s="13"/>
      <c r="P2675" s="276"/>
      <c r="Q2675" s="276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  <c r="AK2675" s="13"/>
    </row>
    <row r="2676" spans="1:37" ht="30" customHeight="1">
      <c r="A2676" s="276"/>
      <c r="B2676" s="276"/>
      <c r="C2676" s="12"/>
      <c r="D2676" s="12"/>
      <c r="E2676" s="13"/>
      <c r="F2676" s="14"/>
      <c r="G2676" s="276"/>
      <c r="H2676" s="276"/>
      <c r="I2676" s="13"/>
      <c r="J2676" s="13"/>
      <c r="K2676" s="13"/>
      <c r="L2676" s="13"/>
      <c r="M2676" s="13"/>
      <c r="N2676" s="276"/>
      <c r="O2676" s="13"/>
      <c r="P2676" s="276"/>
      <c r="Q2676" s="276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  <c r="AK2676" s="13"/>
    </row>
    <row r="2677" spans="1:37" ht="30" customHeight="1">
      <c r="A2677" s="276"/>
      <c r="B2677" s="276"/>
      <c r="C2677" s="12"/>
      <c r="D2677" s="12"/>
      <c r="E2677" s="13"/>
      <c r="F2677" s="14"/>
      <c r="G2677" s="276"/>
      <c r="H2677" s="276"/>
      <c r="I2677" s="13"/>
      <c r="J2677" s="13"/>
      <c r="K2677" s="13"/>
      <c r="L2677" s="13"/>
      <c r="M2677" s="13"/>
      <c r="N2677" s="276"/>
      <c r="O2677" s="13"/>
      <c r="P2677" s="276"/>
      <c r="Q2677" s="276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  <c r="AK2677" s="13"/>
    </row>
    <row r="2678" spans="1:37" ht="30" customHeight="1">
      <c r="A2678" s="276"/>
      <c r="B2678" s="276"/>
      <c r="C2678" s="12"/>
      <c r="D2678" s="12"/>
      <c r="E2678" s="13"/>
      <c r="F2678" s="14"/>
      <c r="G2678" s="276"/>
      <c r="H2678" s="276"/>
      <c r="I2678" s="13"/>
      <c r="J2678" s="13"/>
      <c r="K2678" s="13"/>
      <c r="L2678" s="13"/>
      <c r="M2678" s="13"/>
      <c r="N2678" s="276"/>
      <c r="O2678" s="13"/>
      <c r="P2678" s="276"/>
      <c r="Q2678" s="276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  <c r="AK2678" s="13"/>
    </row>
    <row r="2679" spans="1:37" ht="30" customHeight="1">
      <c r="A2679" s="276"/>
      <c r="B2679" s="276"/>
      <c r="C2679" s="12"/>
      <c r="D2679" s="12"/>
      <c r="E2679" s="13"/>
      <c r="F2679" s="14"/>
      <c r="G2679" s="276"/>
      <c r="H2679" s="276"/>
      <c r="I2679" s="13"/>
      <c r="J2679" s="13"/>
      <c r="K2679" s="13"/>
      <c r="L2679" s="13"/>
      <c r="M2679" s="13"/>
      <c r="N2679" s="276"/>
      <c r="O2679" s="13"/>
      <c r="P2679" s="276"/>
      <c r="Q2679" s="276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  <c r="AK2679" s="13"/>
    </row>
    <row r="2680" spans="1:37" ht="30" customHeight="1">
      <c r="A2680" s="276"/>
      <c r="B2680" s="276"/>
      <c r="C2680" s="12"/>
      <c r="D2680" s="12"/>
      <c r="E2680" s="13"/>
      <c r="F2680" s="14"/>
      <c r="G2680" s="276"/>
      <c r="H2680" s="276"/>
      <c r="I2680" s="13"/>
      <c r="J2680" s="13"/>
      <c r="K2680" s="13"/>
      <c r="L2680" s="13"/>
      <c r="M2680" s="13"/>
      <c r="N2680" s="276"/>
      <c r="O2680" s="13"/>
      <c r="P2680" s="276"/>
      <c r="Q2680" s="276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  <c r="AK2680" s="13"/>
    </row>
    <row r="2681" spans="1:37" ht="30" customHeight="1">
      <c r="A2681" s="276"/>
      <c r="B2681" s="276"/>
      <c r="C2681" s="12"/>
      <c r="D2681" s="12"/>
      <c r="E2681" s="13"/>
      <c r="F2681" s="14"/>
      <c r="G2681" s="276"/>
      <c r="H2681" s="276"/>
      <c r="I2681" s="13"/>
      <c r="J2681" s="13"/>
      <c r="K2681" s="13"/>
      <c r="L2681" s="13"/>
      <c r="M2681" s="13"/>
      <c r="N2681" s="276"/>
      <c r="O2681" s="13"/>
      <c r="P2681" s="276"/>
      <c r="Q2681" s="276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  <c r="AK2681" s="13"/>
    </row>
    <row r="2682" spans="1:37" ht="30" customHeight="1">
      <c r="A2682" s="276"/>
      <c r="B2682" s="276"/>
      <c r="C2682" s="12"/>
      <c r="D2682" s="12"/>
      <c r="E2682" s="13"/>
      <c r="F2682" s="14"/>
      <c r="G2682" s="276"/>
      <c r="H2682" s="276"/>
      <c r="I2682" s="13"/>
      <c r="J2682" s="13"/>
      <c r="K2682" s="13"/>
      <c r="L2682" s="13"/>
      <c r="M2682" s="13"/>
      <c r="N2682" s="276"/>
      <c r="O2682" s="13"/>
      <c r="P2682" s="276"/>
      <c r="Q2682" s="276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  <c r="AK2682" s="13"/>
    </row>
    <row r="2683" spans="1:37" ht="30" customHeight="1">
      <c r="A2683" s="276"/>
      <c r="B2683" s="276"/>
      <c r="C2683" s="12"/>
      <c r="D2683" s="12"/>
      <c r="E2683" s="13"/>
      <c r="F2683" s="14"/>
      <c r="G2683" s="276"/>
      <c r="H2683" s="276"/>
      <c r="I2683" s="13"/>
      <c r="J2683" s="13"/>
      <c r="K2683" s="13"/>
      <c r="L2683" s="13"/>
      <c r="M2683" s="13"/>
      <c r="N2683" s="276"/>
      <c r="O2683" s="13"/>
      <c r="P2683" s="276"/>
      <c r="Q2683" s="276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  <c r="AK2683" s="13"/>
    </row>
    <row r="2684" spans="1:37" ht="30" customHeight="1">
      <c r="A2684" s="276"/>
      <c r="B2684" s="276"/>
      <c r="C2684" s="12"/>
      <c r="D2684" s="12"/>
      <c r="E2684" s="13"/>
      <c r="F2684" s="14"/>
      <c r="G2684" s="276"/>
      <c r="H2684" s="276"/>
      <c r="I2684" s="13"/>
      <c r="J2684" s="13"/>
      <c r="K2684" s="13"/>
      <c r="L2684" s="13"/>
      <c r="M2684" s="13"/>
      <c r="N2684" s="276"/>
      <c r="O2684" s="13"/>
      <c r="P2684" s="276"/>
      <c r="Q2684" s="276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  <c r="AK2684" s="13"/>
    </row>
    <row r="2685" spans="1:37" ht="30" customHeight="1">
      <c r="A2685" s="276"/>
      <c r="B2685" s="276"/>
      <c r="C2685" s="12"/>
      <c r="D2685" s="12"/>
      <c r="E2685" s="13"/>
      <c r="F2685" s="14"/>
      <c r="G2685" s="276"/>
      <c r="H2685" s="276"/>
      <c r="I2685" s="13"/>
      <c r="J2685" s="13"/>
      <c r="K2685" s="13"/>
      <c r="L2685" s="13"/>
      <c r="M2685" s="13"/>
      <c r="N2685" s="276"/>
      <c r="O2685" s="13"/>
      <c r="P2685" s="276"/>
      <c r="Q2685" s="276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  <c r="AK2685" s="13"/>
    </row>
    <row r="2686" spans="1:37" ht="30" customHeight="1">
      <c r="A2686" s="276"/>
      <c r="B2686" s="276"/>
      <c r="C2686" s="12"/>
      <c r="D2686" s="12"/>
      <c r="E2686" s="13"/>
      <c r="F2686" s="14"/>
      <c r="G2686" s="276"/>
      <c r="H2686" s="276"/>
      <c r="I2686" s="13"/>
      <c r="J2686" s="13"/>
      <c r="K2686" s="13"/>
      <c r="L2686" s="13"/>
      <c r="M2686" s="13"/>
      <c r="N2686" s="276"/>
      <c r="O2686" s="13"/>
      <c r="P2686" s="276"/>
      <c r="Q2686" s="276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  <c r="AK2686" s="13"/>
    </row>
    <row r="2687" spans="1:37" ht="30" customHeight="1">
      <c r="A2687" s="276"/>
      <c r="B2687" s="276"/>
      <c r="C2687" s="12"/>
      <c r="D2687" s="12"/>
      <c r="E2687" s="13"/>
      <c r="F2687" s="14"/>
      <c r="G2687" s="276"/>
      <c r="H2687" s="276"/>
      <c r="I2687" s="13"/>
      <c r="J2687" s="13"/>
      <c r="K2687" s="13"/>
      <c r="L2687" s="13"/>
      <c r="M2687" s="13"/>
      <c r="N2687" s="276"/>
      <c r="O2687" s="13"/>
      <c r="P2687" s="276"/>
      <c r="Q2687" s="276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  <c r="AK2687" s="13"/>
    </row>
    <row r="2688" spans="1:37" ht="30" customHeight="1">
      <c r="A2688" s="276"/>
      <c r="B2688" s="276"/>
      <c r="C2688" s="12"/>
      <c r="D2688" s="12"/>
      <c r="E2688" s="13"/>
      <c r="F2688" s="14"/>
      <c r="G2688" s="276"/>
      <c r="H2688" s="276"/>
      <c r="I2688" s="13"/>
      <c r="J2688" s="13"/>
      <c r="K2688" s="13"/>
      <c r="L2688" s="13"/>
      <c r="M2688" s="13"/>
      <c r="N2688" s="276"/>
      <c r="O2688" s="13"/>
      <c r="P2688" s="276"/>
      <c r="Q2688" s="276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  <c r="AK2688" s="13"/>
    </row>
    <row r="2689" spans="1:37" ht="30" customHeight="1">
      <c r="A2689" s="276"/>
      <c r="B2689" s="276"/>
      <c r="C2689" s="12"/>
      <c r="D2689" s="12"/>
      <c r="E2689" s="13"/>
      <c r="F2689" s="14"/>
      <c r="G2689" s="276"/>
      <c r="H2689" s="276"/>
      <c r="I2689" s="13"/>
      <c r="J2689" s="13"/>
      <c r="K2689" s="13"/>
      <c r="L2689" s="13"/>
      <c r="M2689" s="13"/>
      <c r="N2689" s="276"/>
      <c r="O2689" s="13"/>
      <c r="P2689" s="276"/>
      <c r="Q2689" s="276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  <c r="AK2689" s="13"/>
    </row>
    <row r="2690" spans="1:37" ht="30" customHeight="1">
      <c r="A2690" s="276"/>
      <c r="B2690" s="276"/>
      <c r="C2690" s="12"/>
      <c r="D2690" s="12"/>
      <c r="E2690" s="13"/>
      <c r="F2690" s="14"/>
      <c r="G2690" s="276"/>
      <c r="H2690" s="276"/>
      <c r="I2690" s="13"/>
      <c r="J2690" s="13"/>
      <c r="K2690" s="13"/>
      <c r="L2690" s="13"/>
      <c r="M2690" s="13"/>
      <c r="N2690" s="276"/>
      <c r="O2690" s="13"/>
      <c r="P2690" s="276"/>
      <c r="Q2690" s="276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  <c r="AK2690" s="13"/>
    </row>
    <row r="2691" spans="1:37" ht="30" customHeight="1">
      <c r="A2691" s="276"/>
      <c r="B2691" s="276"/>
      <c r="C2691" s="12"/>
      <c r="D2691" s="12"/>
      <c r="E2691" s="13"/>
      <c r="F2691" s="14"/>
      <c r="G2691" s="276"/>
      <c r="H2691" s="276"/>
      <c r="I2691" s="13"/>
      <c r="J2691" s="13"/>
      <c r="K2691" s="13"/>
      <c r="L2691" s="13"/>
      <c r="M2691" s="13"/>
      <c r="N2691" s="276"/>
      <c r="O2691" s="13"/>
      <c r="P2691" s="276"/>
      <c r="Q2691" s="276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  <c r="AK2691" s="13"/>
    </row>
    <row r="2692" spans="1:37" ht="30" customHeight="1">
      <c r="A2692" s="276"/>
      <c r="B2692" s="276"/>
      <c r="C2692" s="12"/>
      <c r="D2692" s="12"/>
      <c r="E2692" s="13"/>
      <c r="F2692" s="14"/>
      <c r="G2692" s="276"/>
      <c r="H2692" s="276"/>
      <c r="I2692" s="13"/>
      <c r="J2692" s="13"/>
      <c r="K2692" s="13"/>
      <c r="L2692" s="13"/>
      <c r="M2692" s="13"/>
      <c r="N2692" s="276"/>
      <c r="O2692" s="13"/>
      <c r="P2692" s="276"/>
      <c r="Q2692" s="276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  <c r="AK2692" s="13"/>
    </row>
    <row r="2693" spans="1:37" ht="30" customHeight="1">
      <c r="A2693" s="276"/>
      <c r="B2693" s="276"/>
      <c r="C2693" s="12"/>
      <c r="D2693" s="12"/>
      <c r="E2693" s="13"/>
      <c r="F2693" s="14"/>
      <c r="G2693" s="276"/>
      <c r="H2693" s="276"/>
      <c r="I2693" s="13"/>
      <c r="J2693" s="13"/>
      <c r="K2693" s="13"/>
      <c r="L2693" s="13"/>
      <c r="M2693" s="13"/>
      <c r="N2693" s="276"/>
      <c r="O2693" s="13"/>
      <c r="P2693" s="276"/>
      <c r="Q2693" s="276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  <c r="AK2693" s="13"/>
    </row>
    <row r="2694" spans="1:37" ht="30" customHeight="1">
      <c r="A2694" s="276"/>
      <c r="B2694" s="276"/>
      <c r="C2694" s="12"/>
      <c r="D2694" s="12"/>
      <c r="E2694" s="13"/>
      <c r="F2694" s="14"/>
      <c r="G2694" s="276"/>
      <c r="H2694" s="276"/>
      <c r="I2694" s="13"/>
      <c r="J2694" s="13"/>
      <c r="K2694" s="13"/>
      <c r="L2694" s="13"/>
      <c r="M2694" s="13"/>
      <c r="N2694" s="276"/>
      <c r="O2694" s="13"/>
      <c r="P2694" s="276"/>
      <c r="Q2694" s="276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  <c r="AK2694" s="13"/>
    </row>
    <row r="2695" spans="1:37" ht="30" customHeight="1">
      <c r="A2695" s="276"/>
      <c r="B2695" s="276"/>
      <c r="C2695" s="12"/>
      <c r="D2695" s="12"/>
      <c r="E2695" s="13"/>
      <c r="F2695" s="14"/>
      <c r="G2695" s="276"/>
      <c r="H2695" s="276"/>
      <c r="I2695" s="13"/>
      <c r="J2695" s="13"/>
      <c r="K2695" s="13"/>
      <c r="L2695" s="13"/>
      <c r="M2695" s="13"/>
      <c r="N2695" s="276"/>
      <c r="O2695" s="13"/>
      <c r="P2695" s="276"/>
      <c r="Q2695" s="276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  <c r="AK2695" s="13"/>
    </row>
    <row r="2696" spans="1:37" ht="30" customHeight="1">
      <c r="A2696" s="276"/>
      <c r="B2696" s="276"/>
      <c r="C2696" s="12"/>
      <c r="D2696" s="12"/>
      <c r="E2696" s="13"/>
      <c r="F2696" s="14"/>
      <c r="G2696" s="276"/>
      <c r="H2696" s="276"/>
      <c r="I2696" s="13"/>
      <c r="J2696" s="13"/>
      <c r="K2696" s="13"/>
      <c r="L2696" s="13"/>
      <c r="M2696" s="13"/>
      <c r="N2696" s="276"/>
      <c r="O2696" s="13"/>
      <c r="P2696" s="276"/>
      <c r="Q2696" s="276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  <c r="AK2696" s="13"/>
    </row>
    <row r="2697" spans="1:37" ht="30" customHeight="1">
      <c r="A2697" s="276"/>
      <c r="B2697" s="276"/>
      <c r="C2697" s="12"/>
      <c r="D2697" s="12"/>
      <c r="E2697" s="13"/>
      <c r="F2697" s="14"/>
      <c r="G2697" s="276"/>
      <c r="H2697" s="276"/>
      <c r="I2697" s="13"/>
      <c r="J2697" s="13"/>
      <c r="K2697" s="13"/>
      <c r="L2697" s="13"/>
      <c r="M2697" s="13"/>
      <c r="N2697" s="276"/>
      <c r="O2697" s="13"/>
      <c r="P2697" s="276"/>
      <c r="Q2697" s="276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  <c r="AK2697" s="13"/>
    </row>
    <row r="2698" spans="1:37" ht="30" customHeight="1">
      <c r="A2698" s="276"/>
      <c r="B2698" s="276"/>
      <c r="C2698" s="12"/>
      <c r="D2698" s="12"/>
      <c r="E2698" s="13"/>
      <c r="F2698" s="14"/>
      <c r="G2698" s="276"/>
      <c r="H2698" s="276"/>
      <c r="I2698" s="13"/>
      <c r="J2698" s="13"/>
      <c r="K2698" s="13"/>
      <c r="L2698" s="13"/>
      <c r="M2698" s="13"/>
      <c r="N2698" s="276"/>
      <c r="O2698" s="13"/>
      <c r="P2698" s="276"/>
      <c r="Q2698" s="276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  <c r="AK2698" s="13"/>
    </row>
    <row r="2699" spans="1:37" ht="30" customHeight="1">
      <c r="A2699" s="276"/>
      <c r="B2699" s="276"/>
      <c r="C2699" s="12"/>
      <c r="D2699" s="12"/>
      <c r="E2699" s="13"/>
      <c r="F2699" s="14"/>
      <c r="G2699" s="276"/>
      <c r="H2699" s="276"/>
      <c r="I2699" s="13"/>
      <c r="J2699" s="13"/>
      <c r="K2699" s="13"/>
      <c r="L2699" s="13"/>
      <c r="M2699" s="13"/>
      <c r="N2699" s="276"/>
      <c r="O2699" s="13"/>
      <c r="P2699" s="276"/>
      <c r="Q2699" s="276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  <c r="AK2699" s="13"/>
    </row>
    <row r="2700" spans="1:37" ht="30" customHeight="1">
      <c r="A2700" s="276"/>
      <c r="B2700" s="276"/>
      <c r="C2700" s="12"/>
      <c r="D2700" s="12"/>
      <c r="E2700" s="13"/>
      <c r="F2700" s="14"/>
      <c r="G2700" s="276"/>
      <c r="H2700" s="276"/>
      <c r="I2700" s="13"/>
      <c r="J2700" s="13"/>
      <c r="K2700" s="13"/>
      <c r="L2700" s="13"/>
      <c r="M2700" s="13"/>
      <c r="N2700" s="276"/>
      <c r="O2700" s="13"/>
      <c r="P2700" s="276"/>
      <c r="Q2700" s="276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  <c r="AK2700" s="13"/>
    </row>
    <row r="2701" spans="1:37" ht="30" customHeight="1">
      <c r="A2701" s="276"/>
      <c r="B2701" s="276"/>
      <c r="C2701" s="12"/>
      <c r="D2701" s="12"/>
      <c r="E2701" s="13"/>
      <c r="F2701" s="14"/>
      <c r="G2701" s="276"/>
      <c r="H2701" s="276"/>
      <c r="I2701" s="13"/>
      <c r="J2701" s="13"/>
      <c r="K2701" s="13"/>
      <c r="L2701" s="13"/>
      <c r="M2701" s="13"/>
      <c r="N2701" s="276"/>
      <c r="O2701" s="13"/>
      <c r="P2701" s="276"/>
      <c r="Q2701" s="276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  <c r="AK2701" s="13"/>
    </row>
    <row r="2702" spans="1:37" ht="30" customHeight="1">
      <c r="A2702" s="276"/>
      <c r="B2702" s="276"/>
      <c r="C2702" s="12"/>
      <c r="D2702" s="12"/>
      <c r="E2702" s="13"/>
      <c r="F2702" s="14"/>
      <c r="G2702" s="276"/>
      <c r="H2702" s="276"/>
      <c r="I2702" s="13"/>
      <c r="J2702" s="13"/>
      <c r="K2702" s="13"/>
      <c r="L2702" s="13"/>
      <c r="M2702" s="13"/>
      <c r="N2702" s="276"/>
      <c r="O2702" s="13"/>
      <c r="P2702" s="276"/>
      <c r="Q2702" s="276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  <c r="AK2702" s="13"/>
    </row>
    <row r="2703" spans="1:37" ht="30" customHeight="1">
      <c r="A2703" s="276"/>
      <c r="B2703" s="276"/>
      <c r="C2703" s="12"/>
      <c r="D2703" s="12"/>
      <c r="E2703" s="13"/>
      <c r="F2703" s="14"/>
      <c r="G2703" s="276"/>
      <c r="H2703" s="276"/>
      <c r="I2703" s="13"/>
      <c r="J2703" s="13"/>
      <c r="K2703" s="13"/>
      <c r="L2703" s="13"/>
      <c r="M2703" s="13"/>
      <c r="N2703" s="276"/>
      <c r="O2703" s="13"/>
      <c r="P2703" s="276"/>
      <c r="Q2703" s="276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  <c r="AK2703" s="13"/>
    </row>
    <row r="2704" spans="1:37" ht="30" customHeight="1">
      <c r="A2704" s="276"/>
      <c r="B2704" s="276"/>
      <c r="C2704" s="12"/>
      <c r="D2704" s="12"/>
      <c r="E2704" s="13"/>
      <c r="F2704" s="14"/>
      <c r="G2704" s="276"/>
      <c r="H2704" s="276"/>
      <c r="I2704" s="13"/>
      <c r="J2704" s="13"/>
      <c r="K2704" s="13"/>
      <c r="L2704" s="13"/>
      <c r="M2704" s="13"/>
      <c r="N2704" s="276"/>
      <c r="O2704" s="13"/>
      <c r="P2704" s="276"/>
      <c r="Q2704" s="276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  <c r="AK2704" s="13"/>
    </row>
    <row r="2705" spans="1:37" ht="30" customHeight="1">
      <c r="A2705" s="276"/>
      <c r="B2705" s="276"/>
      <c r="C2705" s="12"/>
      <c r="D2705" s="12"/>
      <c r="E2705" s="13"/>
      <c r="F2705" s="14"/>
      <c r="G2705" s="276"/>
      <c r="H2705" s="276"/>
      <c r="I2705" s="13"/>
      <c r="J2705" s="13"/>
      <c r="K2705" s="13"/>
      <c r="L2705" s="13"/>
      <c r="M2705" s="13"/>
      <c r="N2705" s="276"/>
      <c r="O2705" s="13"/>
      <c r="P2705" s="276"/>
      <c r="Q2705" s="276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  <c r="AK2705" s="13"/>
    </row>
    <row r="2706" spans="1:37" ht="30" customHeight="1">
      <c r="A2706" s="276"/>
      <c r="B2706" s="276"/>
      <c r="C2706" s="12"/>
      <c r="D2706" s="12"/>
      <c r="E2706" s="13"/>
      <c r="F2706" s="14"/>
      <c r="G2706" s="276"/>
      <c r="H2706" s="276"/>
      <c r="I2706" s="13"/>
      <c r="J2706" s="13"/>
      <c r="K2706" s="13"/>
      <c r="L2706" s="13"/>
      <c r="M2706" s="13"/>
      <c r="N2706" s="276"/>
      <c r="O2706" s="13"/>
      <c r="P2706" s="276"/>
      <c r="Q2706" s="276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  <c r="AK2706" s="13"/>
    </row>
    <row r="2707" spans="1:37" ht="30" customHeight="1">
      <c r="A2707" s="276"/>
      <c r="B2707" s="276"/>
      <c r="C2707" s="12"/>
      <c r="D2707" s="12"/>
      <c r="E2707" s="13"/>
      <c r="F2707" s="14"/>
      <c r="G2707" s="276"/>
      <c r="H2707" s="276"/>
      <c r="I2707" s="13"/>
      <c r="J2707" s="13"/>
      <c r="K2707" s="13"/>
      <c r="L2707" s="13"/>
      <c r="M2707" s="13"/>
      <c r="N2707" s="276"/>
      <c r="O2707" s="13"/>
      <c r="P2707" s="276"/>
      <c r="Q2707" s="276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  <c r="AK2707" s="13"/>
    </row>
    <row r="2708" spans="1:37" ht="30" customHeight="1">
      <c r="A2708" s="276"/>
      <c r="B2708" s="276"/>
      <c r="C2708" s="12"/>
      <c r="D2708" s="12"/>
      <c r="E2708" s="13"/>
      <c r="F2708" s="14"/>
      <c r="G2708" s="276"/>
      <c r="H2708" s="276"/>
      <c r="I2708" s="13"/>
      <c r="J2708" s="13"/>
      <c r="K2708" s="13"/>
      <c r="L2708" s="13"/>
      <c r="M2708" s="13"/>
      <c r="N2708" s="276"/>
      <c r="O2708" s="13"/>
      <c r="P2708" s="276"/>
      <c r="Q2708" s="276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  <c r="AK2708" s="13"/>
    </row>
    <row r="2709" spans="1:37" ht="30" customHeight="1">
      <c r="A2709" s="276"/>
      <c r="B2709" s="276"/>
      <c r="C2709" s="12"/>
      <c r="D2709" s="12"/>
      <c r="E2709" s="13"/>
      <c r="F2709" s="14"/>
      <c r="G2709" s="276"/>
      <c r="H2709" s="276"/>
      <c r="I2709" s="13"/>
      <c r="J2709" s="13"/>
      <c r="K2709" s="13"/>
      <c r="L2709" s="13"/>
      <c r="M2709" s="13"/>
      <c r="N2709" s="276"/>
      <c r="O2709" s="13"/>
      <c r="P2709" s="276"/>
      <c r="Q2709" s="276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  <c r="AK2709" s="13"/>
    </row>
    <row r="2710" spans="1:37" ht="30" customHeight="1">
      <c r="A2710" s="276"/>
      <c r="B2710" s="276"/>
      <c r="C2710" s="12"/>
      <c r="D2710" s="12"/>
      <c r="E2710" s="13"/>
      <c r="F2710" s="14"/>
      <c r="G2710" s="276"/>
      <c r="H2710" s="276"/>
      <c r="I2710" s="13"/>
      <c r="J2710" s="13"/>
      <c r="K2710" s="13"/>
      <c r="L2710" s="13"/>
      <c r="M2710" s="13"/>
      <c r="N2710" s="276"/>
      <c r="O2710" s="13"/>
      <c r="P2710" s="276"/>
      <c r="Q2710" s="276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  <c r="AK2710" s="13"/>
    </row>
    <row r="2711" spans="1:37" ht="30" customHeight="1">
      <c r="A2711" s="276"/>
      <c r="B2711" s="276"/>
      <c r="C2711" s="12"/>
      <c r="D2711" s="12"/>
      <c r="E2711" s="13"/>
      <c r="F2711" s="14"/>
      <c r="G2711" s="276"/>
      <c r="H2711" s="276"/>
      <c r="I2711" s="13"/>
      <c r="J2711" s="13"/>
      <c r="K2711" s="13"/>
      <c r="L2711" s="13"/>
      <c r="M2711" s="13"/>
      <c r="N2711" s="276"/>
      <c r="O2711" s="13"/>
      <c r="P2711" s="276"/>
      <c r="Q2711" s="276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  <c r="AK2711" s="13"/>
    </row>
    <row r="2712" spans="1:37" ht="30" customHeight="1">
      <c r="A2712" s="276"/>
      <c r="B2712" s="276"/>
      <c r="C2712" s="12"/>
      <c r="D2712" s="12"/>
      <c r="E2712" s="13"/>
      <c r="F2712" s="14"/>
      <c r="G2712" s="276"/>
      <c r="H2712" s="276"/>
      <c r="I2712" s="13"/>
      <c r="J2712" s="13"/>
      <c r="K2712" s="13"/>
      <c r="L2712" s="13"/>
      <c r="M2712" s="13"/>
      <c r="N2712" s="276"/>
      <c r="O2712" s="13"/>
      <c r="P2712" s="276"/>
      <c r="Q2712" s="276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  <c r="AK2712" s="13"/>
    </row>
    <row r="2713" spans="1:37" ht="30" customHeight="1">
      <c r="A2713" s="276"/>
      <c r="B2713" s="276"/>
      <c r="C2713" s="12"/>
      <c r="D2713" s="12"/>
      <c r="E2713" s="13"/>
      <c r="F2713" s="14"/>
      <c r="G2713" s="276"/>
      <c r="H2713" s="276"/>
      <c r="I2713" s="13"/>
      <c r="J2713" s="13"/>
      <c r="K2713" s="13"/>
      <c r="L2713" s="13"/>
      <c r="M2713" s="13"/>
      <c r="N2713" s="276"/>
      <c r="O2713" s="13"/>
      <c r="P2713" s="276"/>
      <c r="Q2713" s="276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  <c r="AK2713" s="13"/>
    </row>
    <row r="2714" spans="1:37" ht="30" customHeight="1">
      <c r="A2714" s="276"/>
      <c r="B2714" s="276"/>
      <c r="C2714" s="12"/>
      <c r="D2714" s="12"/>
      <c r="E2714" s="13"/>
      <c r="F2714" s="14"/>
      <c r="G2714" s="276"/>
      <c r="H2714" s="276"/>
      <c r="I2714" s="13"/>
      <c r="J2714" s="13"/>
      <c r="K2714" s="13"/>
      <c r="L2714" s="13"/>
      <c r="M2714" s="13"/>
      <c r="N2714" s="276"/>
      <c r="O2714" s="13"/>
      <c r="P2714" s="276"/>
      <c r="Q2714" s="276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  <c r="AK2714" s="13"/>
    </row>
    <row r="2715" spans="1:37" ht="30" customHeight="1">
      <c r="A2715" s="276"/>
      <c r="B2715" s="276"/>
      <c r="C2715" s="12"/>
      <c r="D2715" s="12"/>
      <c r="E2715" s="13"/>
      <c r="F2715" s="14"/>
      <c r="G2715" s="276"/>
      <c r="H2715" s="276"/>
      <c r="I2715" s="13"/>
      <c r="J2715" s="13"/>
      <c r="K2715" s="13"/>
      <c r="L2715" s="13"/>
      <c r="M2715" s="13"/>
      <c r="N2715" s="276"/>
      <c r="O2715" s="13"/>
      <c r="P2715" s="276"/>
      <c r="Q2715" s="276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  <c r="AK2715" s="13"/>
    </row>
    <row r="2716" spans="1:37" ht="30" customHeight="1">
      <c r="A2716" s="276"/>
      <c r="B2716" s="276"/>
      <c r="C2716" s="12"/>
      <c r="D2716" s="12"/>
      <c r="E2716" s="13"/>
      <c r="F2716" s="14"/>
      <c r="G2716" s="276"/>
      <c r="H2716" s="276"/>
      <c r="I2716" s="13"/>
      <c r="J2716" s="13"/>
      <c r="K2716" s="13"/>
      <c r="L2716" s="13"/>
      <c r="M2716" s="13"/>
      <c r="N2716" s="276"/>
      <c r="O2716" s="13"/>
      <c r="P2716" s="276"/>
      <c r="Q2716" s="276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  <c r="AK2716" s="13"/>
    </row>
    <row r="2717" spans="1:37" ht="30" customHeight="1">
      <c r="A2717" s="276"/>
      <c r="B2717" s="276"/>
      <c r="C2717" s="12"/>
      <c r="D2717" s="12"/>
      <c r="E2717" s="13"/>
      <c r="F2717" s="14"/>
      <c r="G2717" s="276"/>
      <c r="H2717" s="276"/>
      <c r="I2717" s="13"/>
      <c r="J2717" s="13"/>
      <c r="K2717" s="13"/>
      <c r="L2717" s="13"/>
      <c r="M2717" s="13"/>
      <c r="N2717" s="276"/>
      <c r="O2717" s="13"/>
      <c r="P2717" s="276"/>
      <c r="Q2717" s="276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  <c r="AK2717" s="13"/>
    </row>
    <row r="2718" spans="1:37" ht="30" customHeight="1">
      <c r="A2718" s="276"/>
      <c r="B2718" s="276"/>
      <c r="C2718" s="12"/>
      <c r="D2718" s="12"/>
      <c r="E2718" s="13"/>
      <c r="F2718" s="14"/>
      <c r="G2718" s="276"/>
      <c r="H2718" s="276"/>
      <c r="I2718" s="13"/>
      <c r="J2718" s="13"/>
      <c r="K2718" s="13"/>
      <c r="L2718" s="13"/>
      <c r="M2718" s="13"/>
      <c r="N2718" s="276"/>
      <c r="O2718" s="13"/>
      <c r="P2718" s="276"/>
      <c r="Q2718" s="276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  <c r="AK2718" s="13"/>
    </row>
    <row r="2719" spans="1:37" ht="30" customHeight="1">
      <c r="A2719" s="276"/>
      <c r="B2719" s="276"/>
      <c r="C2719" s="12"/>
      <c r="D2719" s="12"/>
      <c r="E2719" s="13"/>
      <c r="F2719" s="14"/>
      <c r="G2719" s="276"/>
      <c r="H2719" s="276"/>
      <c r="I2719" s="13"/>
      <c r="J2719" s="13"/>
      <c r="K2719" s="13"/>
      <c r="L2719" s="13"/>
      <c r="M2719" s="13"/>
      <c r="N2719" s="276"/>
      <c r="O2719" s="13"/>
      <c r="P2719" s="276"/>
      <c r="Q2719" s="276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  <c r="AK2719" s="13"/>
    </row>
    <row r="2720" spans="1:37" ht="30" customHeight="1">
      <c r="A2720" s="276"/>
      <c r="B2720" s="276"/>
      <c r="C2720" s="12"/>
      <c r="D2720" s="12"/>
      <c r="E2720" s="13"/>
      <c r="F2720" s="14"/>
      <c r="G2720" s="276"/>
      <c r="H2720" s="276"/>
      <c r="I2720" s="13"/>
      <c r="J2720" s="13"/>
      <c r="K2720" s="13"/>
      <c r="L2720" s="13"/>
      <c r="M2720" s="13"/>
      <c r="N2720" s="276"/>
      <c r="O2720" s="13"/>
      <c r="P2720" s="276"/>
      <c r="Q2720" s="276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  <c r="AK2720" s="13"/>
    </row>
    <row r="2721" spans="1:37" ht="30" customHeight="1">
      <c r="A2721" s="276"/>
      <c r="B2721" s="276"/>
      <c r="C2721" s="12"/>
      <c r="D2721" s="12"/>
      <c r="E2721" s="13"/>
      <c r="F2721" s="14"/>
      <c r="G2721" s="276"/>
      <c r="H2721" s="276"/>
      <c r="I2721" s="13"/>
      <c r="J2721" s="13"/>
      <c r="K2721" s="13"/>
      <c r="L2721" s="13"/>
      <c r="M2721" s="13"/>
      <c r="N2721" s="276"/>
      <c r="O2721" s="13"/>
      <c r="P2721" s="276"/>
      <c r="Q2721" s="276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  <c r="AK2721" s="13"/>
    </row>
    <row r="2722" spans="1:37" ht="30" customHeight="1">
      <c r="A2722" s="276"/>
      <c r="B2722" s="276"/>
      <c r="C2722" s="12"/>
      <c r="D2722" s="12"/>
      <c r="E2722" s="13"/>
      <c r="F2722" s="14"/>
      <c r="G2722" s="276"/>
      <c r="H2722" s="276"/>
      <c r="I2722" s="13"/>
      <c r="J2722" s="13"/>
      <c r="K2722" s="13"/>
      <c r="L2722" s="13"/>
      <c r="M2722" s="13"/>
      <c r="N2722" s="276"/>
      <c r="O2722" s="13"/>
      <c r="P2722" s="276"/>
      <c r="Q2722" s="276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  <c r="AK2722" s="13"/>
    </row>
    <row r="2723" spans="1:37" ht="30" customHeight="1">
      <c r="A2723" s="276"/>
      <c r="B2723" s="276"/>
      <c r="C2723" s="12"/>
      <c r="D2723" s="12"/>
      <c r="E2723" s="13"/>
      <c r="F2723" s="14"/>
      <c r="G2723" s="276"/>
      <c r="H2723" s="276"/>
      <c r="I2723" s="13"/>
      <c r="J2723" s="13"/>
      <c r="K2723" s="13"/>
      <c r="L2723" s="13"/>
      <c r="M2723" s="13"/>
      <c r="N2723" s="276"/>
      <c r="O2723" s="13"/>
      <c r="P2723" s="276"/>
      <c r="Q2723" s="276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  <c r="AK2723" s="13"/>
    </row>
    <row r="2724" spans="1:37" ht="30" customHeight="1">
      <c r="A2724" s="276"/>
      <c r="B2724" s="276"/>
      <c r="C2724" s="12"/>
      <c r="D2724" s="12"/>
      <c r="E2724" s="13"/>
      <c r="F2724" s="14"/>
      <c r="G2724" s="276"/>
      <c r="H2724" s="276"/>
      <c r="I2724" s="13"/>
      <c r="J2724" s="13"/>
      <c r="K2724" s="13"/>
      <c r="L2724" s="13"/>
      <c r="M2724" s="13"/>
      <c r="N2724" s="276"/>
      <c r="O2724" s="13"/>
      <c r="P2724" s="276"/>
      <c r="Q2724" s="276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  <c r="AK2724" s="13"/>
    </row>
    <row r="2725" spans="1:37" ht="30" customHeight="1">
      <c r="A2725" s="276"/>
      <c r="B2725" s="276"/>
      <c r="C2725" s="12"/>
      <c r="D2725" s="12"/>
      <c r="E2725" s="13"/>
      <c r="F2725" s="14"/>
      <c r="G2725" s="276"/>
      <c r="H2725" s="276"/>
      <c r="I2725" s="13"/>
      <c r="J2725" s="13"/>
      <c r="K2725" s="13"/>
      <c r="L2725" s="13"/>
      <c r="M2725" s="13"/>
      <c r="N2725" s="276"/>
      <c r="O2725" s="13"/>
      <c r="P2725" s="276"/>
      <c r="Q2725" s="276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  <c r="AK2725" s="13"/>
    </row>
    <row r="2726" spans="1:37" ht="30" customHeight="1">
      <c r="A2726" s="276"/>
      <c r="B2726" s="276"/>
      <c r="C2726" s="12"/>
      <c r="D2726" s="12"/>
      <c r="E2726" s="13"/>
      <c r="F2726" s="14"/>
      <c r="G2726" s="276"/>
      <c r="H2726" s="276"/>
      <c r="I2726" s="13"/>
      <c r="J2726" s="13"/>
      <c r="K2726" s="13"/>
      <c r="L2726" s="13"/>
      <c r="M2726" s="13"/>
      <c r="N2726" s="276"/>
      <c r="O2726" s="13"/>
      <c r="P2726" s="276"/>
      <c r="Q2726" s="276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  <c r="AK2726" s="13"/>
    </row>
    <row r="2727" spans="1:37" ht="30" customHeight="1">
      <c r="A2727" s="276"/>
      <c r="B2727" s="276"/>
      <c r="C2727" s="12"/>
      <c r="D2727" s="12"/>
      <c r="E2727" s="13"/>
      <c r="F2727" s="14"/>
      <c r="G2727" s="276"/>
      <c r="H2727" s="276"/>
      <c r="I2727" s="13"/>
      <c r="J2727" s="13"/>
      <c r="K2727" s="13"/>
      <c r="L2727" s="13"/>
      <c r="M2727" s="13"/>
      <c r="N2727" s="276"/>
      <c r="O2727" s="13"/>
      <c r="P2727" s="276"/>
      <c r="Q2727" s="276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  <c r="AK2727" s="13"/>
    </row>
    <row r="2728" spans="1:37" ht="30" customHeight="1">
      <c r="A2728" s="276"/>
      <c r="B2728" s="276"/>
      <c r="C2728" s="12"/>
      <c r="D2728" s="12"/>
      <c r="E2728" s="13"/>
      <c r="F2728" s="14"/>
      <c r="G2728" s="276"/>
      <c r="H2728" s="276"/>
      <c r="I2728" s="13"/>
      <c r="J2728" s="13"/>
      <c r="K2728" s="13"/>
      <c r="L2728" s="13"/>
      <c r="M2728" s="13"/>
      <c r="N2728" s="276"/>
      <c r="O2728" s="13"/>
      <c r="P2728" s="276"/>
      <c r="Q2728" s="276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  <c r="AK2728" s="13"/>
    </row>
    <row r="2729" spans="1:37" ht="30" customHeight="1">
      <c r="A2729" s="276"/>
      <c r="B2729" s="276"/>
      <c r="C2729" s="12"/>
      <c r="D2729" s="12"/>
      <c r="E2729" s="13"/>
      <c r="F2729" s="14"/>
      <c r="G2729" s="276"/>
      <c r="H2729" s="276"/>
      <c r="I2729" s="13"/>
      <c r="J2729" s="13"/>
      <c r="K2729" s="13"/>
      <c r="L2729" s="13"/>
      <c r="M2729" s="13"/>
      <c r="N2729" s="276"/>
      <c r="O2729" s="13"/>
      <c r="P2729" s="276"/>
      <c r="Q2729" s="276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  <c r="AK2729" s="13"/>
    </row>
    <row r="2730" spans="1:37" ht="30" customHeight="1">
      <c r="A2730" s="276"/>
      <c r="B2730" s="276"/>
      <c r="C2730" s="12"/>
      <c r="D2730" s="12"/>
      <c r="E2730" s="13"/>
      <c r="F2730" s="14"/>
      <c r="G2730" s="276"/>
      <c r="H2730" s="276"/>
      <c r="I2730" s="13"/>
      <c r="J2730" s="13"/>
      <c r="K2730" s="13"/>
      <c r="L2730" s="13"/>
      <c r="M2730" s="13"/>
      <c r="N2730" s="276"/>
      <c r="O2730" s="13"/>
      <c r="P2730" s="276"/>
      <c r="Q2730" s="276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  <c r="AK2730" s="13"/>
    </row>
    <row r="2731" spans="1:37" ht="30" customHeight="1">
      <c r="A2731" s="276"/>
      <c r="B2731" s="276"/>
      <c r="C2731" s="12"/>
      <c r="D2731" s="12"/>
      <c r="E2731" s="13"/>
      <c r="F2731" s="14"/>
      <c r="G2731" s="276"/>
      <c r="H2731" s="276"/>
      <c r="I2731" s="13"/>
      <c r="J2731" s="13"/>
      <c r="K2731" s="13"/>
      <c r="L2731" s="13"/>
      <c r="M2731" s="13"/>
      <c r="N2731" s="276"/>
      <c r="O2731" s="13"/>
      <c r="P2731" s="276"/>
      <c r="Q2731" s="276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  <c r="AK2731" s="13"/>
    </row>
    <row r="2732" spans="1:37" ht="30" customHeight="1">
      <c r="A2732" s="276"/>
      <c r="B2732" s="276"/>
      <c r="C2732" s="12"/>
      <c r="D2732" s="12"/>
      <c r="E2732" s="13"/>
      <c r="F2732" s="14"/>
      <c r="G2732" s="276"/>
      <c r="H2732" s="276"/>
      <c r="I2732" s="13"/>
      <c r="J2732" s="13"/>
      <c r="K2732" s="13"/>
      <c r="L2732" s="13"/>
      <c r="M2732" s="13"/>
      <c r="N2732" s="276"/>
      <c r="O2732" s="13"/>
      <c r="P2732" s="276"/>
      <c r="Q2732" s="276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  <c r="AK2732" s="13"/>
    </row>
    <row r="2733" spans="1:37" ht="30" customHeight="1">
      <c r="A2733" s="276"/>
      <c r="B2733" s="276"/>
      <c r="C2733" s="12"/>
      <c r="D2733" s="12"/>
      <c r="E2733" s="13"/>
      <c r="F2733" s="14"/>
      <c r="G2733" s="276"/>
      <c r="H2733" s="276"/>
      <c r="I2733" s="13"/>
      <c r="J2733" s="13"/>
      <c r="K2733" s="13"/>
      <c r="L2733" s="13"/>
      <c r="M2733" s="13"/>
      <c r="N2733" s="276"/>
      <c r="O2733" s="13"/>
      <c r="P2733" s="276"/>
      <c r="Q2733" s="276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  <c r="AK2733" s="13"/>
    </row>
    <row r="2734" spans="1:37" ht="30" customHeight="1">
      <c r="A2734" s="276"/>
      <c r="B2734" s="276"/>
      <c r="C2734" s="12"/>
      <c r="D2734" s="12"/>
      <c r="E2734" s="13"/>
      <c r="F2734" s="14"/>
      <c r="G2734" s="276"/>
      <c r="H2734" s="276"/>
      <c r="I2734" s="13"/>
      <c r="J2734" s="13"/>
      <c r="K2734" s="13"/>
      <c r="L2734" s="13"/>
      <c r="M2734" s="13"/>
      <c r="N2734" s="276"/>
      <c r="O2734" s="13"/>
      <c r="P2734" s="276"/>
      <c r="Q2734" s="276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  <c r="AK2734" s="13"/>
    </row>
    <row r="2735" spans="1:37" ht="30" customHeight="1">
      <c r="A2735" s="276"/>
      <c r="B2735" s="276"/>
      <c r="C2735" s="12"/>
      <c r="D2735" s="12"/>
      <c r="E2735" s="13"/>
      <c r="F2735" s="14"/>
      <c r="G2735" s="276"/>
      <c r="H2735" s="276"/>
      <c r="I2735" s="13"/>
      <c r="J2735" s="13"/>
      <c r="K2735" s="13"/>
      <c r="L2735" s="13"/>
      <c r="M2735" s="13"/>
      <c r="N2735" s="276"/>
      <c r="O2735" s="13"/>
      <c r="P2735" s="276"/>
      <c r="Q2735" s="276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  <c r="AK2735" s="13"/>
    </row>
    <row r="2736" spans="1:37" ht="30" customHeight="1">
      <c r="A2736" s="276"/>
      <c r="B2736" s="276"/>
      <c r="C2736" s="12"/>
      <c r="D2736" s="12"/>
      <c r="E2736" s="13"/>
      <c r="F2736" s="14"/>
      <c r="G2736" s="276"/>
      <c r="H2736" s="276"/>
      <c r="I2736" s="13"/>
      <c r="J2736" s="13"/>
      <c r="K2736" s="13"/>
      <c r="L2736" s="13"/>
      <c r="M2736" s="13"/>
      <c r="N2736" s="276"/>
      <c r="O2736" s="13"/>
      <c r="P2736" s="276"/>
      <c r="Q2736" s="276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  <c r="AK2736" s="13"/>
    </row>
    <row r="2737" spans="1:37" ht="30" customHeight="1">
      <c r="A2737" s="276"/>
      <c r="B2737" s="276"/>
      <c r="C2737" s="12"/>
      <c r="D2737" s="12"/>
      <c r="E2737" s="13"/>
      <c r="F2737" s="14"/>
      <c r="G2737" s="276"/>
      <c r="H2737" s="276"/>
      <c r="I2737" s="13"/>
      <c r="J2737" s="13"/>
      <c r="K2737" s="13"/>
      <c r="L2737" s="13"/>
      <c r="M2737" s="13"/>
      <c r="N2737" s="276"/>
      <c r="O2737" s="13"/>
      <c r="P2737" s="276"/>
      <c r="Q2737" s="276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  <c r="AK2737" s="13"/>
    </row>
    <row r="2738" spans="1:37" ht="30" customHeight="1">
      <c r="A2738" s="276"/>
      <c r="B2738" s="276"/>
      <c r="C2738" s="12"/>
      <c r="D2738" s="12"/>
      <c r="E2738" s="13"/>
      <c r="F2738" s="14"/>
      <c r="G2738" s="276"/>
      <c r="H2738" s="276"/>
      <c r="I2738" s="13"/>
      <c r="J2738" s="13"/>
      <c r="K2738" s="13"/>
      <c r="L2738" s="13"/>
      <c r="M2738" s="13"/>
      <c r="N2738" s="276"/>
      <c r="O2738" s="13"/>
      <c r="P2738" s="276"/>
      <c r="Q2738" s="276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  <c r="AK2738" s="13"/>
    </row>
    <row r="2739" spans="1:37" ht="30" customHeight="1">
      <c r="A2739" s="276"/>
      <c r="B2739" s="276"/>
      <c r="C2739" s="12"/>
      <c r="D2739" s="12"/>
      <c r="E2739" s="13"/>
      <c r="F2739" s="14"/>
      <c r="G2739" s="276"/>
      <c r="H2739" s="276"/>
      <c r="I2739" s="13"/>
      <c r="J2739" s="13"/>
      <c r="K2739" s="13"/>
      <c r="L2739" s="13"/>
      <c r="M2739" s="13"/>
      <c r="N2739" s="276"/>
      <c r="O2739" s="13"/>
      <c r="P2739" s="276"/>
      <c r="Q2739" s="276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  <c r="AK2739" s="13"/>
    </row>
    <row r="2740" spans="1:37" ht="30" customHeight="1">
      <c r="A2740" s="276"/>
      <c r="B2740" s="276"/>
      <c r="C2740" s="12"/>
      <c r="D2740" s="12"/>
      <c r="E2740" s="13"/>
      <c r="F2740" s="14"/>
      <c r="G2740" s="276"/>
      <c r="H2740" s="276"/>
      <c r="I2740" s="13"/>
      <c r="J2740" s="13"/>
      <c r="K2740" s="13"/>
      <c r="L2740" s="13"/>
      <c r="M2740" s="13"/>
      <c r="N2740" s="276"/>
      <c r="O2740" s="13"/>
      <c r="P2740" s="276"/>
      <c r="Q2740" s="276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  <c r="AK2740" s="13"/>
    </row>
    <row r="2741" spans="1:37" ht="30" customHeight="1">
      <c r="A2741" s="276"/>
      <c r="B2741" s="276"/>
      <c r="C2741" s="12"/>
      <c r="D2741" s="12"/>
      <c r="E2741" s="13"/>
      <c r="F2741" s="14"/>
      <c r="G2741" s="276"/>
      <c r="H2741" s="276"/>
      <c r="I2741" s="13"/>
      <c r="J2741" s="13"/>
      <c r="K2741" s="13"/>
      <c r="L2741" s="13"/>
      <c r="M2741" s="13"/>
      <c r="N2741" s="276"/>
      <c r="O2741" s="13"/>
      <c r="P2741" s="276"/>
      <c r="Q2741" s="276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  <c r="AK2741" s="13"/>
    </row>
    <row r="2742" spans="1:37" ht="30" customHeight="1">
      <c r="A2742" s="276"/>
      <c r="B2742" s="276"/>
      <c r="C2742" s="12"/>
      <c r="D2742" s="12"/>
      <c r="E2742" s="13"/>
      <c r="F2742" s="14"/>
      <c r="G2742" s="276"/>
      <c r="H2742" s="276"/>
      <c r="I2742" s="13"/>
      <c r="J2742" s="13"/>
      <c r="K2742" s="13"/>
      <c r="L2742" s="13"/>
      <c r="M2742" s="13"/>
      <c r="N2742" s="276"/>
      <c r="O2742" s="13"/>
      <c r="P2742" s="276"/>
      <c r="Q2742" s="276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  <c r="AK2742" s="13"/>
    </row>
    <row r="2743" spans="1:37" ht="30" customHeight="1">
      <c r="A2743" s="276"/>
      <c r="B2743" s="276"/>
      <c r="C2743" s="12"/>
      <c r="D2743" s="12"/>
      <c r="E2743" s="13"/>
      <c r="F2743" s="14"/>
      <c r="G2743" s="276"/>
      <c r="H2743" s="276"/>
      <c r="I2743" s="13"/>
      <c r="J2743" s="13"/>
      <c r="K2743" s="13"/>
      <c r="L2743" s="13"/>
      <c r="M2743" s="13"/>
      <c r="N2743" s="276"/>
      <c r="O2743" s="13"/>
      <c r="P2743" s="276"/>
      <c r="Q2743" s="276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  <c r="AK2743" s="13"/>
    </row>
    <row r="2744" spans="1:37" ht="30" customHeight="1">
      <c r="A2744" s="276"/>
      <c r="B2744" s="276"/>
      <c r="C2744" s="12"/>
      <c r="D2744" s="12"/>
      <c r="E2744" s="13"/>
      <c r="F2744" s="14"/>
      <c r="G2744" s="276"/>
      <c r="H2744" s="276"/>
      <c r="I2744" s="13"/>
      <c r="J2744" s="13"/>
      <c r="K2744" s="13"/>
      <c r="L2744" s="13"/>
      <c r="M2744" s="13"/>
      <c r="N2744" s="276"/>
      <c r="O2744" s="13"/>
      <c r="P2744" s="276"/>
      <c r="Q2744" s="276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  <c r="AK2744" s="13"/>
    </row>
    <row r="2745" spans="1:37" ht="30" customHeight="1">
      <c r="A2745" s="276"/>
      <c r="B2745" s="276"/>
      <c r="C2745" s="12"/>
      <c r="D2745" s="12"/>
      <c r="E2745" s="13"/>
      <c r="F2745" s="14"/>
      <c r="G2745" s="276"/>
      <c r="H2745" s="276"/>
      <c r="I2745" s="13"/>
      <c r="J2745" s="13"/>
      <c r="K2745" s="13"/>
      <c r="L2745" s="13"/>
      <c r="M2745" s="13"/>
      <c r="N2745" s="276"/>
      <c r="O2745" s="13"/>
      <c r="P2745" s="276"/>
      <c r="Q2745" s="276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  <c r="AK2745" s="13"/>
    </row>
    <row r="2746" spans="1:37" ht="30" customHeight="1">
      <c r="A2746" s="276"/>
      <c r="B2746" s="276"/>
      <c r="C2746" s="12"/>
      <c r="D2746" s="12"/>
      <c r="E2746" s="13"/>
      <c r="F2746" s="14"/>
      <c r="G2746" s="276"/>
      <c r="H2746" s="276"/>
      <c r="I2746" s="13"/>
      <c r="J2746" s="13"/>
      <c r="K2746" s="13"/>
      <c r="L2746" s="13"/>
      <c r="M2746" s="13"/>
      <c r="N2746" s="276"/>
      <c r="O2746" s="13"/>
      <c r="P2746" s="276"/>
      <c r="Q2746" s="276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  <c r="AK2746" s="13"/>
    </row>
    <row r="2747" spans="1:37" ht="30" customHeight="1">
      <c r="A2747" s="276"/>
      <c r="B2747" s="276"/>
      <c r="C2747" s="12"/>
      <c r="D2747" s="12"/>
      <c r="E2747" s="13"/>
      <c r="F2747" s="14"/>
      <c r="G2747" s="276"/>
      <c r="H2747" s="276"/>
      <c r="I2747" s="13"/>
      <c r="J2747" s="13"/>
      <c r="K2747" s="13"/>
      <c r="L2747" s="13"/>
      <c r="M2747" s="13"/>
      <c r="N2747" s="276"/>
      <c r="O2747" s="13"/>
      <c r="P2747" s="276"/>
      <c r="Q2747" s="276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  <c r="AK2747" s="13"/>
    </row>
    <row r="2748" spans="1:37" ht="30" customHeight="1">
      <c r="A2748" s="276"/>
      <c r="B2748" s="276"/>
      <c r="C2748" s="12"/>
      <c r="D2748" s="12"/>
      <c r="E2748" s="13"/>
      <c r="F2748" s="14"/>
      <c r="G2748" s="276"/>
      <c r="H2748" s="276"/>
      <c r="I2748" s="13"/>
      <c r="J2748" s="13"/>
      <c r="K2748" s="13"/>
      <c r="L2748" s="13"/>
      <c r="M2748" s="13"/>
      <c r="N2748" s="276"/>
      <c r="O2748" s="13"/>
      <c r="P2748" s="276"/>
      <c r="Q2748" s="276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  <c r="AK2748" s="13"/>
    </row>
    <row r="2749" spans="1:37" ht="30" customHeight="1">
      <c r="A2749" s="276"/>
      <c r="B2749" s="276"/>
      <c r="C2749" s="12"/>
      <c r="D2749" s="12"/>
      <c r="E2749" s="13"/>
      <c r="F2749" s="14"/>
      <c r="G2749" s="276"/>
      <c r="H2749" s="276"/>
      <c r="I2749" s="13"/>
      <c r="J2749" s="13"/>
      <c r="K2749" s="13"/>
      <c r="L2749" s="13"/>
      <c r="M2749" s="13"/>
      <c r="N2749" s="276"/>
      <c r="O2749" s="13"/>
      <c r="P2749" s="276"/>
      <c r="Q2749" s="276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  <c r="AK2749" s="13"/>
    </row>
    <row r="2750" spans="1:37" ht="30" customHeight="1">
      <c r="A2750" s="276"/>
      <c r="B2750" s="276"/>
      <c r="C2750" s="12"/>
      <c r="D2750" s="12"/>
      <c r="E2750" s="13"/>
      <c r="F2750" s="14"/>
      <c r="G2750" s="276"/>
      <c r="H2750" s="276"/>
      <c r="I2750" s="13"/>
      <c r="J2750" s="13"/>
      <c r="K2750" s="13"/>
      <c r="L2750" s="13"/>
      <c r="M2750" s="13"/>
      <c r="N2750" s="276"/>
      <c r="O2750" s="13"/>
      <c r="P2750" s="276"/>
      <c r="Q2750" s="276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  <c r="AK2750" s="13"/>
    </row>
    <row r="2751" spans="1:37" ht="30" customHeight="1">
      <c r="A2751" s="276"/>
      <c r="B2751" s="276"/>
      <c r="C2751" s="12"/>
      <c r="D2751" s="12"/>
      <c r="E2751" s="13"/>
      <c r="F2751" s="14"/>
      <c r="G2751" s="276"/>
      <c r="H2751" s="276"/>
      <c r="I2751" s="13"/>
      <c r="J2751" s="13"/>
      <c r="K2751" s="13"/>
      <c r="L2751" s="13"/>
      <c r="M2751" s="13"/>
      <c r="N2751" s="276"/>
      <c r="O2751" s="13"/>
      <c r="P2751" s="276"/>
      <c r="Q2751" s="276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  <c r="AK2751" s="13"/>
    </row>
    <row r="2752" spans="1:37" ht="30" customHeight="1">
      <c r="A2752" s="276"/>
      <c r="B2752" s="276"/>
      <c r="C2752" s="12"/>
      <c r="D2752" s="12"/>
      <c r="E2752" s="13"/>
      <c r="F2752" s="14"/>
      <c r="G2752" s="276"/>
      <c r="H2752" s="276"/>
      <c r="I2752" s="13"/>
      <c r="J2752" s="13"/>
      <c r="K2752" s="13"/>
      <c r="L2752" s="13"/>
      <c r="M2752" s="13"/>
      <c r="N2752" s="276"/>
      <c r="O2752" s="13"/>
      <c r="P2752" s="276"/>
      <c r="Q2752" s="276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  <c r="AK2752" s="13"/>
    </row>
    <row r="2753" spans="1:37" ht="30" customHeight="1">
      <c r="A2753" s="276"/>
      <c r="B2753" s="276"/>
      <c r="C2753" s="12"/>
      <c r="D2753" s="12"/>
      <c r="E2753" s="13"/>
      <c r="F2753" s="14"/>
      <c r="G2753" s="276"/>
      <c r="H2753" s="276"/>
      <c r="I2753" s="13"/>
      <c r="J2753" s="13"/>
      <c r="K2753" s="13"/>
      <c r="L2753" s="13"/>
      <c r="M2753" s="13"/>
      <c r="N2753" s="276"/>
      <c r="O2753" s="13"/>
      <c r="P2753" s="276"/>
      <c r="Q2753" s="276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  <c r="AK2753" s="13"/>
    </row>
    <row r="2754" spans="1:37" ht="30" customHeight="1">
      <c r="A2754" s="276"/>
      <c r="B2754" s="276"/>
      <c r="C2754" s="12"/>
      <c r="D2754" s="12"/>
      <c r="E2754" s="13"/>
      <c r="F2754" s="14"/>
      <c r="G2754" s="276"/>
      <c r="H2754" s="276"/>
      <c r="I2754" s="13"/>
      <c r="J2754" s="13"/>
      <c r="K2754" s="13"/>
      <c r="L2754" s="13"/>
      <c r="M2754" s="13"/>
      <c r="N2754" s="276"/>
      <c r="O2754" s="13"/>
      <c r="P2754" s="276"/>
      <c r="Q2754" s="276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  <c r="AK2754" s="13"/>
    </row>
    <row r="2755" spans="1:37" ht="30" customHeight="1">
      <c r="A2755" s="276"/>
      <c r="B2755" s="276"/>
      <c r="C2755" s="12"/>
      <c r="D2755" s="12"/>
      <c r="E2755" s="13"/>
      <c r="F2755" s="14"/>
      <c r="G2755" s="276"/>
      <c r="H2755" s="276"/>
      <c r="I2755" s="13"/>
      <c r="J2755" s="13"/>
      <c r="K2755" s="13"/>
      <c r="L2755" s="13"/>
      <c r="M2755" s="13"/>
      <c r="N2755" s="276"/>
      <c r="O2755" s="13"/>
      <c r="P2755" s="276"/>
      <c r="Q2755" s="276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  <c r="AK2755" s="13"/>
    </row>
    <row r="2756" spans="1:37" ht="30" customHeight="1">
      <c r="A2756" s="276"/>
      <c r="B2756" s="276"/>
      <c r="C2756" s="12"/>
      <c r="D2756" s="12"/>
      <c r="E2756" s="13"/>
      <c r="F2756" s="14"/>
      <c r="G2756" s="276"/>
      <c r="H2756" s="276"/>
      <c r="I2756" s="13"/>
      <c r="J2756" s="13"/>
      <c r="K2756" s="13"/>
      <c r="L2756" s="13"/>
      <c r="M2756" s="13"/>
      <c r="N2756" s="276"/>
      <c r="O2756" s="13"/>
      <c r="P2756" s="276"/>
      <c r="Q2756" s="276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  <c r="AK2756" s="13"/>
    </row>
    <row r="2757" spans="1:37" ht="30" customHeight="1">
      <c r="A2757" s="276"/>
      <c r="B2757" s="276"/>
      <c r="C2757" s="12"/>
      <c r="D2757" s="12"/>
      <c r="E2757" s="13"/>
      <c r="F2757" s="14"/>
      <c r="G2757" s="276"/>
      <c r="H2757" s="276"/>
      <c r="I2757" s="13"/>
      <c r="J2757" s="13"/>
      <c r="K2757" s="13"/>
      <c r="L2757" s="13"/>
      <c r="M2757" s="13"/>
      <c r="N2757" s="276"/>
      <c r="O2757" s="13"/>
      <c r="P2757" s="276"/>
      <c r="Q2757" s="276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  <c r="AK2757" s="13"/>
    </row>
    <row r="2758" spans="1:37" ht="30" customHeight="1">
      <c r="A2758" s="276"/>
      <c r="B2758" s="276"/>
      <c r="C2758" s="12"/>
      <c r="D2758" s="12"/>
      <c r="E2758" s="13"/>
      <c r="F2758" s="14"/>
      <c r="G2758" s="276"/>
      <c r="H2758" s="276"/>
      <c r="I2758" s="13"/>
      <c r="J2758" s="13"/>
      <c r="K2758" s="13"/>
      <c r="L2758" s="13"/>
      <c r="M2758" s="13"/>
      <c r="N2758" s="276"/>
      <c r="O2758" s="13"/>
      <c r="P2758" s="276"/>
      <c r="Q2758" s="276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  <c r="AK2758" s="13"/>
    </row>
    <row r="2759" spans="1:37" ht="30" customHeight="1">
      <c r="A2759" s="276"/>
      <c r="B2759" s="276"/>
      <c r="C2759" s="12"/>
      <c r="D2759" s="12"/>
      <c r="E2759" s="13"/>
      <c r="F2759" s="14"/>
      <c r="G2759" s="276"/>
      <c r="H2759" s="276"/>
      <c r="I2759" s="13"/>
      <c r="J2759" s="13"/>
      <c r="K2759" s="13"/>
      <c r="L2759" s="13"/>
      <c r="M2759" s="13"/>
      <c r="N2759" s="276"/>
      <c r="O2759" s="13"/>
      <c r="P2759" s="276"/>
      <c r="Q2759" s="276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  <c r="AK2759" s="13"/>
    </row>
    <row r="2760" spans="1:37" ht="30" customHeight="1">
      <c r="A2760" s="276"/>
      <c r="B2760" s="276"/>
      <c r="C2760" s="12"/>
      <c r="D2760" s="12"/>
      <c r="E2760" s="13"/>
      <c r="F2760" s="14"/>
      <c r="G2760" s="276"/>
      <c r="H2760" s="276"/>
      <c r="I2760" s="13"/>
      <c r="J2760" s="13"/>
      <c r="K2760" s="13"/>
      <c r="L2760" s="13"/>
      <c r="M2760" s="13"/>
      <c r="N2760" s="276"/>
      <c r="O2760" s="13"/>
      <c r="P2760" s="276"/>
      <c r="Q2760" s="276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  <c r="AK2760" s="13"/>
    </row>
    <row r="2761" spans="1:37" ht="30" customHeight="1">
      <c r="A2761" s="276"/>
      <c r="B2761" s="276"/>
      <c r="C2761" s="12"/>
      <c r="D2761" s="12"/>
      <c r="E2761" s="13"/>
      <c r="F2761" s="14"/>
      <c r="G2761" s="276"/>
      <c r="H2761" s="276"/>
      <c r="I2761" s="13"/>
      <c r="J2761" s="13"/>
      <c r="K2761" s="13"/>
      <c r="L2761" s="13"/>
      <c r="M2761" s="13"/>
      <c r="N2761" s="276"/>
      <c r="O2761" s="13"/>
      <c r="P2761" s="276"/>
      <c r="Q2761" s="276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  <c r="AK2761" s="13"/>
    </row>
    <row r="2762" spans="1:37" ht="30" customHeight="1">
      <c r="A2762" s="276"/>
      <c r="B2762" s="276"/>
      <c r="C2762" s="12"/>
      <c r="D2762" s="12"/>
      <c r="E2762" s="13"/>
      <c r="F2762" s="14"/>
      <c r="G2762" s="276"/>
      <c r="H2762" s="276"/>
      <c r="I2762" s="13"/>
      <c r="J2762" s="13"/>
      <c r="K2762" s="13"/>
      <c r="L2762" s="13"/>
      <c r="M2762" s="13"/>
      <c r="N2762" s="276"/>
      <c r="O2762" s="13"/>
      <c r="P2762" s="276"/>
      <c r="Q2762" s="276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  <c r="AK2762" s="13"/>
    </row>
    <row r="2763" spans="1:37" ht="30" customHeight="1">
      <c r="A2763" s="276"/>
      <c r="B2763" s="276"/>
      <c r="C2763" s="12"/>
      <c r="D2763" s="12"/>
      <c r="E2763" s="13"/>
      <c r="F2763" s="14"/>
      <c r="G2763" s="276"/>
      <c r="H2763" s="276"/>
      <c r="I2763" s="13"/>
      <c r="J2763" s="13"/>
      <c r="K2763" s="13"/>
      <c r="L2763" s="13"/>
      <c r="M2763" s="13"/>
      <c r="N2763" s="276"/>
      <c r="O2763" s="13"/>
      <c r="P2763" s="276"/>
      <c r="Q2763" s="276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  <c r="AK2763" s="13"/>
    </row>
    <row r="2764" spans="1:37" ht="30" customHeight="1">
      <c r="A2764" s="276"/>
      <c r="B2764" s="276"/>
      <c r="C2764" s="12"/>
      <c r="D2764" s="12"/>
      <c r="E2764" s="13"/>
      <c r="F2764" s="14"/>
      <c r="G2764" s="276"/>
      <c r="H2764" s="276"/>
      <c r="I2764" s="13"/>
      <c r="J2764" s="13"/>
      <c r="K2764" s="13"/>
      <c r="L2764" s="13"/>
      <c r="M2764" s="13"/>
      <c r="N2764" s="276"/>
      <c r="O2764" s="13"/>
      <c r="P2764" s="276"/>
      <c r="Q2764" s="276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  <c r="AK2764" s="13"/>
    </row>
    <row r="2765" spans="1:37" ht="30" customHeight="1">
      <c r="A2765" s="276"/>
      <c r="B2765" s="276"/>
      <c r="C2765" s="12"/>
      <c r="D2765" s="12"/>
      <c r="E2765" s="13"/>
      <c r="F2765" s="14"/>
      <c r="G2765" s="276"/>
      <c r="H2765" s="276"/>
      <c r="I2765" s="13"/>
      <c r="J2765" s="13"/>
      <c r="K2765" s="13"/>
      <c r="L2765" s="13"/>
      <c r="M2765" s="13"/>
      <c r="N2765" s="276"/>
      <c r="O2765" s="13"/>
      <c r="P2765" s="276"/>
      <c r="Q2765" s="276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  <c r="AK2765" s="13"/>
    </row>
    <row r="2766" spans="1:37" ht="30" customHeight="1">
      <c r="A2766" s="276"/>
      <c r="B2766" s="276"/>
      <c r="C2766" s="12"/>
      <c r="D2766" s="12"/>
      <c r="E2766" s="13"/>
      <c r="F2766" s="14"/>
      <c r="G2766" s="276"/>
      <c r="H2766" s="276"/>
      <c r="I2766" s="13"/>
      <c r="J2766" s="13"/>
      <c r="K2766" s="13"/>
      <c r="L2766" s="13"/>
      <c r="M2766" s="13"/>
      <c r="N2766" s="276"/>
      <c r="O2766" s="13"/>
      <c r="P2766" s="276"/>
      <c r="Q2766" s="276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  <c r="AK2766" s="13"/>
    </row>
    <row r="2767" spans="1:37" ht="30" customHeight="1">
      <c r="A2767" s="276"/>
      <c r="B2767" s="276"/>
      <c r="C2767" s="12"/>
      <c r="D2767" s="12"/>
      <c r="E2767" s="13"/>
      <c r="F2767" s="14"/>
      <c r="G2767" s="276"/>
      <c r="H2767" s="276"/>
      <c r="I2767" s="13"/>
      <c r="J2767" s="13"/>
      <c r="K2767" s="13"/>
      <c r="L2767" s="13"/>
      <c r="M2767" s="13"/>
      <c r="N2767" s="276"/>
      <c r="O2767" s="13"/>
      <c r="P2767" s="276"/>
      <c r="Q2767" s="276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  <c r="AK2767" s="13"/>
    </row>
    <row r="2768" spans="1:37" ht="30" customHeight="1">
      <c r="A2768" s="276"/>
      <c r="B2768" s="276"/>
      <c r="C2768" s="12"/>
      <c r="D2768" s="12"/>
      <c r="E2768" s="13"/>
      <c r="F2768" s="14"/>
      <c r="G2768" s="276"/>
      <c r="H2768" s="276"/>
      <c r="I2768" s="13"/>
      <c r="J2768" s="13"/>
      <c r="K2768" s="13"/>
      <c r="L2768" s="13"/>
      <c r="M2768" s="13"/>
      <c r="N2768" s="276"/>
      <c r="O2768" s="13"/>
      <c r="P2768" s="276"/>
      <c r="Q2768" s="276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  <c r="AK2768" s="13"/>
    </row>
    <row r="2769" spans="1:37" ht="30" customHeight="1">
      <c r="A2769" s="276"/>
      <c r="B2769" s="276"/>
      <c r="C2769" s="12"/>
      <c r="D2769" s="12"/>
      <c r="E2769" s="13"/>
      <c r="F2769" s="14"/>
      <c r="G2769" s="276"/>
      <c r="H2769" s="276"/>
      <c r="I2769" s="13"/>
      <c r="J2769" s="13"/>
      <c r="K2769" s="13"/>
      <c r="L2769" s="13"/>
      <c r="M2769" s="13"/>
      <c r="N2769" s="276"/>
      <c r="O2769" s="13"/>
      <c r="P2769" s="276"/>
      <c r="Q2769" s="276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  <c r="AK2769" s="13"/>
    </row>
    <row r="2770" spans="1:37" ht="30" customHeight="1">
      <c r="A2770" s="276"/>
      <c r="B2770" s="276"/>
      <c r="C2770" s="12"/>
      <c r="D2770" s="12"/>
      <c r="E2770" s="13"/>
      <c r="F2770" s="14"/>
      <c r="G2770" s="276"/>
      <c r="H2770" s="276"/>
      <c r="I2770" s="13"/>
      <c r="J2770" s="13"/>
      <c r="K2770" s="13"/>
      <c r="L2770" s="13"/>
      <c r="M2770" s="13"/>
      <c r="N2770" s="276"/>
      <c r="O2770" s="13"/>
      <c r="P2770" s="276"/>
      <c r="Q2770" s="276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  <c r="AK2770" s="13"/>
    </row>
    <row r="2771" spans="1:37" ht="30" customHeight="1">
      <c r="A2771" s="276"/>
      <c r="B2771" s="276"/>
      <c r="C2771" s="12"/>
      <c r="D2771" s="12"/>
      <c r="E2771" s="13"/>
      <c r="F2771" s="14"/>
      <c r="G2771" s="276"/>
      <c r="H2771" s="276"/>
      <c r="I2771" s="13"/>
      <c r="J2771" s="13"/>
      <c r="K2771" s="13"/>
      <c r="L2771" s="13"/>
      <c r="M2771" s="13"/>
      <c r="N2771" s="276"/>
      <c r="O2771" s="13"/>
      <c r="P2771" s="276"/>
      <c r="Q2771" s="276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  <c r="AK2771" s="13"/>
    </row>
    <row r="2772" spans="1:37" ht="30" customHeight="1">
      <c r="A2772" s="276"/>
      <c r="B2772" s="276"/>
      <c r="C2772" s="12"/>
      <c r="D2772" s="12"/>
      <c r="E2772" s="13"/>
      <c r="F2772" s="14"/>
      <c r="G2772" s="276"/>
      <c r="H2772" s="276"/>
      <c r="I2772" s="13"/>
      <c r="J2772" s="13"/>
      <c r="K2772" s="13"/>
      <c r="L2772" s="13"/>
      <c r="M2772" s="13"/>
      <c r="N2772" s="276"/>
      <c r="O2772" s="13"/>
      <c r="P2772" s="276"/>
      <c r="Q2772" s="276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  <c r="AK2772" s="13"/>
    </row>
    <row r="2773" spans="1:37" ht="30" customHeight="1">
      <c r="A2773" s="276"/>
      <c r="B2773" s="276"/>
      <c r="C2773" s="12"/>
      <c r="D2773" s="12"/>
      <c r="E2773" s="13"/>
      <c r="F2773" s="14"/>
      <c r="G2773" s="276"/>
      <c r="H2773" s="276"/>
      <c r="I2773" s="13"/>
      <c r="J2773" s="13"/>
      <c r="K2773" s="13"/>
      <c r="L2773" s="13"/>
      <c r="M2773" s="13"/>
      <c r="N2773" s="276"/>
      <c r="O2773" s="13"/>
      <c r="P2773" s="276"/>
      <c r="Q2773" s="276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  <c r="AK2773" s="13"/>
    </row>
    <row r="2774" spans="1:37" ht="30" customHeight="1">
      <c r="A2774" s="276"/>
      <c r="B2774" s="276"/>
      <c r="C2774" s="12"/>
      <c r="D2774" s="12"/>
      <c r="E2774" s="13"/>
      <c r="F2774" s="14"/>
      <c r="G2774" s="276"/>
      <c r="H2774" s="276"/>
      <c r="I2774" s="13"/>
      <c r="J2774" s="13"/>
      <c r="K2774" s="13"/>
      <c r="L2774" s="13"/>
      <c r="M2774" s="13"/>
      <c r="N2774" s="276"/>
      <c r="O2774" s="13"/>
      <c r="P2774" s="276"/>
      <c r="Q2774" s="276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  <c r="AK2774" s="13"/>
    </row>
    <row r="2775" spans="1:37" ht="30" customHeight="1">
      <c r="A2775" s="276"/>
      <c r="B2775" s="276"/>
      <c r="C2775" s="12"/>
      <c r="D2775" s="12"/>
      <c r="E2775" s="13"/>
      <c r="F2775" s="14"/>
      <c r="G2775" s="276"/>
      <c r="H2775" s="276"/>
      <c r="I2775" s="13"/>
      <c r="J2775" s="13"/>
      <c r="K2775" s="13"/>
      <c r="L2775" s="13"/>
      <c r="M2775" s="13"/>
      <c r="N2775" s="276"/>
      <c r="O2775" s="13"/>
      <c r="P2775" s="276"/>
      <c r="Q2775" s="276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  <c r="AK2775" s="13"/>
    </row>
    <row r="2776" spans="1:37" ht="30" customHeight="1">
      <c r="A2776" s="276"/>
      <c r="B2776" s="276"/>
      <c r="C2776" s="12"/>
      <c r="D2776" s="12"/>
      <c r="E2776" s="13"/>
      <c r="F2776" s="14"/>
      <c r="G2776" s="276"/>
      <c r="H2776" s="276"/>
      <c r="I2776" s="13"/>
      <c r="J2776" s="13"/>
      <c r="K2776" s="13"/>
      <c r="L2776" s="13"/>
      <c r="M2776" s="13"/>
      <c r="N2776" s="276"/>
      <c r="O2776" s="13"/>
      <c r="P2776" s="276"/>
      <c r="Q2776" s="276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  <c r="AK2776" s="13"/>
    </row>
    <row r="2777" spans="1:37" ht="30" customHeight="1">
      <c r="A2777" s="276"/>
      <c r="B2777" s="276"/>
      <c r="C2777" s="12"/>
      <c r="D2777" s="12"/>
      <c r="E2777" s="13"/>
      <c r="F2777" s="14"/>
      <c r="G2777" s="276"/>
      <c r="H2777" s="276"/>
      <c r="I2777" s="13"/>
      <c r="J2777" s="13"/>
      <c r="K2777" s="13"/>
      <c r="L2777" s="13"/>
      <c r="M2777" s="13"/>
      <c r="N2777" s="276"/>
      <c r="O2777" s="13"/>
      <c r="P2777" s="276"/>
      <c r="Q2777" s="276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  <c r="AK2777" s="13"/>
    </row>
    <row r="2778" spans="1:37" ht="30" customHeight="1">
      <c r="A2778" s="276"/>
      <c r="B2778" s="276"/>
      <c r="C2778" s="12"/>
      <c r="D2778" s="12"/>
      <c r="E2778" s="13"/>
      <c r="F2778" s="14"/>
      <c r="G2778" s="276"/>
      <c r="H2778" s="276"/>
      <c r="I2778" s="13"/>
      <c r="J2778" s="13"/>
      <c r="K2778" s="13"/>
      <c r="L2778" s="13"/>
      <c r="M2778" s="13"/>
      <c r="N2778" s="276"/>
      <c r="O2778" s="13"/>
      <c r="P2778" s="276"/>
      <c r="Q2778" s="276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  <c r="AK2778" s="13"/>
    </row>
    <row r="2779" spans="1:37" ht="30" customHeight="1">
      <c r="A2779" s="276"/>
      <c r="B2779" s="276"/>
      <c r="C2779" s="12"/>
      <c r="D2779" s="12"/>
      <c r="E2779" s="13"/>
      <c r="F2779" s="14"/>
      <c r="G2779" s="276"/>
      <c r="H2779" s="276"/>
      <c r="I2779" s="13"/>
      <c r="J2779" s="13"/>
      <c r="K2779" s="13"/>
      <c r="L2779" s="13"/>
      <c r="M2779" s="13"/>
      <c r="N2779" s="276"/>
      <c r="O2779" s="13"/>
      <c r="P2779" s="276"/>
      <c r="Q2779" s="276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  <c r="AK2779" s="13"/>
    </row>
    <row r="2780" spans="1:37" ht="30" customHeight="1">
      <c r="A2780" s="276"/>
      <c r="B2780" s="276"/>
      <c r="C2780" s="12"/>
      <c r="D2780" s="12"/>
      <c r="E2780" s="13"/>
      <c r="F2780" s="14"/>
      <c r="G2780" s="276"/>
      <c r="H2780" s="276"/>
      <c r="I2780" s="13"/>
      <c r="J2780" s="13"/>
      <c r="K2780" s="13"/>
      <c r="L2780" s="13"/>
      <c r="M2780" s="13"/>
      <c r="N2780" s="276"/>
      <c r="O2780" s="13"/>
      <c r="P2780" s="276"/>
      <c r="Q2780" s="276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  <c r="AK2780" s="13"/>
    </row>
    <row r="2781" spans="1:37" ht="30" customHeight="1">
      <c r="A2781" s="276"/>
      <c r="B2781" s="276"/>
      <c r="C2781" s="12"/>
      <c r="D2781" s="12"/>
      <c r="E2781" s="13"/>
      <c r="F2781" s="14"/>
      <c r="G2781" s="276"/>
      <c r="H2781" s="276"/>
      <c r="I2781" s="13"/>
      <c r="J2781" s="13"/>
      <c r="K2781" s="13"/>
      <c r="L2781" s="13"/>
      <c r="M2781" s="13"/>
      <c r="N2781" s="276"/>
      <c r="O2781" s="13"/>
      <c r="P2781" s="276"/>
      <c r="Q2781" s="276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  <c r="AK2781" s="13"/>
    </row>
    <row r="2782" spans="1:37" ht="30" customHeight="1">
      <c r="A2782" s="276"/>
      <c r="B2782" s="276"/>
      <c r="C2782" s="12"/>
      <c r="D2782" s="12"/>
      <c r="E2782" s="13"/>
      <c r="F2782" s="14"/>
      <c r="G2782" s="276"/>
      <c r="H2782" s="276"/>
      <c r="I2782" s="13"/>
      <c r="J2782" s="13"/>
      <c r="K2782" s="13"/>
      <c r="L2782" s="13"/>
      <c r="M2782" s="13"/>
      <c r="N2782" s="276"/>
      <c r="O2782" s="13"/>
      <c r="P2782" s="276"/>
      <c r="Q2782" s="276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  <c r="AK2782" s="13"/>
    </row>
    <row r="2783" spans="1:37" ht="30" customHeight="1">
      <c r="A2783" s="276"/>
      <c r="B2783" s="276"/>
      <c r="C2783" s="12"/>
      <c r="D2783" s="12"/>
      <c r="E2783" s="13"/>
      <c r="F2783" s="14"/>
      <c r="G2783" s="276"/>
      <c r="H2783" s="276"/>
      <c r="I2783" s="13"/>
      <c r="J2783" s="13"/>
      <c r="K2783" s="13"/>
      <c r="L2783" s="13"/>
      <c r="M2783" s="13"/>
      <c r="N2783" s="276"/>
      <c r="O2783" s="13"/>
      <c r="P2783" s="276"/>
      <c r="Q2783" s="276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  <c r="AK2783" s="13"/>
    </row>
    <row r="2784" spans="1:37" ht="30" customHeight="1">
      <c r="A2784" s="276"/>
      <c r="B2784" s="276"/>
      <c r="C2784" s="12"/>
      <c r="D2784" s="12"/>
      <c r="E2784" s="13"/>
      <c r="F2784" s="14"/>
      <c r="G2784" s="276"/>
      <c r="H2784" s="276"/>
      <c r="I2784" s="13"/>
      <c r="J2784" s="13"/>
      <c r="K2784" s="13"/>
      <c r="L2784" s="13"/>
      <c r="M2784" s="13"/>
      <c r="N2784" s="276"/>
      <c r="O2784" s="13"/>
      <c r="P2784" s="276"/>
      <c r="Q2784" s="276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  <c r="AK2784" s="13"/>
    </row>
    <row r="2785" spans="1:37" ht="30" customHeight="1">
      <c r="A2785" s="276"/>
      <c r="B2785" s="276"/>
      <c r="C2785" s="12"/>
      <c r="D2785" s="12"/>
      <c r="E2785" s="13"/>
      <c r="F2785" s="14"/>
      <c r="G2785" s="276"/>
      <c r="H2785" s="276"/>
      <c r="I2785" s="13"/>
      <c r="J2785" s="13"/>
      <c r="K2785" s="13"/>
      <c r="L2785" s="13"/>
      <c r="M2785" s="13"/>
      <c r="N2785" s="276"/>
      <c r="O2785" s="13"/>
      <c r="P2785" s="276"/>
      <c r="Q2785" s="276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  <c r="AK2785" s="13"/>
    </row>
    <row r="2786" spans="1:37" ht="30" customHeight="1">
      <c r="A2786" s="276"/>
      <c r="B2786" s="276"/>
      <c r="C2786" s="12"/>
      <c r="D2786" s="12"/>
      <c r="E2786" s="13"/>
      <c r="F2786" s="14"/>
      <c r="G2786" s="276"/>
      <c r="H2786" s="276"/>
      <c r="I2786" s="13"/>
      <c r="J2786" s="13"/>
      <c r="K2786" s="13"/>
      <c r="L2786" s="13"/>
      <c r="M2786" s="13"/>
      <c r="N2786" s="276"/>
      <c r="O2786" s="13"/>
      <c r="P2786" s="276"/>
      <c r="Q2786" s="276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  <c r="AK2786" s="13"/>
    </row>
    <row r="2787" spans="1:37" ht="30" customHeight="1">
      <c r="A2787" s="276"/>
      <c r="B2787" s="276"/>
      <c r="C2787" s="12"/>
      <c r="D2787" s="12"/>
      <c r="E2787" s="13"/>
      <c r="F2787" s="14"/>
      <c r="G2787" s="276"/>
      <c r="H2787" s="276"/>
      <c r="I2787" s="13"/>
      <c r="J2787" s="13"/>
      <c r="K2787" s="13"/>
      <c r="L2787" s="13"/>
      <c r="M2787" s="13"/>
      <c r="N2787" s="276"/>
      <c r="O2787" s="13"/>
      <c r="P2787" s="276"/>
      <c r="Q2787" s="276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  <c r="AK2787" s="13"/>
    </row>
    <row r="2788" spans="1:37" ht="30" customHeight="1">
      <c r="A2788" s="276"/>
      <c r="B2788" s="276"/>
      <c r="C2788" s="12"/>
      <c r="D2788" s="12"/>
      <c r="E2788" s="13"/>
      <c r="F2788" s="14"/>
      <c r="G2788" s="276"/>
      <c r="H2788" s="276"/>
      <c r="I2788" s="13"/>
      <c r="J2788" s="13"/>
      <c r="K2788" s="13"/>
      <c r="L2788" s="13"/>
      <c r="M2788" s="13"/>
      <c r="N2788" s="276"/>
      <c r="O2788" s="13"/>
      <c r="P2788" s="276"/>
      <c r="Q2788" s="276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  <c r="AK2788" s="13"/>
    </row>
    <row r="2789" spans="1:37" ht="30" customHeight="1">
      <c r="A2789" s="276"/>
      <c r="B2789" s="276"/>
      <c r="C2789" s="12"/>
      <c r="D2789" s="12"/>
      <c r="E2789" s="13"/>
      <c r="F2789" s="14"/>
      <c r="G2789" s="276"/>
      <c r="H2789" s="276"/>
      <c r="I2789" s="13"/>
      <c r="J2789" s="13"/>
      <c r="K2789" s="13"/>
      <c r="L2789" s="13"/>
      <c r="M2789" s="13"/>
      <c r="N2789" s="276"/>
      <c r="O2789" s="13"/>
      <c r="P2789" s="276"/>
      <c r="Q2789" s="276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  <c r="AK2789" s="13"/>
    </row>
    <row r="2790" spans="1:37" ht="30" customHeight="1">
      <c r="A2790" s="276"/>
      <c r="B2790" s="276"/>
      <c r="C2790" s="12"/>
      <c r="D2790" s="12"/>
      <c r="E2790" s="13"/>
      <c r="F2790" s="14"/>
      <c r="G2790" s="276"/>
      <c r="H2790" s="276"/>
      <c r="I2790" s="13"/>
      <c r="J2790" s="13"/>
      <c r="K2790" s="13"/>
      <c r="L2790" s="13"/>
      <c r="M2790" s="13"/>
      <c r="N2790" s="276"/>
      <c r="O2790" s="13"/>
      <c r="P2790" s="276"/>
      <c r="Q2790" s="276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  <c r="AK2790" s="13"/>
    </row>
    <row r="2791" spans="1:37" ht="30" customHeight="1">
      <c r="A2791" s="276"/>
      <c r="B2791" s="276"/>
      <c r="C2791" s="12"/>
      <c r="D2791" s="12"/>
      <c r="E2791" s="13"/>
      <c r="F2791" s="14"/>
      <c r="G2791" s="276"/>
      <c r="H2791" s="276"/>
      <c r="I2791" s="13"/>
      <c r="J2791" s="13"/>
      <c r="K2791" s="13"/>
      <c r="L2791" s="13"/>
      <c r="M2791" s="13"/>
      <c r="N2791" s="276"/>
      <c r="O2791" s="13"/>
      <c r="P2791" s="276"/>
      <c r="Q2791" s="276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  <c r="AK2791" s="13"/>
    </row>
    <row r="2792" spans="1:37" ht="30" customHeight="1">
      <c r="A2792" s="276"/>
      <c r="B2792" s="276"/>
      <c r="C2792" s="12"/>
      <c r="D2792" s="12"/>
      <c r="E2792" s="13"/>
      <c r="F2792" s="14"/>
      <c r="G2792" s="276"/>
      <c r="H2792" s="276"/>
      <c r="I2792" s="13"/>
      <c r="J2792" s="13"/>
      <c r="K2792" s="13"/>
      <c r="L2792" s="13"/>
      <c r="M2792" s="13"/>
      <c r="N2792" s="276"/>
      <c r="O2792" s="13"/>
      <c r="P2792" s="276"/>
      <c r="Q2792" s="276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  <c r="AK2792" s="13"/>
    </row>
    <row r="2793" spans="1:37" ht="30" customHeight="1">
      <c r="A2793" s="276"/>
      <c r="B2793" s="276"/>
      <c r="C2793" s="12"/>
      <c r="D2793" s="12"/>
      <c r="E2793" s="13"/>
      <c r="F2793" s="14"/>
      <c r="G2793" s="276"/>
      <c r="H2793" s="276"/>
      <c r="I2793" s="13"/>
      <c r="J2793" s="13"/>
      <c r="K2793" s="13"/>
      <c r="L2793" s="13"/>
      <c r="M2793" s="13"/>
      <c r="N2793" s="276"/>
      <c r="O2793" s="13"/>
      <c r="P2793" s="276"/>
      <c r="Q2793" s="276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  <c r="AK2793" s="13"/>
    </row>
    <row r="2794" spans="1:37" ht="30" customHeight="1">
      <c r="A2794" s="276"/>
      <c r="B2794" s="276"/>
      <c r="C2794" s="12"/>
      <c r="D2794" s="12"/>
      <c r="E2794" s="13"/>
      <c r="F2794" s="14"/>
      <c r="G2794" s="276"/>
      <c r="H2794" s="276"/>
      <c r="I2794" s="13"/>
      <c r="J2794" s="13"/>
      <c r="K2794" s="13"/>
      <c r="L2794" s="13"/>
      <c r="M2794" s="13"/>
      <c r="N2794" s="276"/>
      <c r="O2794" s="13"/>
      <c r="P2794" s="276"/>
      <c r="Q2794" s="276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  <c r="AK2794" s="13"/>
    </row>
    <row r="2795" spans="1:37" ht="30" customHeight="1">
      <c r="A2795" s="276"/>
      <c r="B2795" s="276"/>
      <c r="C2795" s="12"/>
      <c r="D2795" s="12"/>
      <c r="E2795" s="13"/>
      <c r="F2795" s="14"/>
      <c r="G2795" s="276"/>
      <c r="H2795" s="276"/>
      <c r="I2795" s="13"/>
      <c r="J2795" s="13"/>
      <c r="K2795" s="13"/>
      <c r="L2795" s="13"/>
      <c r="M2795" s="13"/>
      <c r="N2795" s="276"/>
      <c r="O2795" s="13"/>
      <c r="P2795" s="276"/>
      <c r="Q2795" s="276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  <c r="AK2795" s="13"/>
    </row>
    <row r="2796" spans="1:37" ht="30" customHeight="1">
      <c r="A2796" s="276"/>
      <c r="B2796" s="276"/>
      <c r="C2796" s="12"/>
      <c r="D2796" s="12"/>
      <c r="E2796" s="13"/>
      <c r="F2796" s="14"/>
      <c r="G2796" s="276"/>
      <c r="H2796" s="276"/>
      <c r="I2796" s="13"/>
      <c r="J2796" s="13"/>
      <c r="K2796" s="13"/>
      <c r="L2796" s="13"/>
      <c r="M2796" s="13"/>
      <c r="N2796" s="276"/>
      <c r="O2796" s="13"/>
      <c r="P2796" s="276"/>
      <c r="Q2796" s="276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  <c r="AK2796" s="13"/>
    </row>
    <row r="2797" spans="1:37" ht="30" customHeight="1">
      <c r="A2797" s="276"/>
      <c r="B2797" s="276"/>
      <c r="C2797" s="12"/>
      <c r="D2797" s="12"/>
      <c r="E2797" s="13"/>
      <c r="F2797" s="14"/>
      <c r="G2797" s="276"/>
      <c r="H2797" s="276"/>
      <c r="I2797" s="13"/>
      <c r="J2797" s="13"/>
      <c r="K2797" s="13"/>
      <c r="L2797" s="13"/>
      <c r="M2797" s="13"/>
      <c r="N2797" s="276"/>
      <c r="O2797" s="13"/>
      <c r="P2797" s="276"/>
      <c r="Q2797" s="276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  <c r="AK2797" s="13"/>
    </row>
    <row r="2798" spans="1:37" ht="30" customHeight="1">
      <c r="A2798" s="276"/>
      <c r="B2798" s="276"/>
      <c r="C2798" s="12"/>
      <c r="D2798" s="12"/>
      <c r="E2798" s="13"/>
      <c r="F2798" s="14"/>
      <c r="G2798" s="276"/>
      <c r="H2798" s="276"/>
      <c r="I2798" s="13"/>
      <c r="J2798" s="13"/>
      <c r="K2798" s="13"/>
      <c r="L2798" s="13"/>
      <c r="M2798" s="13"/>
      <c r="N2798" s="276"/>
      <c r="O2798" s="13"/>
      <c r="P2798" s="276"/>
      <c r="Q2798" s="276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  <c r="AK2798" s="13"/>
    </row>
    <row r="2799" spans="1:37" ht="30" customHeight="1">
      <c r="A2799" s="276"/>
      <c r="B2799" s="276"/>
      <c r="C2799" s="12"/>
      <c r="D2799" s="12"/>
      <c r="E2799" s="13"/>
      <c r="F2799" s="14"/>
      <c r="G2799" s="276"/>
      <c r="H2799" s="276"/>
      <c r="I2799" s="13"/>
      <c r="J2799" s="13"/>
      <c r="K2799" s="13"/>
      <c r="L2799" s="13"/>
      <c r="M2799" s="13"/>
      <c r="N2799" s="276"/>
      <c r="O2799" s="13"/>
      <c r="P2799" s="276"/>
      <c r="Q2799" s="276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  <c r="AK2799" s="13"/>
    </row>
    <row r="2800" spans="1:37" ht="30" customHeight="1">
      <c r="A2800" s="276"/>
      <c r="B2800" s="276"/>
      <c r="C2800" s="12"/>
      <c r="D2800" s="12"/>
      <c r="E2800" s="13"/>
      <c r="F2800" s="14"/>
      <c r="G2800" s="276"/>
      <c r="H2800" s="276"/>
      <c r="I2800" s="13"/>
      <c r="J2800" s="13"/>
      <c r="K2800" s="13"/>
      <c r="L2800" s="13"/>
      <c r="M2800" s="13"/>
      <c r="N2800" s="276"/>
      <c r="O2800" s="13"/>
      <c r="P2800" s="276"/>
      <c r="Q2800" s="276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  <c r="AK2800" s="13"/>
    </row>
    <row r="2801" spans="1:37" ht="30" customHeight="1">
      <c r="A2801" s="276"/>
      <c r="B2801" s="276"/>
      <c r="C2801" s="12"/>
      <c r="D2801" s="12"/>
      <c r="E2801" s="13"/>
      <c r="F2801" s="14"/>
      <c r="G2801" s="276"/>
      <c r="H2801" s="276"/>
      <c r="I2801" s="13"/>
      <c r="J2801" s="13"/>
      <c r="K2801" s="13"/>
      <c r="L2801" s="13"/>
      <c r="M2801" s="13"/>
      <c r="N2801" s="276"/>
      <c r="O2801" s="13"/>
      <c r="P2801" s="276"/>
      <c r="Q2801" s="276"/>
      <c r="R2801" s="13"/>
      <c r="S2801" s="13"/>
      <c r="T2801" s="13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  <c r="AK2801" s="13"/>
    </row>
    <row r="2802" spans="1:37" ht="30" customHeight="1">
      <c r="A2802" s="276"/>
      <c r="B2802" s="276"/>
      <c r="C2802" s="12"/>
      <c r="D2802" s="12"/>
      <c r="E2802" s="13"/>
      <c r="F2802" s="14"/>
      <c r="G2802" s="276"/>
      <c r="H2802" s="276"/>
      <c r="I2802" s="13"/>
      <c r="J2802" s="13"/>
      <c r="K2802" s="13"/>
      <c r="L2802" s="13"/>
      <c r="M2802" s="13"/>
      <c r="N2802" s="276"/>
      <c r="O2802" s="13"/>
      <c r="P2802" s="276"/>
      <c r="Q2802" s="276"/>
      <c r="R2802" s="13"/>
      <c r="S2802" s="13"/>
      <c r="T2802" s="1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  <c r="AK2802" s="13"/>
    </row>
    <row r="2803" spans="1:37" ht="30" customHeight="1">
      <c r="A2803" s="276"/>
      <c r="B2803" s="276"/>
      <c r="C2803" s="12"/>
      <c r="D2803" s="12"/>
      <c r="E2803" s="13"/>
      <c r="F2803" s="14"/>
      <c r="G2803" s="276"/>
      <c r="H2803" s="276"/>
      <c r="I2803" s="13"/>
      <c r="J2803" s="13"/>
      <c r="K2803" s="13"/>
      <c r="L2803" s="13"/>
      <c r="M2803" s="13"/>
      <c r="N2803" s="276"/>
      <c r="O2803" s="13"/>
      <c r="P2803" s="276"/>
      <c r="Q2803" s="276"/>
      <c r="R2803" s="13"/>
      <c r="S2803" s="13"/>
      <c r="T2803" s="13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  <c r="AK2803" s="13"/>
    </row>
    <row r="2804" spans="1:37" ht="30" customHeight="1">
      <c r="A2804" s="276"/>
      <c r="B2804" s="276"/>
      <c r="C2804" s="12"/>
      <c r="D2804" s="12"/>
      <c r="E2804" s="13"/>
      <c r="F2804" s="14"/>
      <c r="G2804" s="276"/>
      <c r="H2804" s="276"/>
      <c r="I2804" s="13"/>
      <c r="J2804" s="13"/>
      <c r="K2804" s="13"/>
      <c r="L2804" s="13"/>
      <c r="M2804" s="13"/>
      <c r="N2804" s="276"/>
      <c r="O2804" s="13"/>
      <c r="P2804" s="276"/>
      <c r="Q2804" s="276"/>
      <c r="R2804" s="13"/>
      <c r="S2804" s="13"/>
      <c r="T2804" s="1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  <c r="AK2804" s="13"/>
    </row>
    <row r="2805" spans="1:37" ht="30" customHeight="1">
      <c r="A2805" s="276"/>
      <c r="B2805" s="276"/>
      <c r="C2805" s="12"/>
      <c r="D2805" s="12"/>
      <c r="E2805" s="13"/>
      <c r="F2805" s="14"/>
      <c r="G2805" s="276"/>
      <c r="H2805" s="276"/>
      <c r="I2805" s="13"/>
      <c r="J2805" s="13"/>
      <c r="K2805" s="13"/>
      <c r="L2805" s="13"/>
      <c r="M2805" s="13"/>
      <c r="N2805" s="276"/>
      <c r="O2805" s="13"/>
      <c r="P2805" s="276"/>
      <c r="Q2805" s="276"/>
      <c r="R2805" s="13"/>
      <c r="S2805" s="13"/>
      <c r="T2805" s="1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  <c r="AK2805" s="13"/>
    </row>
    <row r="2806" spans="1:37" ht="30" customHeight="1">
      <c r="A2806" s="276"/>
      <c r="B2806" s="276"/>
      <c r="C2806" s="12"/>
      <c r="D2806" s="12"/>
      <c r="E2806" s="13"/>
      <c r="F2806" s="14"/>
      <c r="G2806" s="276"/>
      <c r="H2806" s="276"/>
      <c r="I2806" s="13"/>
      <c r="J2806" s="13"/>
      <c r="K2806" s="13"/>
      <c r="L2806" s="13"/>
      <c r="M2806" s="13"/>
      <c r="N2806" s="276"/>
      <c r="O2806" s="13"/>
      <c r="P2806" s="276"/>
      <c r="Q2806" s="276"/>
      <c r="R2806" s="13"/>
      <c r="S2806" s="13"/>
      <c r="T2806" s="1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  <c r="AK2806" s="13"/>
    </row>
    <row r="2807" spans="1:37" ht="30" customHeight="1">
      <c r="A2807" s="276"/>
      <c r="B2807" s="276"/>
      <c r="C2807" s="12"/>
      <c r="D2807" s="12"/>
      <c r="E2807" s="13"/>
      <c r="F2807" s="14"/>
      <c r="G2807" s="276"/>
      <c r="H2807" s="276"/>
      <c r="I2807" s="13"/>
      <c r="J2807" s="13"/>
      <c r="K2807" s="13"/>
      <c r="L2807" s="13"/>
      <c r="M2807" s="13"/>
      <c r="N2807" s="276"/>
      <c r="O2807" s="13"/>
      <c r="P2807" s="276"/>
      <c r="Q2807" s="276"/>
      <c r="R2807" s="13"/>
      <c r="S2807" s="13"/>
      <c r="T2807" s="1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  <c r="AK2807" s="13"/>
    </row>
    <row r="2808" spans="1:37" ht="30" customHeight="1">
      <c r="A2808" s="276"/>
      <c r="B2808" s="276"/>
      <c r="C2808" s="12"/>
      <c r="D2808" s="12"/>
      <c r="E2808" s="13"/>
      <c r="F2808" s="14"/>
      <c r="G2808" s="276"/>
      <c r="H2808" s="276"/>
      <c r="I2808" s="13"/>
      <c r="J2808" s="13"/>
      <c r="K2808" s="13"/>
      <c r="L2808" s="13"/>
      <c r="M2808" s="13"/>
      <c r="N2808" s="276"/>
      <c r="O2808" s="13"/>
      <c r="P2808" s="276"/>
      <c r="Q2808" s="276"/>
      <c r="R2808" s="13"/>
      <c r="S2808" s="13"/>
      <c r="T2808" s="1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  <c r="AK2808" s="13"/>
    </row>
    <row r="2809" spans="1:37" ht="30" customHeight="1">
      <c r="A2809" s="276"/>
      <c r="B2809" s="276"/>
      <c r="C2809" s="12"/>
      <c r="D2809" s="12"/>
      <c r="E2809" s="13"/>
      <c r="F2809" s="14"/>
      <c r="G2809" s="276"/>
      <c r="H2809" s="276"/>
      <c r="I2809" s="13"/>
      <c r="J2809" s="13"/>
      <c r="K2809" s="13"/>
      <c r="L2809" s="13"/>
      <c r="M2809" s="13"/>
      <c r="N2809" s="276"/>
      <c r="O2809" s="13"/>
      <c r="P2809" s="276"/>
      <c r="Q2809" s="276"/>
      <c r="R2809" s="13"/>
      <c r="S2809" s="13"/>
      <c r="T2809" s="1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  <c r="AK2809" s="13"/>
    </row>
    <row r="2810" spans="1:37" ht="30" customHeight="1">
      <c r="A2810" s="276"/>
      <c r="B2810" s="276"/>
      <c r="C2810" s="12"/>
      <c r="D2810" s="12"/>
      <c r="E2810" s="13"/>
      <c r="F2810" s="14"/>
      <c r="G2810" s="276"/>
      <c r="H2810" s="276"/>
      <c r="I2810" s="13"/>
      <c r="J2810" s="13"/>
      <c r="K2810" s="13"/>
      <c r="L2810" s="13"/>
      <c r="M2810" s="13"/>
      <c r="N2810" s="276"/>
      <c r="O2810" s="13"/>
      <c r="P2810" s="276"/>
      <c r="Q2810" s="276"/>
      <c r="R2810" s="13"/>
      <c r="S2810" s="13"/>
      <c r="T2810" s="1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  <c r="AK2810" s="13"/>
    </row>
    <row r="2811" spans="1:37" ht="30" customHeight="1">
      <c r="A2811" s="276"/>
      <c r="B2811" s="276"/>
      <c r="C2811" s="12"/>
      <c r="D2811" s="12"/>
      <c r="E2811" s="13"/>
      <c r="F2811" s="14"/>
      <c r="G2811" s="276"/>
      <c r="H2811" s="276"/>
      <c r="I2811" s="13"/>
      <c r="J2811" s="13"/>
      <c r="K2811" s="13"/>
      <c r="L2811" s="13"/>
      <c r="M2811" s="13"/>
      <c r="N2811" s="276"/>
      <c r="O2811" s="13"/>
      <c r="P2811" s="276"/>
      <c r="Q2811" s="276"/>
      <c r="R2811" s="13"/>
      <c r="S2811" s="13"/>
      <c r="T2811" s="13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  <c r="AK2811" s="13"/>
    </row>
    <row r="2812" spans="1:37" ht="30" customHeight="1">
      <c r="A2812" s="276"/>
      <c r="B2812" s="276"/>
      <c r="C2812" s="12"/>
      <c r="D2812" s="12"/>
      <c r="E2812" s="13"/>
      <c r="F2812" s="14"/>
      <c r="G2812" s="276"/>
      <c r="H2812" s="276"/>
      <c r="I2812" s="13"/>
      <c r="J2812" s="13"/>
      <c r="K2812" s="13"/>
      <c r="L2812" s="13"/>
      <c r="M2812" s="13"/>
      <c r="N2812" s="276"/>
      <c r="O2812" s="13"/>
      <c r="P2812" s="276"/>
      <c r="Q2812" s="276"/>
      <c r="R2812" s="13"/>
      <c r="S2812" s="13"/>
      <c r="T2812" s="13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  <c r="AK2812" s="13"/>
    </row>
    <row r="2813" spans="1:37" ht="30" customHeight="1">
      <c r="A2813" s="276"/>
      <c r="B2813" s="276"/>
      <c r="C2813" s="12"/>
      <c r="D2813" s="12"/>
      <c r="E2813" s="13"/>
      <c r="F2813" s="14"/>
      <c r="G2813" s="276"/>
      <c r="H2813" s="276"/>
      <c r="I2813" s="13"/>
      <c r="J2813" s="13"/>
      <c r="K2813" s="13"/>
      <c r="L2813" s="13"/>
      <c r="M2813" s="13"/>
      <c r="N2813" s="276"/>
      <c r="O2813" s="13"/>
      <c r="P2813" s="276"/>
      <c r="Q2813" s="276"/>
      <c r="R2813" s="13"/>
      <c r="S2813" s="13"/>
      <c r="T2813" s="13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  <c r="AK2813" s="13"/>
    </row>
    <row r="2814" spans="1:37" ht="30" customHeight="1">
      <c r="A2814" s="276"/>
      <c r="B2814" s="276"/>
      <c r="C2814" s="12"/>
      <c r="D2814" s="12"/>
      <c r="E2814" s="13"/>
      <c r="F2814" s="14"/>
      <c r="G2814" s="276"/>
      <c r="H2814" s="276"/>
      <c r="I2814" s="13"/>
      <c r="J2814" s="13"/>
      <c r="K2814" s="13"/>
      <c r="L2814" s="13"/>
      <c r="M2814" s="13"/>
      <c r="N2814" s="276"/>
      <c r="O2814" s="13"/>
      <c r="P2814" s="276"/>
      <c r="Q2814" s="276"/>
      <c r="R2814" s="13"/>
      <c r="S2814" s="13"/>
      <c r="T2814" s="13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  <c r="AK2814" s="13"/>
    </row>
    <row r="2815" spans="1:37" ht="30" customHeight="1">
      <c r="A2815" s="276"/>
      <c r="B2815" s="276"/>
      <c r="C2815" s="12"/>
      <c r="D2815" s="12"/>
      <c r="E2815" s="13"/>
      <c r="F2815" s="14"/>
      <c r="G2815" s="276"/>
      <c r="H2815" s="276"/>
      <c r="I2815" s="13"/>
      <c r="J2815" s="13"/>
      <c r="K2815" s="13"/>
      <c r="L2815" s="13"/>
      <c r="M2815" s="13"/>
      <c r="N2815" s="276"/>
      <c r="O2815" s="13"/>
      <c r="P2815" s="276"/>
      <c r="Q2815" s="276"/>
      <c r="R2815" s="13"/>
      <c r="S2815" s="13"/>
      <c r="T2815" s="1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  <c r="AK2815" s="13"/>
    </row>
    <row r="2816" spans="1:37" ht="30" customHeight="1">
      <c r="A2816" s="276"/>
      <c r="B2816" s="276"/>
      <c r="C2816" s="12"/>
      <c r="D2816" s="12"/>
      <c r="E2816" s="13"/>
      <c r="F2816" s="14"/>
      <c r="G2816" s="276"/>
      <c r="H2816" s="276"/>
      <c r="I2816" s="13"/>
      <c r="J2816" s="13"/>
      <c r="K2816" s="13"/>
      <c r="L2816" s="13"/>
      <c r="M2816" s="13"/>
      <c r="N2816" s="276"/>
      <c r="O2816" s="13"/>
      <c r="P2816" s="276"/>
      <c r="Q2816" s="276"/>
      <c r="R2816" s="13"/>
      <c r="S2816" s="13"/>
      <c r="T2816" s="1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  <c r="AK2816" s="13"/>
    </row>
    <row r="2817" spans="1:37" ht="30" customHeight="1">
      <c r="A2817" s="276"/>
      <c r="B2817" s="276"/>
      <c r="C2817" s="12"/>
      <c r="D2817" s="12"/>
      <c r="E2817" s="13"/>
      <c r="F2817" s="14"/>
      <c r="G2817" s="276"/>
      <c r="H2817" s="276"/>
      <c r="I2817" s="13"/>
      <c r="J2817" s="13"/>
      <c r="K2817" s="13"/>
      <c r="L2817" s="13"/>
      <c r="M2817" s="13"/>
      <c r="N2817" s="276"/>
      <c r="O2817" s="13"/>
      <c r="P2817" s="276"/>
      <c r="Q2817" s="276"/>
      <c r="R2817" s="13"/>
      <c r="S2817" s="13"/>
      <c r="T2817" s="13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  <c r="AK2817" s="13"/>
    </row>
    <row r="2818" spans="1:37" ht="30" customHeight="1">
      <c r="A2818" s="276"/>
      <c r="B2818" s="276"/>
      <c r="C2818" s="12"/>
      <c r="D2818" s="12"/>
      <c r="E2818" s="13"/>
      <c r="F2818" s="14"/>
      <c r="G2818" s="276"/>
      <c r="H2818" s="276"/>
      <c r="I2818" s="13"/>
      <c r="J2818" s="13"/>
      <c r="K2818" s="13"/>
      <c r="L2818" s="13"/>
      <c r="M2818" s="13"/>
      <c r="N2818" s="276"/>
      <c r="O2818" s="13"/>
      <c r="P2818" s="276"/>
      <c r="Q2818" s="276"/>
      <c r="R2818" s="13"/>
      <c r="S2818" s="13"/>
      <c r="T2818" s="13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  <c r="AK2818" s="13"/>
    </row>
    <row r="2819" spans="1:37" ht="30" customHeight="1">
      <c r="A2819" s="276"/>
      <c r="B2819" s="276"/>
      <c r="C2819" s="12"/>
      <c r="D2819" s="12"/>
      <c r="E2819" s="13"/>
      <c r="F2819" s="14"/>
      <c r="G2819" s="276"/>
      <c r="H2819" s="276"/>
      <c r="I2819" s="13"/>
      <c r="J2819" s="13"/>
      <c r="K2819" s="13"/>
      <c r="L2819" s="13"/>
      <c r="M2819" s="13"/>
      <c r="N2819" s="276"/>
      <c r="O2819" s="13"/>
      <c r="P2819" s="276"/>
      <c r="Q2819" s="276"/>
      <c r="R2819" s="13"/>
      <c r="S2819" s="13"/>
      <c r="T2819" s="13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  <c r="AK2819" s="13"/>
    </row>
    <row r="2820" spans="1:37" ht="30" customHeight="1">
      <c r="A2820" s="276"/>
      <c r="B2820" s="276"/>
      <c r="C2820" s="12"/>
      <c r="D2820" s="12"/>
      <c r="E2820" s="13"/>
      <c r="F2820" s="14"/>
      <c r="G2820" s="276"/>
      <c r="H2820" s="276"/>
      <c r="I2820" s="13"/>
      <c r="J2820" s="13"/>
      <c r="K2820" s="13"/>
      <c r="L2820" s="13"/>
      <c r="M2820" s="13"/>
      <c r="N2820" s="276"/>
      <c r="O2820" s="13"/>
      <c r="P2820" s="276"/>
      <c r="Q2820" s="276"/>
      <c r="R2820" s="13"/>
      <c r="S2820" s="13"/>
      <c r="T2820" s="1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  <c r="AK2820" s="13"/>
    </row>
    <row r="2821" spans="1:37" ht="30" customHeight="1">
      <c r="A2821" s="276"/>
      <c r="B2821" s="276"/>
      <c r="C2821" s="12"/>
      <c r="D2821" s="12"/>
      <c r="E2821" s="13"/>
      <c r="F2821" s="14"/>
      <c r="G2821" s="276"/>
      <c r="H2821" s="276"/>
      <c r="I2821" s="13"/>
      <c r="J2821" s="13"/>
      <c r="K2821" s="13"/>
      <c r="L2821" s="13"/>
      <c r="M2821" s="13"/>
      <c r="N2821" s="276"/>
      <c r="O2821" s="13"/>
      <c r="P2821" s="276"/>
      <c r="Q2821" s="276"/>
      <c r="R2821" s="13"/>
      <c r="S2821" s="13"/>
      <c r="T2821" s="1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  <c r="AK2821" s="13"/>
    </row>
    <row r="2822" spans="1:37" ht="30" customHeight="1">
      <c r="A2822" s="276"/>
      <c r="B2822" s="276"/>
      <c r="C2822" s="12"/>
      <c r="D2822" s="12"/>
      <c r="E2822" s="13"/>
      <c r="F2822" s="14"/>
      <c r="G2822" s="276"/>
      <c r="H2822" s="276"/>
      <c r="I2822" s="13"/>
      <c r="J2822" s="13"/>
      <c r="K2822" s="13"/>
      <c r="L2822" s="13"/>
      <c r="M2822" s="13"/>
      <c r="N2822" s="276"/>
      <c r="O2822" s="13"/>
      <c r="P2822" s="276"/>
      <c r="Q2822" s="276"/>
      <c r="R2822" s="13"/>
      <c r="S2822" s="13"/>
      <c r="T2822" s="13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  <c r="AK2822" s="13"/>
    </row>
    <row r="2823" spans="1:37" ht="30" customHeight="1">
      <c r="A2823" s="276"/>
      <c r="B2823" s="276"/>
      <c r="C2823" s="12"/>
      <c r="D2823" s="12"/>
      <c r="E2823" s="13"/>
      <c r="F2823" s="14"/>
      <c r="G2823" s="276"/>
      <c r="H2823" s="276"/>
      <c r="I2823" s="13"/>
      <c r="J2823" s="13"/>
      <c r="K2823" s="13"/>
      <c r="L2823" s="13"/>
      <c r="M2823" s="13"/>
      <c r="N2823" s="276"/>
      <c r="O2823" s="13"/>
      <c r="P2823" s="276"/>
      <c r="Q2823" s="276"/>
      <c r="R2823" s="13"/>
      <c r="S2823" s="13"/>
      <c r="T2823" s="13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  <c r="AK2823" s="13"/>
    </row>
    <row r="2824" spans="1:37" ht="30" customHeight="1">
      <c r="A2824" s="276"/>
      <c r="B2824" s="276"/>
      <c r="C2824" s="12"/>
      <c r="D2824" s="12"/>
      <c r="E2824" s="13"/>
      <c r="F2824" s="14"/>
      <c r="G2824" s="276"/>
      <c r="H2824" s="276"/>
      <c r="I2824" s="13"/>
      <c r="J2824" s="13"/>
      <c r="K2824" s="13"/>
      <c r="L2824" s="13"/>
      <c r="M2824" s="13"/>
      <c r="N2824" s="276"/>
      <c r="O2824" s="13"/>
      <c r="P2824" s="276"/>
      <c r="Q2824" s="276"/>
      <c r="R2824" s="13"/>
      <c r="S2824" s="13"/>
      <c r="T2824" s="13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  <c r="AK2824" s="13"/>
    </row>
    <row r="2825" spans="1:37" ht="30" customHeight="1">
      <c r="A2825" s="276"/>
      <c r="B2825" s="276"/>
      <c r="C2825" s="12"/>
      <c r="D2825" s="12"/>
      <c r="E2825" s="13"/>
      <c r="F2825" s="14"/>
      <c r="G2825" s="276"/>
      <c r="H2825" s="276"/>
      <c r="I2825" s="13"/>
      <c r="J2825" s="13"/>
      <c r="K2825" s="13"/>
      <c r="L2825" s="13"/>
      <c r="M2825" s="13"/>
      <c r="N2825" s="276"/>
      <c r="O2825" s="13"/>
      <c r="P2825" s="276"/>
      <c r="Q2825" s="276"/>
      <c r="R2825" s="13"/>
      <c r="S2825" s="13"/>
      <c r="T2825" s="1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  <c r="AK2825" s="13"/>
    </row>
    <row r="2826" spans="1:37" ht="30" customHeight="1">
      <c r="A2826" s="276"/>
      <c r="B2826" s="276"/>
      <c r="C2826" s="12"/>
      <c r="D2826" s="12"/>
      <c r="E2826" s="13"/>
      <c r="F2826" s="14"/>
      <c r="G2826" s="276"/>
      <c r="H2826" s="276"/>
      <c r="I2826" s="13"/>
      <c r="J2826" s="13"/>
      <c r="K2826" s="13"/>
      <c r="L2826" s="13"/>
      <c r="M2826" s="13"/>
      <c r="N2826" s="276"/>
      <c r="O2826" s="13"/>
      <c r="P2826" s="276"/>
      <c r="Q2826" s="276"/>
      <c r="R2826" s="13"/>
      <c r="S2826" s="13"/>
      <c r="T2826" s="1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  <c r="AK2826" s="13"/>
    </row>
    <row r="2827" spans="1:37" ht="30" customHeight="1">
      <c r="A2827" s="276"/>
      <c r="B2827" s="276"/>
      <c r="C2827" s="12"/>
      <c r="D2827" s="12"/>
      <c r="E2827" s="13"/>
      <c r="F2827" s="14"/>
      <c r="G2827" s="276"/>
      <c r="H2827" s="276"/>
      <c r="I2827" s="13"/>
      <c r="J2827" s="13"/>
      <c r="K2827" s="13"/>
      <c r="L2827" s="13"/>
      <c r="M2827" s="13"/>
      <c r="N2827" s="276"/>
      <c r="O2827" s="13"/>
      <c r="P2827" s="276"/>
      <c r="Q2827" s="276"/>
      <c r="R2827" s="13"/>
      <c r="S2827" s="13"/>
      <c r="T2827" s="1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  <c r="AK2827" s="13"/>
    </row>
    <row r="2828" spans="1:37" ht="30" customHeight="1">
      <c r="A2828" s="276"/>
      <c r="B2828" s="276"/>
      <c r="C2828" s="12"/>
      <c r="D2828" s="12"/>
      <c r="E2828" s="13"/>
      <c r="F2828" s="14"/>
      <c r="G2828" s="276"/>
      <c r="H2828" s="276"/>
      <c r="I2828" s="13"/>
      <c r="J2828" s="13"/>
      <c r="K2828" s="13"/>
      <c r="L2828" s="13"/>
      <c r="M2828" s="13"/>
      <c r="N2828" s="276"/>
      <c r="O2828" s="13"/>
      <c r="P2828" s="276"/>
      <c r="Q2828" s="276"/>
      <c r="R2828" s="13"/>
      <c r="S2828" s="13"/>
      <c r="T2828" s="13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  <c r="AK2828" s="13"/>
    </row>
    <row r="2829" spans="1:37" ht="30" customHeight="1">
      <c r="A2829" s="276"/>
      <c r="B2829" s="276"/>
      <c r="C2829" s="12"/>
      <c r="D2829" s="12"/>
      <c r="E2829" s="13"/>
      <c r="F2829" s="14"/>
      <c r="G2829" s="276"/>
      <c r="H2829" s="276"/>
      <c r="I2829" s="13"/>
      <c r="J2829" s="13"/>
      <c r="K2829" s="13"/>
      <c r="L2829" s="13"/>
      <c r="M2829" s="13"/>
      <c r="N2829" s="276"/>
      <c r="O2829" s="13"/>
      <c r="P2829" s="276"/>
      <c r="Q2829" s="276"/>
      <c r="R2829" s="13"/>
      <c r="S2829" s="13"/>
      <c r="T2829" s="1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  <c r="AK2829" s="13"/>
    </row>
    <row r="2830" spans="1:37" ht="30" customHeight="1">
      <c r="A2830" s="276"/>
      <c r="B2830" s="276"/>
      <c r="C2830" s="12"/>
      <c r="D2830" s="12"/>
      <c r="E2830" s="13"/>
      <c r="F2830" s="14"/>
      <c r="G2830" s="276"/>
      <c r="H2830" s="276"/>
      <c r="I2830" s="13"/>
      <c r="J2830" s="13"/>
      <c r="K2830" s="13"/>
      <c r="L2830" s="13"/>
      <c r="M2830" s="13"/>
      <c r="N2830" s="276"/>
      <c r="O2830" s="13"/>
      <c r="P2830" s="276"/>
      <c r="Q2830" s="276"/>
      <c r="R2830" s="13"/>
      <c r="S2830" s="13"/>
      <c r="T2830" s="1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  <c r="AK2830" s="13"/>
    </row>
    <row r="2831" spans="1:37" ht="30" customHeight="1">
      <c r="A2831" s="276"/>
      <c r="B2831" s="276"/>
      <c r="C2831" s="12"/>
      <c r="D2831" s="12"/>
      <c r="E2831" s="13"/>
      <c r="F2831" s="14"/>
      <c r="G2831" s="276"/>
      <c r="H2831" s="276"/>
      <c r="I2831" s="13"/>
      <c r="J2831" s="13"/>
      <c r="K2831" s="13"/>
      <c r="L2831" s="13"/>
      <c r="M2831" s="13"/>
      <c r="N2831" s="276"/>
      <c r="O2831" s="13"/>
      <c r="P2831" s="276"/>
      <c r="Q2831" s="276"/>
      <c r="R2831" s="13"/>
      <c r="S2831" s="13"/>
      <c r="T2831" s="1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  <c r="AK2831" s="13"/>
    </row>
    <row r="2832" spans="1:37" ht="30" customHeight="1">
      <c r="A2832" s="276"/>
      <c r="B2832" s="276"/>
      <c r="C2832" s="12"/>
      <c r="D2832" s="12"/>
      <c r="E2832" s="13"/>
      <c r="F2832" s="14"/>
      <c r="G2832" s="276"/>
      <c r="H2832" s="276"/>
      <c r="I2832" s="13"/>
      <c r="J2832" s="13"/>
      <c r="K2832" s="13"/>
      <c r="L2832" s="13"/>
      <c r="M2832" s="13"/>
      <c r="N2832" s="276"/>
      <c r="O2832" s="13"/>
      <c r="P2832" s="276"/>
      <c r="Q2832" s="276"/>
      <c r="R2832" s="13"/>
      <c r="S2832" s="13"/>
      <c r="T2832" s="13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  <c r="AK2832" s="13"/>
    </row>
    <row r="2833" spans="1:37" ht="30" customHeight="1">
      <c r="A2833" s="276"/>
      <c r="B2833" s="276"/>
      <c r="C2833" s="12"/>
      <c r="D2833" s="12"/>
      <c r="E2833" s="13"/>
      <c r="F2833" s="14"/>
      <c r="G2833" s="276"/>
      <c r="H2833" s="276"/>
      <c r="I2833" s="13"/>
      <c r="J2833" s="13"/>
      <c r="K2833" s="13"/>
      <c r="L2833" s="13"/>
      <c r="M2833" s="13"/>
      <c r="N2833" s="276"/>
      <c r="O2833" s="13"/>
      <c r="P2833" s="276"/>
      <c r="Q2833" s="276"/>
      <c r="R2833" s="13"/>
      <c r="S2833" s="13"/>
      <c r="T2833" s="1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  <c r="AK2833" s="13"/>
    </row>
    <row r="2834" spans="1:37" ht="30" customHeight="1">
      <c r="A2834" s="276"/>
      <c r="B2834" s="276"/>
      <c r="C2834" s="12"/>
      <c r="D2834" s="12"/>
      <c r="E2834" s="13"/>
      <c r="F2834" s="14"/>
      <c r="G2834" s="276"/>
      <c r="H2834" s="276"/>
      <c r="I2834" s="13"/>
      <c r="J2834" s="13"/>
      <c r="K2834" s="13"/>
      <c r="L2834" s="13"/>
      <c r="M2834" s="13"/>
      <c r="N2834" s="276"/>
      <c r="O2834" s="13"/>
      <c r="P2834" s="276"/>
      <c r="Q2834" s="276"/>
      <c r="R2834" s="13"/>
      <c r="S2834" s="13"/>
      <c r="T2834" s="13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  <c r="AK2834" s="13"/>
    </row>
    <row r="2835" spans="1:37" ht="30" customHeight="1">
      <c r="A2835" s="276"/>
      <c r="B2835" s="276"/>
      <c r="C2835" s="12"/>
      <c r="D2835" s="12"/>
      <c r="E2835" s="13"/>
      <c r="F2835" s="14"/>
      <c r="G2835" s="276"/>
      <c r="H2835" s="276"/>
      <c r="I2835" s="13"/>
      <c r="J2835" s="13"/>
      <c r="K2835" s="13"/>
      <c r="L2835" s="13"/>
      <c r="M2835" s="13"/>
      <c r="N2835" s="276"/>
      <c r="O2835" s="13"/>
      <c r="P2835" s="276"/>
      <c r="Q2835" s="276"/>
      <c r="R2835" s="13"/>
      <c r="S2835" s="13"/>
      <c r="T2835" s="1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  <c r="AK2835" s="13"/>
    </row>
    <row r="2836" spans="1:37" ht="30" customHeight="1">
      <c r="A2836" s="276"/>
      <c r="B2836" s="276"/>
      <c r="C2836" s="12"/>
      <c r="D2836" s="12"/>
      <c r="E2836" s="13"/>
      <c r="F2836" s="14"/>
      <c r="G2836" s="276"/>
      <c r="H2836" s="276"/>
      <c r="I2836" s="13"/>
      <c r="J2836" s="13"/>
      <c r="K2836" s="13"/>
      <c r="L2836" s="13"/>
      <c r="M2836" s="13"/>
      <c r="N2836" s="276"/>
      <c r="O2836" s="13"/>
      <c r="P2836" s="276"/>
      <c r="Q2836" s="276"/>
      <c r="R2836" s="13"/>
      <c r="S2836" s="13"/>
      <c r="T2836" s="1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  <c r="AK2836" s="13"/>
    </row>
    <row r="2837" spans="1:37" ht="30" customHeight="1">
      <c r="A2837" s="276"/>
      <c r="B2837" s="276"/>
      <c r="C2837" s="12"/>
      <c r="D2837" s="12"/>
      <c r="E2837" s="13"/>
      <c r="F2837" s="14"/>
      <c r="G2837" s="276"/>
      <c r="H2837" s="276"/>
      <c r="I2837" s="13"/>
      <c r="J2837" s="13"/>
      <c r="K2837" s="13"/>
      <c r="L2837" s="13"/>
      <c r="M2837" s="13"/>
      <c r="N2837" s="276"/>
      <c r="O2837" s="13"/>
      <c r="P2837" s="276"/>
      <c r="Q2837" s="276"/>
      <c r="R2837" s="13"/>
      <c r="S2837" s="13"/>
      <c r="T2837" s="1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  <c r="AK2837" s="13"/>
    </row>
    <row r="2838" spans="1:37" ht="30" customHeight="1">
      <c r="A2838" s="276"/>
      <c r="B2838" s="276"/>
      <c r="C2838" s="12"/>
      <c r="D2838" s="12"/>
      <c r="E2838" s="13"/>
      <c r="F2838" s="14"/>
      <c r="G2838" s="276"/>
      <c r="H2838" s="276"/>
      <c r="I2838" s="13"/>
      <c r="J2838" s="13"/>
      <c r="K2838" s="13"/>
      <c r="L2838" s="13"/>
      <c r="M2838" s="13"/>
      <c r="N2838" s="276"/>
      <c r="O2838" s="13"/>
      <c r="P2838" s="276"/>
      <c r="Q2838" s="276"/>
      <c r="R2838" s="13"/>
      <c r="S2838" s="13"/>
      <c r="T2838" s="13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  <c r="AK2838" s="13"/>
    </row>
    <row r="2839" spans="1:37" ht="30" customHeight="1">
      <c r="A2839" s="276"/>
      <c r="B2839" s="276"/>
      <c r="C2839" s="12"/>
      <c r="D2839" s="12"/>
      <c r="E2839" s="13"/>
      <c r="F2839" s="14"/>
      <c r="G2839" s="276"/>
      <c r="H2839" s="276"/>
      <c r="I2839" s="13"/>
      <c r="J2839" s="13"/>
      <c r="K2839" s="13"/>
      <c r="L2839" s="13"/>
      <c r="M2839" s="13"/>
      <c r="N2839" s="276"/>
      <c r="O2839" s="13"/>
      <c r="P2839" s="276"/>
      <c r="Q2839" s="276"/>
      <c r="R2839" s="13"/>
      <c r="S2839" s="13"/>
      <c r="T2839" s="13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  <c r="AK2839" s="13"/>
    </row>
    <row r="2840" spans="1:37" ht="30" customHeight="1">
      <c r="A2840" s="276"/>
      <c r="B2840" s="276"/>
      <c r="C2840" s="12"/>
      <c r="D2840" s="12"/>
      <c r="E2840" s="13"/>
      <c r="F2840" s="14"/>
      <c r="G2840" s="276"/>
      <c r="H2840" s="276"/>
      <c r="I2840" s="13"/>
      <c r="J2840" s="13"/>
      <c r="K2840" s="13"/>
      <c r="L2840" s="13"/>
      <c r="M2840" s="13"/>
      <c r="N2840" s="276"/>
      <c r="O2840" s="13"/>
      <c r="P2840" s="276"/>
      <c r="Q2840" s="276"/>
      <c r="R2840" s="13"/>
      <c r="S2840" s="13"/>
      <c r="T2840" s="1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  <c r="AK2840" s="13"/>
    </row>
    <row r="2841" spans="1:37" ht="30" customHeight="1">
      <c r="A2841" s="276"/>
      <c r="B2841" s="276"/>
      <c r="C2841" s="12"/>
      <c r="D2841" s="12"/>
      <c r="E2841" s="13"/>
      <c r="F2841" s="14"/>
      <c r="G2841" s="276"/>
      <c r="H2841" s="276"/>
      <c r="I2841" s="13"/>
      <c r="J2841" s="13"/>
      <c r="K2841" s="13"/>
      <c r="L2841" s="13"/>
      <c r="M2841" s="13"/>
      <c r="N2841" s="276"/>
      <c r="O2841" s="13"/>
      <c r="P2841" s="276"/>
      <c r="Q2841" s="276"/>
      <c r="R2841" s="13"/>
      <c r="S2841" s="13"/>
      <c r="T2841" s="1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  <c r="AK2841" s="13"/>
    </row>
    <row r="2842" spans="1:37" ht="30" customHeight="1">
      <c r="A2842" s="276"/>
      <c r="B2842" s="276"/>
      <c r="C2842" s="12"/>
      <c r="D2842" s="12"/>
      <c r="E2842" s="13"/>
      <c r="F2842" s="14"/>
      <c r="G2842" s="276"/>
      <c r="H2842" s="276"/>
      <c r="I2842" s="13"/>
      <c r="J2842" s="13"/>
      <c r="K2842" s="13"/>
      <c r="L2842" s="13"/>
      <c r="M2842" s="13"/>
      <c r="N2842" s="276"/>
      <c r="O2842" s="13"/>
      <c r="P2842" s="276"/>
      <c r="Q2842" s="276"/>
      <c r="R2842" s="13"/>
      <c r="S2842" s="13"/>
      <c r="T2842" s="1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  <c r="AK2842" s="13"/>
    </row>
    <row r="2843" spans="1:37" ht="30" customHeight="1">
      <c r="A2843" s="276"/>
      <c r="B2843" s="276"/>
      <c r="C2843" s="12"/>
      <c r="D2843" s="12"/>
      <c r="E2843" s="13"/>
      <c r="F2843" s="14"/>
      <c r="G2843" s="276"/>
      <c r="H2843" s="276"/>
      <c r="I2843" s="13"/>
      <c r="J2843" s="13"/>
      <c r="K2843" s="13"/>
      <c r="L2843" s="13"/>
      <c r="M2843" s="13"/>
      <c r="N2843" s="276"/>
      <c r="O2843" s="13"/>
      <c r="P2843" s="276"/>
      <c r="Q2843" s="276"/>
      <c r="R2843" s="13"/>
      <c r="S2843" s="13"/>
      <c r="T2843" s="1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  <c r="AK2843" s="13"/>
    </row>
    <row r="2844" spans="1:37" ht="30" customHeight="1">
      <c r="A2844" s="276"/>
      <c r="B2844" s="276"/>
      <c r="C2844" s="12"/>
      <c r="D2844" s="12"/>
      <c r="E2844" s="13"/>
      <c r="F2844" s="14"/>
      <c r="G2844" s="276"/>
      <c r="H2844" s="276"/>
      <c r="I2844" s="13"/>
      <c r="J2844" s="13"/>
      <c r="K2844" s="13"/>
      <c r="L2844" s="13"/>
      <c r="M2844" s="13"/>
      <c r="N2844" s="276"/>
      <c r="O2844" s="13"/>
      <c r="P2844" s="276"/>
      <c r="Q2844" s="276"/>
      <c r="R2844" s="13"/>
      <c r="S2844" s="13"/>
      <c r="T2844" s="13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  <c r="AK2844" s="13"/>
    </row>
    <row r="2845" spans="1:37" ht="30" customHeight="1">
      <c r="A2845" s="276"/>
      <c r="B2845" s="276"/>
      <c r="C2845" s="12"/>
      <c r="D2845" s="12"/>
      <c r="E2845" s="13"/>
      <c r="F2845" s="14"/>
      <c r="G2845" s="276"/>
      <c r="H2845" s="276"/>
      <c r="I2845" s="13"/>
      <c r="J2845" s="13"/>
      <c r="K2845" s="13"/>
      <c r="L2845" s="13"/>
      <c r="M2845" s="13"/>
      <c r="N2845" s="276"/>
      <c r="O2845" s="13"/>
      <c r="P2845" s="276"/>
      <c r="Q2845" s="276"/>
      <c r="R2845" s="13"/>
      <c r="S2845" s="13"/>
      <c r="T2845" s="13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  <c r="AK2845" s="13"/>
    </row>
    <row r="2846" spans="1:37" ht="30" customHeight="1">
      <c r="A2846" s="276"/>
      <c r="B2846" s="276"/>
      <c r="C2846" s="12"/>
      <c r="D2846" s="12"/>
      <c r="E2846" s="13"/>
      <c r="F2846" s="14"/>
      <c r="G2846" s="276"/>
      <c r="H2846" s="276"/>
      <c r="I2846" s="13"/>
      <c r="J2846" s="13"/>
      <c r="K2846" s="13"/>
      <c r="L2846" s="13"/>
      <c r="M2846" s="13"/>
      <c r="N2846" s="276"/>
      <c r="O2846" s="13"/>
      <c r="P2846" s="276"/>
      <c r="Q2846" s="276"/>
      <c r="R2846" s="13"/>
      <c r="S2846" s="13"/>
      <c r="T2846" s="13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  <c r="AK2846" s="13"/>
    </row>
    <row r="2847" spans="1:37" ht="30" customHeight="1">
      <c r="A2847" s="276"/>
      <c r="B2847" s="276"/>
      <c r="C2847" s="12"/>
      <c r="D2847" s="12"/>
      <c r="E2847" s="13"/>
      <c r="F2847" s="14"/>
      <c r="G2847" s="276"/>
      <c r="H2847" s="276"/>
      <c r="I2847" s="13"/>
      <c r="J2847" s="13"/>
      <c r="K2847" s="13"/>
      <c r="L2847" s="13"/>
      <c r="M2847" s="13"/>
      <c r="N2847" s="276"/>
      <c r="O2847" s="13"/>
      <c r="P2847" s="276"/>
      <c r="Q2847" s="276"/>
      <c r="R2847" s="13"/>
      <c r="S2847" s="13"/>
      <c r="T2847" s="13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  <c r="AK2847" s="13"/>
    </row>
    <row r="2848" spans="1:37" ht="30" customHeight="1">
      <c r="A2848" s="276"/>
      <c r="B2848" s="276"/>
      <c r="C2848" s="12"/>
      <c r="D2848" s="12"/>
      <c r="E2848" s="13"/>
      <c r="F2848" s="14"/>
      <c r="G2848" s="276"/>
      <c r="H2848" s="276"/>
      <c r="I2848" s="13"/>
      <c r="J2848" s="13"/>
      <c r="K2848" s="13"/>
      <c r="L2848" s="13"/>
      <c r="M2848" s="13"/>
      <c r="N2848" s="276"/>
      <c r="O2848" s="13"/>
      <c r="P2848" s="276"/>
      <c r="Q2848" s="276"/>
      <c r="R2848" s="13"/>
      <c r="S2848" s="13"/>
      <c r="T2848" s="1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  <c r="AK2848" s="13"/>
    </row>
    <row r="2849" spans="1:37" ht="30" customHeight="1">
      <c r="A2849" s="276"/>
      <c r="B2849" s="276"/>
      <c r="C2849" s="12"/>
      <c r="D2849" s="12"/>
      <c r="E2849" s="13"/>
      <c r="F2849" s="14"/>
      <c r="G2849" s="276"/>
      <c r="H2849" s="276"/>
      <c r="I2849" s="13"/>
      <c r="J2849" s="13"/>
      <c r="K2849" s="13"/>
      <c r="L2849" s="13"/>
      <c r="M2849" s="13"/>
      <c r="N2849" s="276"/>
      <c r="O2849" s="13"/>
      <c r="P2849" s="276"/>
      <c r="Q2849" s="276"/>
      <c r="R2849" s="13"/>
      <c r="S2849" s="13"/>
      <c r="T2849" s="1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  <c r="AK2849" s="13"/>
    </row>
    <row r="2850" spans="1:37" ht="30" customHeight="1">
      <c r="A2850" s="276"/>
      <c r="B2850" s="276"/>
      <c r="C2850" s="12"/>
      <c r="D2850" s="12"/>
      <c r="E2850" s="13"/>
      <c r="F2850" s="14"/>
      <c r="G2850" s="276"/>
      <c r="H2850" s="276"/>
      <c r="I2850" s="13"/>
      <c r="J2850" s="13"/>
      <c r="K2850" s="13"/>
      <c r="L2850" s="13"/>
      <c r="M2850" s="13"/>
      <c r="N2850" s="276"/>
      <c r="O2850" s="13"/>
      <c r="P2850" s="276"/>
      <c r="Q2850" s="276"/>
      <c r="R2850" s="13"/>
      <c r="S2850" s="13"/>
      <c r="T2850" s="13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  <c r="AK2850" s="13"/>
    </row>
    <row r="2851" spans="1:37" ht="30" customHeight="1">
      <c r="A2851" s="276"/>
      <c r="B2851" s="276"/>
      <c r="C2851" s="12"/>
      <c r="D2851" s="12"/>
      <c r="E2851" s="13"/>
      <c r="F2851" s="14"/>
      <c r="G2851" s="276"/>
      <c r="H2851" s="276"/>
      <c r="I2851" s="13"/>
      <c r="J2851" s="13"/>
      <c r="K2851" s="13"/>
      <c r="L2851" s="13"/>
      <c r="M2851" s="13"/>
      <c r="N2851" s="276"/>
      <c r="O2851" s="13"/>
      <c r="P2851" s="276"/>
      <c r="Q2851" s="276"/>
      <c r="R2851" s="13"/>
      <c r="S2851" s="13"/>
      <c r="T2851" s="13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  <c r="AK2851" s="13"/>
    </row>
    <row r="2852" spans="1:37" ht="30" customHeight="1">
      <c r="A2852" s="276"/>
      <c r="B2852" s="276"/>
      <c r="C2852" s="12"/>
      <c r="D2852" s="12"/>
      <c r="E2852" s="13"/>
      <c r="F2852" s="14"/>
      <c r="G2852" s="276"/>
      <c r="H2852" s="276"/>
      <c r="I2852" s="13"/>
      <c r="J2852" s="13"/>
      <c r="K2852" s="13"/>
      <c r="L2852" s="13"/>
      <c r="M2852" s="13"/>
      <c r="N2852" s="276"/>
      <c r="O2852" s="13"/>
      <c r="P2852" s="276"/>
      <c r="Q2852" s="276"/>
      <c r="R2852" s="13"/>
      <c r="S2852" s="13"/>
      <c r="T2852" s="13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  <c r="AK2852" s="13"/>
    </row>
    <row r="2853" spans="1:37" ht="30" customHeight="1">
      <c r="A2853" s="276"/>
      <c r="B2853" s="276"/>
      <c r="C2853" s="12"/>
      <c r="D2853" s="12"/>
      <c r="E2853" s="13"/>
      <c r="F2853" s="14"/>
      <c r="G2853" s="276"/>
      <c r="H2853" s="276"/>
      <c r="I2853" s="13"/>
      <c r="J2853" s="13"/>
      <c r="K2853" s="13"/>
      <c r="L2853" s="13"/>
      <c r="M2853" s="13"/>
      <c r="N2853" s="276"/>
      <c r="O2853" s="13"/>
      <c r="P2853" s="276"/>
      <c r="Q2853" s="276"/>
      <c r="R2853" s="13"/>
      <c r="S2853" s="13"/>
      <c r="T2853" s="13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  <c r="AK2853" s="13"/>
    </row>
    <row r="2854" spans="1:37" ht="30" customHeight="1">
      <c r="A2854" s="276"/>
      <c r="B2854" s="276"/>
      <c r="C2854" s="12"/>
      <c r="D2854" s="12"/>
      <c r="E2854" s="13"/>
      <c r="F2854" s="14"/>
      <c r="G2854" s="276"/>
      <c r="H2854" s="276"/>
      <c r="I2854" s="13"/>
      <c r="J2854" s="13"/>
      <c r="K2854" s="13"/>
      <c r="L2854" s="13"/>
      <c r="M2854" s="13"/>
      <c r="N2854" s="276"/>
      <c r="O2854" s="13"/>
      <c r="P2854" s="276"/>
      <c r="Q2854" s="276"/>
      <c r="R2854" s="13"/>
      <c r="S2854" s="13"/>
      <c r="T2854" s="13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  <c r="AK2854" s="13"/>
    </row>
    <row r="2855" spans="1:37" ht="30" customHeight="1">
      <c r="A2855" s="276"/>
      <c r="B2855" s="276"/>
      <c r="C2855" s="12"/>
      <c r="D2855" s="12"/>
      <c r="E2855" s="13"/>
      <c r="F2855" s="14"/>
      <c r="G2855" s="276"/>
      <c r="H2855" s="276"/>
      <c r="I2855" s="13"/>
      <c r="J2855" s="13"/>
      <c r="K2855" s="13"/>
      <c r="L2855" s="13"/>
      <c r="M2855" s="13"/>
      <c r="N2855" s="276"/>
      <c r="O2855" s="13"/>
      <c r="P2855" s="276"/>
      <c r="Q2855" s="276"/>
      <c r="R2855" s="13"/>
      <c r="S2855" s="13"/>
      <c r="T2855" s="1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  <c r="AK2855" s="13"/>
    </row>
    <row r="2856" spans="1:37" ht="30" customHeight="1">
      <c r="A2856" s="276"/>
      <c r="B2856" s="276"/>
      <c r="C2856" s="12"/>
      <c r="D2856" s="12"/>
      <c r="E2856" s="13"/>
      <c r="F2856" s="14"/>
      <c r="G2856" s="276"/>
      <c r="H2856" s="276"/>
      <c r="I2856" s="13"/>
      <c r="J2856" s="13"/>
      <c r="K2856" s="13"/>
      <c r="L2856" s="13"/>
      <c r="M2856" s="13"/>
      <c r="N2856" s="276"/>
      <c r="O2856" s="13"/>
      <c r="P2856" s="276"/>
      <c r="Q2856" s="276"/>
      <c r="R2856" s="13"/>
      <c r="S2856" s="13"/>
      <c r="T2856" s="1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  <c r="AK2856" s="13"/>
    </row>
    <row r="2857" spans="1:37" ht="30" customHeight="1">
      <c r="A2857" s="276"/>
      <c r="B2857" s="276"/>
      <c r="C2857" s="12"/>
      <c r="D2857" s="12"/>
      <c r="E2857" s="13"/>
      <c r="F2857" s="14"/>
      <c r="G2857" s="276"/>
      <c r="H2857" s="276"/>
      <c r="I2857" s="13"/>
      <c r="J2857" s="13"/>
      <c r="K2857" s="13"/>
      <c r="L2857" s="13"/>
      <c r="M2857" s="13"/>
      <c r="N2857" s="276"/>
      <c r="O2857" s="13"/>
      <c r="P2857" s="276"/>
      <c r="Q2857" s="276"/>
      <c r="R2857" s="13"/>
      <c r="S2857" s="13"/>
      <c r="T2857" s="13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  <c r="AK2857" s="13"/>
    </row>
    <row r="2858" spans="1:37" ht="30" customHeight="1">
      <c r="A2858" s="276"/>
      <c r="B2858" s="276"/>
      <c r="C2858" s="12"/>
      <c r="D2858" s="12"/>
      <c r="E2858" s="13"/>
      <c r="F2858" s="14"/>
      <c r="G2858" s="276"/>
      <c r="H2858" s="276"/>
      <c r="I2858" s="13"/>
      <c r="J2858" s="13"/>
      <c r="K2858" s="13"/>
      <c r="L2858" s="13"/>
      <c r="M2858" s="13"/>
      <c r="N2858" s="276"/>
      <c r="O2858" s="13"/>
      <c r="P2858" s="276"/>
      <c r="Q2858" s="276"/>
      <c r="R2858" s="13"/>
      <c r="S2858" s="13"/>
      <c r="T2858" s="1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  <c r="AK2858" s="13"/>
    </row>
    <row r="2859" spans="1:37" ht="30" customHeight="1">
      <c r="A2859" s="276"/>
      <c r="B2859" s="276"/>
      <c r="C2859" s="12"/>
      <c r="D2859" s="12"/>
      <c r="E2859" s="13"/>
      <c r="F2859" s="14"/>
      <c r="G2859" s="276"/>
      <c r="H2859" s="276"/>
      <c r="I2859" s="13"/>
      <c r="J2859" s="13"/>
      <c r="K2859" s="13"/>
      <c r="L2859" s="13"/>
      <c r="M2859" s="13"/>
      <c r="N2859" s="276"/>
      <c r="O2859" s="13"/>
      <c r="P2859" s="276"/>
      <c r="Q2859" s="276"/>
      <c r="R2859" s="13"/>
      <c r="S2859" s="13"/>
      <c r="T2859" s="13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  <c r="AK2859" s="13"/>
    </row>
    <row r="2860" spans="1:37" ht="30" customHeight="1">
      <c r="A2860" s="276"/>
      <c r="B2860" s="276"/>
      <c r="C2860" s="12"/>
      <c r="D2860" s="12"/>
      <c r="E2860" s="13"/>
      <c r="F2860" s="14"/>
      <c r="G2860" s="276"/>
      <c r="H2860" s="276"/>
      <c r="I2860" s="13"/>
      <c r="J2860" s="13"/>
      <c r="K2860" s="13"/>
      <c r="L2860" s="13"/>
      <c r="M2860" s="13"/>
      <c r="N2860" s="276"/>
      <c r="O2860" s="13"/>
      <c r="P2860" s="276"/>
      <c r="Q2860" s="276"/>
      <c r="R2860" s="13"/>
      <c r="S2860" s="13"/>
      <c r="T2860" s="1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  <c r="AK2860" s="13"/>
    </row>
    <row r="2861" spans="1:37" ht="30" customHeight="1">
      <c r="A2861" s="276"/>
      <c r="B2861" s="276"/>
      <c r="C2861" s="12"/>
      <c r="D2861" s="12"/>
      <c r="E2861" s="13"/>
      <c r="F2861" s="14"/>
      <c r="G2861" s="276"/>
      <c r="H2861" s="276"/>
      <c r="I2861" s="13"/>
      <c r="J2861" s="13"/>
      <c r="K2861" s="13"/>
      <c r="L2861" s="13"/>
      <c r="M2861" s="13"/>
      <c r="N2861" s="276"/>
      <c r="O2861" s="13"/>
      <c r="P2861" s="276"/>
      <c r="Q2861" s="276"/>
      <c r="R2861" s="13"/>
      <c r="S2861" s="13"/>
      <c r="T2861" s="13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  <c r="AK2861" s="13"/>
    </row>
    <row r="2862" spans="1:37" ht="30" customHeight="1">
      <c r="A2862" s="276"/>
      <c r="B2862" s="276"/>
      <c r="C2862" s="12"/>
      <c r="D2862" s="12"/>
      <c r="E2862" s="13"/>
      <c r="F2862" s="14"/>
      <c r="G2862" s="276"/>
      <c r="H2862" s="276"/>
      <c r="I2862" s="13"/>
      <c r="J2862" s="13"/>
      <c r="K2862" s="13"/>
      <c r="L2862" s="13"/>
      <c r="M2862" s="13"/>
      <c r="N2862" s="276"/>
      <c r="O2862" s="13"/>
      <c r="P2862" s="276"/>
      <c r="Q2862" s="276"/>
      <c r="R2862" s="13"/>
      <c r="S2862" s="13"/>
      <c r="T2862" s="1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  <c r="AK2862" s="13"/>
    </row>
    <row r="2863" spans="1:37" ht="30" customHeight="1">
      <c r="A2863" s="276"/>
      <c r="B2863" s="276"/>
      <c r="C2863" s="12"/>
      <c r="D2863" s="12"/>
      <c r="E2863" s="13"/>
      <c r="F2863" s="14"/>
      <c r="G2863" s="276"/>
      <c r="H2863" s="276"/>
      <c r="I2863" s="13"/>
      <c r="J2863" s="13"/>
      <c r="K2863" s="13"/>
      <c r="L2863" s="13"/>
      <c r="M2863" s="13"/>
      <c r="N2863" s="276"/>
      <c r="O2863" s="13"/>
      <c r="P2863" s="276"/>
      <c r="Q2863" s="276"/>
      <c r="R2863" s="13"/>
      <c r="S2863" s="13"/>
      <c r="T2863" s="13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  <c r="AK2863" s="13"/>
    </row>
    <row r="2864" spans="1:37" ht="30" customHeight="1">
      <c r="A2864" s="276"/>
      <c r="B2864" s="276"/>
      <c r="C2864" s="12"/>
      <c r="D2864" s="12"/>
      <c r="E2864" s="13"/>
      <c r="F2864" s="14"/>
      <c r="G2864" s="276"/>
      <c r="H2864" s="276"/>
      <c r="I2864" s="13"/>
      <c r="J2864" s="13"/>
      <c r="K2864" s="13"/>
      <c r="L2864" s="13"/>
      <c r="M2864" s="13"/>
      <c r="N2864" s="276"/>
      <c r="O2864" s="13"/>
      <c r="P2864" s="276"/>
      <c r="Q2864" s="276"/>
      <c r="R2864" s="13"/>
      <c r="S2864" s="13"/>
      <c r="T2864" s="1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  <c r="AK2864" s="13"/>
    </row>
    <row r="2865" spans="1:37" ht="30" customHeight="1">
      <c r="A2865" s="276"/>
      <c r="B2865" s="276"/>
      <c r="C2865" s="12"/>
      <c r="D2865" s="12"/>
      <c r="E2865" s="13"/>
      <c r="F2865" s="14"/>
      <c r="G2865" s="276"/>
      <c r="H2865" s="276"/>
      <c r="I2865" s="13"/>
      <c r="J2865" s="13"/>
      <c r="K2865" s="13"/>
      <c r="L2865" s="13"/>
      <c r="M2865" s="13"/>
      <c r="N2865" s="276"/>
      <c r="O2865" s="13"/>
      <c r="P2865" s="276"/>
      <c r="Q2865" s="276"/>
      <c r="R2865" s="13"/>
      <c r="S2865" s="13"/>
      <c r="T2865" s="1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  <c r="AK2865" s="13"/>
    </row>
    <row r="2866" spans="1:37" ht="30" customHeight="1">
      <c r="A2866" s="276"/>
      <c r="B2866" s="276"/>
      <c r="C2866" s="12"/>
      <c r="D2866" s="12"/>
      <c r="E2866" s="13"/>
      <c r="F2866" s="14"/>
      <c r="G2866" s="276"/>
      <c r="H2866" s="276"/>
      <c r="I2866" s="13"/>
      <c r="J2866" s="13"/>
      <c r="K2866" s="13"/>
      <c r="L2866" s="13"/>
      <c r="M2866" s="13"/>
      <c r="N2866" s="276"/>
      <c r="O2866" s="13"/>
      <c r="P2866" s="276"/>
      <c r="Q2866" s="276"/>
      <c r="R2866" s="13"/>
      <c r="S2866" s="13"/>
      <c r="T2866" s="1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  <c r="AK2866" s="13"/>
    </row>
    <row r="2867" spans="1:37" ht="30" customHeight="1">
      <c r="A2867" s="276"/>
      <c r="B2867" s="276"/>
      <c r="C2867" s="12"/>
      <c r="D2867" s="12"/>
      <c r="E2867" s="13"/>
      <c r="F2867" s="14"/>
      <c r="G2867" s="276"/>
      <c r="H2867" s="276"/>
      <c r="I2867" s="13"/>
      <c r="J2867" s="13"/>
      <c r="K2867" s="13"/>
      <c r="L2867" s="13"/>
      <c r="M2867" s="13"/>
      <c r="N2867" s="276"/>
      <c r="O2867" s="13"/>
      <c r="P2867" s="276"/>
      <c r="Q2867" s="276"/>
      <c r="R2867" s="13"/>
      <c r="S2867" s="13"/>
      <c r="T2867" s="13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  <c r="AK2867" s="13"/>
    </row>
    <row r="2868" spans="1:37" ht="30" customHeight="1">
      <c r="A2868" s="276"/>
      <c r="B2868" s="276"/>
      <c r="C2868" s="12"/>
      <c r="D2868" s="12"/>
      <c r="E2868" s="13"/>
      <c r="F2868" s="14"/>
      <c r="G2868" s="276"/>
      <c r="H2868" s="276"/>
      <c r="I2868" s="13"/>
      <c r="J2868" s="13"/>
      <c r="K2868" s="13"/>
      <c r="L2868" s="13"/>
      <c r="M2868" s="13"/>
      <c r="N2868" s="276"/>
      <c r="O2868" s="13"/>
      <c r="P2868" s="276"/>
      <c r="Q2868" s="276"/>
      <c r="R2868" s="13"/>
      <c r="S2868" s="13"/>
      <c r="T2868" s="1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  <c r="AK2868" s="13"/>
    </row>
    <row r="2869" spans="1:37" ht="30" customHeight="1">
      <c r="A2869" s="276"/>
      <c r="B2869" s="276"/>
      <c r="C2869" s="12"/>
      <c r="D2869" s="12"/>
      <c r="E2869" s="13"/>
      <c r="F2869" s="14"/>
      <c r="G2869" s="276"/>
      <c r="H2869" s="276"/>
      <c r="I2869" s="13"/>
      <c r="J2869" s="13"/>
      <c r="K2869" s="13"/>
      <c r="L2869" s="13"/>
      <c r="M2869" s="13"/>
      <c r="N2869" s="276"/>
      <c r="O2869" s="13"/>
      <c r="P2869" s="276"/>
      <c r="Q2869" s="276"/>
      <c r="R2869" s="13"/>
      <c r="S2869" s="13"/>
      <c r="T2869" s="13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  <c r="AK2869" s="13"/>
    </row>
    <row r="2870" spans="1:37" ht="30" customHeight="1">
      <c r="A2870" s="276"/>
      <c r="B2870" s="276"/>
      <c r="C2870" s="12"/>
      <c r="D2870" s="12"/>
      <c r="E2870" s="13"/>
      <c r="F2870" s="14"/>
      <c r="G2870" s="276"/>
      <c r="H2870" s="276"/>
      <c r="I2870" s="13"/>
      <c r="J2870" s="13"/>
      <c r="K2870" s="13"/>
      <c r="L2870" s="13"/>
      <c r="M2870" s="13"/>
      <c r="N2870" s="276"/>
      <c r="O2870" s="13"/>
      <c r="P2870" s="276"/>
      <c r="Q2870" s="276"/>
      <c r="R2870" s="13"/>
      <c r="S2870" s="13"/>
      <c r="T2870" s="13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  <c r="AK2870" s="13"/>
    </row>
    <row r="2871" spans="1:37" ht="30" customHeight="1">
      <c r="A2871" s="276"/>
      <c r="B2871" s="276"/>
      <c r="C2871" s="12"/>
      <c r="D2871" s="12"/>
      <c r="E2871" s="13"/>
      <c r="F2871" s="14"/>
      <c r="G2871" s="276"/>
      <c r="H2871" s="276"/>
      <c r="I2871" s="13"/>
      <c r="J2871" s="13"/>
      <c r="K2871" s="13"/>
      <c r="L2871" s="13"/>
      <c r="M2871" s="13"/>
      <c r="N2871" s="276"/>
      <c r="O2871" s="13"/>
      <c r="P2871" s="276"/>
      <c r="Q2871" s="276"/>
      <c r="R2871" s="13"/>
      <c r="S2871" s="13"/>
      <c r="T2871" s="1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  <c r="AK2871" s="13"/>
    </row>
    <row r="2872" spans="1:37" ht="30" customHeight="1">
      <c r="A2872" s="276"/>
      <c r="B2872" s="276"/>
      <c r="C2872" s="12"/>
      <c r="D2872" s="12"/>
      <c r="E2872" s="13"/>
      <c r="F2872" s="14"/>
      <c r="G2872" s="276"/>
      <c r="H2872" s="276"/>
      <c r="I2872" s="13"/>
      <c r="J2872" s="13"/>
      <c r="K2872" s="13"/>
      <c r="L2872" s="13"/>
      <c r="M2872" s="13"/>
      <c r="N2872" s="276"/>
      <c r="O2872" s="13"/>
      <c r="P2872" s="276"/>
      <c r="Q2872" s="276"/>
      <c r="R2872" s="13"/>
      <c r="S2872" s="13"/>
      <c r="T2872" s="13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  <c r="AK2872" s="13"/>
    </row>
    <row r="2873" spans="1:37" ht="30" customHeight="1">
      <c r="A2873" s="276"/>
      <c r="B2873" s="276"/>
      <c r="C2873" s="12"/>
      <c r="D2873" s="12"/>
      <c r="E2873" s="13"/>
      <c r="F2873" s="14"/>
      <c r="G2873" s="276"/>
      <c r="H2873" s="276"/>
      <c r="I2873" s="13"/>
      <c r="J2873" s="13"/>
      <c r="K2873" s="13"/>
      <c r="L2873" s="13"/>
      <c r="M2873" s="13"/>
      <c r="N2873" s="276"/>
      <c r="O2873" s="13"/>
      <c r="P2873" s="276"/>
      <c r="Q2873" s="276"/>
      <c r="R2873" s="13"/>
      <c r="S2873" s="13"/>
      <c r="T2873" s="13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  <c r="AK2873" s="13"/>
    </row>
    <row r="2874" spans="1:37" ht="30" customHeight="1">
      <c r="A2874" s="276"/>
      <c r="B2874" s="276"/>
      <c r="C2874" s="12"/>
      <c r="D2874" s="12"/>
      <c r="E2874" s="13"/>
      <c r="F2874" s="14"/>
      <c r="G2874" s="276"/>
      <c r="H2874" s="276"/>
      <c r="I2874" s="13"/>
      <c r="J2874" s="13"/>
      <c r="K2874" s="13"/>
      <c r="L2874" s="13"/>
      <c r="M2874" s="13"/>
      <c r="N2874" s="276"/>
      <c r="O2874" s="13"/>
      <c r="P2874" s="276"/>
      <c r="Q2874" s="276"/>
      <c r="R2874" s="13"/>
      <c r="S2874" s="13"/>
      <c r="T2874" s="13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  <c r="AK2874" s="13"/>
    </row>
    <row r="2875" spans="1:37" ht="30" customHeight="1">
      <c r="A2875" s="276"/>
      <c r="B2875" s="276"/>
      <c r="C2875" s="12"/>
      <c r="D2875" s="12"/>
      <c r="E2875" s="13"/>
      <c r="F2875" s="14"/>
      <c r="G2875" s="276"/>
      <c r="H2875" s="276"/>
      <c r="I2875" s="13"/>
      <c r="J2875" s="13"/>
      <c r="K2875" s="13"/>
      <c r="L2875" s="13"/>
      <c r="M2875" s="13"/>
      <c r="N2875" s="276"/>
      <c r="O2875" s="13"/>
      <c r="P2875" s="276"/>
      <c r="Q2875" s="276"/>
      <c r="R2875" s="13"/>
      <c r="S2875" s="13"/>
      <c r="T2875" s="13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  <c r="AK2875" s="13"/>
    </row>
    <row r="2876" spans="1:37" ht="30" customHeight="1">
      <c r="A2876" s="276"/>
      <c r="B2876" s="276"/>
      <c r="C2876" s="12"/>
      <c r="D2876" s="12"/>
      <c r="E2876" s="13"/>
      <c r="F2876" s="14"/>
      <c r="G2876" s="276"/>
      <c r="H2876" s="276"/>
      <c r="I2876" s="13"/>
      <c r="J2876" s="13"/>
      <c r="K2876" s="13"/>
      <c r="L2876" s="13"/>
      <c r="M2876" s="13"/>
      <c r="N2876" s="276"/>
      <c r="O2876" s="13"/>
      <c r="P2876" s="276"/>
      <c r="Q2876" s="276"/>
      <c r="R2876" s="13"/>
      <c r="S2876" s="13"/>
      <c r="T2876" s="13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  <c r="AK2876" s="13"/>
    </row>
    <row r="2877" spans="1:37" ht="30" customHeight="1">
      <c r="A2877" s="276"/>
      <c r="B2877" s="276"/>
      <c r="C2877" s="12"/>
      <c r="D2877" s="12"/>
      <c r="E2877" s="13"/>
      <c r="F2877" s="14"/>
      <c r="G2877" s="276"/>
      <c r="H2877" s="276"/>
      <c r="I2877" s="13"/>
      <c r="J2877" s="13"/>
      <c r="K2877" s="13"/>
      <c r="L2877" s="13"/>
      <c r="M2877" s="13"/>
      <c r="N2877" s="276"/>
      <c r="O2877" s="13"/>
      <c r="P2877" s="276"/>
      <c r="Q2877" s="276"/>
      <c r="R2877" s="13"/>
      <c r="S2877" s="13"/>
      <c r="T2877" s="13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  <c r="AK2877" s="13"/>
    </row>
    <row r="2878" spans="1:37" ht="30" customHeight="1">
      <c r="A2878" s="276"/>
      <c r="B2878" s="276"/>
      <c r="C2878" s="12"/>
      <c r="D2878" s="12"/>
      <c r="E2878" s="13"/>
      <c r="F2878" s="14"/>
      <c r="G2878" s="276"/>
      <c r="H2878" s="276"/>
      <c r="I2878" s="13"/>
      <c r="J2878" s="13"/>
      <c r="K2878" s="13"/>
      <c r="L2878" s="13"/>
      <c r="M2878" s="13"/>
      <c r="N2878" s="276"/>
      <c r="O2878" s="13"/>
      <c r="P2878" s="276"/>
      <c r="Q2878" s="276"/>
      <c r="R2878" s="13"/>
      <c r="S2878" s="13"/>
      <c r="T2878" s="13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  <c r="AK2878" s="13"/>
    </row>
    <row r="2879" spans="1:37" ht="30" customHeight="1">
      <c r="A2879" s="276"/>
      <c r="B2879" s="276"/>
      <c r="C2879" s="12"/>
      <c r="D2879" s="12"/>
      <c r="E2879" s="13"/>
      <c r="F2879" s="14"/>
      <c r="G2879" s="276"/>
      <c r="H2879" s="276"/>
      <c r="I2879" s="13"/>
      <c r="J2879" s="13"/>
      <c r="K2879" s="13"/>
      <c r="L2879" s="13"/>
      <c r="M2879" s="13"/>
      <c r="N2879" s="276"/>
      <c r="O2879" s="13"/>
      <c r="P2879" s="276"/>
      <c r="Q2879" s="276"/>
      <c r="R2879" s="13"/>
      <c r="S2879" s="13"/>
      <c r="T2879" s="13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  <c r="AK2879" s="13"/>
    </row>
    <row r="2880" spans="1:37" ht="30" customHeight="1">
      <c r="A2880" s="276"/>
      <c r="B2880" s="276"/>
      <c r="C2880" s="12"/>
      <c r="D2880" s="12"/>
      <c r="E2880" s="13"/>
      <c r="F2880" s="14"/>
      <c r="G2880" s="276"/>
      <c r="H2880" s="276"/>
      <c r="I2880" s="13"/>
      <c r="J2880" s="13"/>
      <c r="K2880" s="13"/>
      <c r="L2880" s="13"/>
      <c r="M2880" s="13"/>
      <c r="N2880" s="276"/>
      <c r="O2880" s="13"/>
      <c r="P2880" s="276"/>
      <c r="Q2880" s="276"/>
      <c r="R2880" s="13"/>
      <c r="S2880" s="13"/>
      <c r="T2880" s="13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  <c r="AK2880" s="13"/>
    </row>
    <row r="2881" spans="1:37" ht="30" customHeight="1">
      <c r="A2881" s="276"/>
      <c r="B2881" s="276"/>
      <c r="C2881" s="12"/>
      <c r="D2881" s="12"/>
      <c r="E2881" s="13"/>
      <c r="F2881" s="14"/>
      <c r="G2881" s="276"/>
      <c r="H2881" s="276"/>
      <c r="I2881" s="13"/>
      <c r="J2881" s="13"/>
      <c r="K2881" s="13"/>
      <c r="L2881" s="13"/>
      <c r="M2881" s="13"/>
      <c r="N2881" s="276"/>
      <c r="O2881" s="13"/>
      <c r="P2881" s="276"/>
      <c r="Q2881" s="276"/>
      <c r="R2881" s="13"/>
      <c r="S2881" s="13"/>
      <c r="T2881" s="13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  <c r="AK2881" s="13"/>
    </row>
    <row r="2882" spans="1:37" ht="30" customHeight="1">
      <c r="A2882" s="276"/>
      <c r="B2882" s="276"/>
      <c r="C2882" s="12"/>
      <c r="D2882" s="12"/>
      <c r="E2882" s="13"/>
      <c r="F2882" s="14"/>
      <c r="G2882" s="276"/>
      <c r="H2882" s="276"/>
      <c r="I2882" s="13"/>
      <c r="J2882" s="13"/>
      <c r="K2882" s="13"/>
      <c r="L2882" s="13"/>
      <c r="M2882" s="13"/>
      <c r="N2882" s="276"/>
      <c r="O2882" s="13"/>
      <c r="P2882" s="276"/>
      <c r="Q2882" s="276"/>
      <c r="R2882" s="13"/>
      <c r="S2882" s="13"/>
      <c r="T2882" s="1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  <c r="AK2882" s="13"/>
    </row>
    <row r="2883" spans="1:37" ht="30" customHeight="1">
      <c r="A2883" s="276"/>
      <c r="B2883" s="276"/>
      <c r="C2883" s="12"/>
      <c r="D2883" s="12"/>
      <c r="E2883" s="13"/>
      <c r="F2883" s="14"/>
      <c r="G2883" s="276"/>
      <c r="H2883" s="276"/>
      <c r="I2883" s="13"/>
      <c r="J2883" s="13"/>
      <c r="K2883" s="13"/>
      <c r="L2883" s="13"/>
      <c r="M2883" s="13"/>
      <c r="N2883" s="276"/>
      <c r="O2883" s="13"/>
      <c r="P2883" s="276"/>
      <c r="Q2883" s="276"/>
      <c r="R2883" s="13"/>
      <c r="S2883" s="13"/>
      <c r="T2883" s="1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  <c r="AK2883" s="13"/>
    </row>
    <row r="2884" spans="1:37" ht="30" customHeight="1">
      <c r="A2884" s="276"/>
      <c r="B2884" s="276"/>
      <c r="C2884" s="12"/>
      <c r="D2884" s="12"/>
      <c r="E2884" s="13"/>
      <c r="F2884" s="14"/>
      <c r="G2884" s="276"/>
      <c r="H2884" s="276"/>
      <c r="I2884" s="13"/>
      <c r="J2884" s="13"/>
      <c r="K2884" s="13"/>
      <c r="L2884" s="13"/>
      <c r="M2884" s="13"/>
      <c r="N2884" s="276"/>
      <c r="O2884" s="13"/>
      <c r="P2884" s="276"/>
      <c r="Q2884" s="276"/>
      <c r="R2884" s="13"/>
      <c r="S2884" s="13"/>
      <c r="T2884" s="13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  <c r="AK2884" s="13"/>
    </row>
    <row r="2885" spans="1:37" ht="30" customHeight="1">
      <c r="A2885" s="276"/>
      <c r="B2885" s="276"/>
      <c r="C2885" s="12"/>
      <c r="D2885" s="12"/>
      <c r="E2885" s="13"/>
      <c r="F2885" s="14"/>
      <c r="G2885" s="276"/>
      <c r="H2885" s="276"/>
      <c r="I2885" s="13"/>
      <c r="J2885" s="13"/>
      <c r="K2885" s="13"/>
      <c r="L2885" s="13"/>
      <c r="M2885" s="13"/>
      <c r="N2885" s="276"/>
      <c r="O2885" s="13"/>
      <c r="P2885" s="276"/>
      <c r="Q2885" s="276"/>
      <c r="R2885" s="13"/>
      <c r="S2885" s="13"/>
      <c r="T2885" s="1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  <c r="AK2885" s="13"/>
    </row>
    <row r="2886" spans="1:37" ht="30" customHeight="1">
      <c r="A2886" s="276"/>
      <c r="B2886" s="276"/>
      <c r="C2886" s="12"/>
      <c r="D2886" s="12"/>
      <c r="E2886" s="13"/>
      <c r="F2886" s="14"/>
      <c r="G2886" s="276"/>
      <c r="H2886" s="276"/>
      <c r="I2886" s="13"/>
      <c r="J2886" s="13"/>
      <c r="K2886" s="13"/>
      <c r="L2886" s="13"/>
      <c r="M2886" s="13"/>
      <c r="N2886" s="276"/>
      <c r="O2886" s="13"/>
      <c r="P2886" s="276"/>
      <c r="Q2886" s="276"/>
      <c r="R2886" s="13"/>
      <c r="S2886" s="13"/>
      <c r="T2886" s="13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  <c r="AK2886" s="13"/>
    </row>
    <row r="2887" spans="1:37" ht="30" customHeight="1">
      <c r="A2887" s="276"/>
      <c r="B2887" s="276"/>
      <c r="C2887" s="12"/>
      <c r="D2887" s="12"/>
      <c r="E2887" s="13"/>
      <c r="F2887" s="14"/>
      <c r="G2887" s="276"/>
      <c r="H2887" s="276"/>
      <c r="I2887" s="13"/>
      <c r="J2887" s="13"/>
      <c r="K2887" s="13"/>
      <c r="L2887" s="13"/>
      <c r="M2887" s="13"/>
      <c r="N2887" s="276"/>
      <c r="O2887" s="13"/>
      <c r="P2887" s="276"/>
      <c r="Q2887" s="276"/>
      <c r="R2887" s="13"/>
      <c r="S2887" s="13"/>
      <c r="T2887" s="13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  <c r="AK2887" s="13"/>
    </row>
    <row r="2888" spans="1:37" ht="30" customHeight="1">
      <c r="A2888" s="276"/>
      <c r="B2888" s="276"/>
      <c r="C2888" s="12"/>
      <c r="D2888" s="12"/>
      <c r="E2888" s="13"/>
      <c r="F2888" s="14"/>
      <c r="G2888" s="276"/>
      <c r="H2888" s="276"/>
      <c r="I2888" s="13"/>
      <c r="J2888" s="13"/>
      <c r="K2888" s="13"/>
      <c r="L2888" s="13"/>
      <c r="M2888" s="13"/>
      <c r="N2888" s="276"/>
      <c r="O2888" s="13"/>
      <c r="P2888" s="276"/>
      <c r="Q2888" s="276"/>
      <c r="R2888" s="13"/>
      <c r="S2888" s="13"/>
      <c r="T2888" s="13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  <c r="AK2888" s="13"/>
    </row>
    <row r="2889" spans="1:37" ht="30" customHeight="1">
      <c r="A2889" s="276"/>
      <c r="B2889" s="276"/>
      <c r="C2889" s="12"/>
      <c r="D2889" s="12"/>
      <c r="E2889" s="13"/>
      <c r="F2889" s="14"/>
      <c r="G2889" s="276"/>
      <c r="H2889" s="276"/>
      <c r="I2889" s="13"/>
      <c r="J2889" s="13"/>
      <c r="K2889" s="13"/>
      <c r="L2889" s="13"/>
      <c r="M2889" s="13"/>
      <c r="N2889" s="276"/>
      <c r="O2889" s="13"/>
      <c r="P2889" s="276"/>
      <c r="Q2889" s="276"/>
      <c r="R2889" s="13"/>
      <c r="S2889" s="13"/>
      <c r="T2889" s="1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  <c r="AK2889" s="13"/>
    </row>
    <row r="2890" spans="1:37" ht="30" customHeight="1">
      <c r="A2890" s="276"/>
      <c r="B2890" s="276"/>
      <c r="C2890" s="12"/>
      <c r="D2890" s="12"/>
      <c r="E2890" s="13"/>
      <c r="F2890" s="14"/>
      <c r="G2890" s="276"/>
      <c r="H2890" s="276"/>
      <c r="I2890" s="13"/>
      <c r="J2890" s="13"/>
      <c r="K2890" s="13"/>
      <c r="L2890" s="13"/>
      <c r="M2890" s="13"/>
      <c r="N2890" s="276"/>
      <c r="O2890" s="13"/>
      <c r="P2890" s="276"/>
      <c r="Q2890" s="276"/>
      <c r="R2890" s="13"/>
      <c r="S2890" s="13"/>
      <c r="T2890" s="13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  <c r="AK2890" s="13"/>
    </row>
    <row r="2891" spans="1:37" ht="30" customHeight="1">
      <c r="A2891" s="276"/>
      <c r="B2891" s="276"/>
      <c r="C2891" s="12"/>
      <c r="D2891" s="12"/>
      <c r="E2891" s="13"/>
      <c r="F2891" s="14"/>
      <c r="G2891" s="276"/>
      <c r="H2891" s="276"/>
      <c r="I2891" s="13"/>
      <c r="J2891" s="13"/>
      <c r="K2891" s="13"/>
      <c r="L2891" s="13"/>
      <c r="M2891" s="13"/>
      <c r="N2891" s="276"/>
      <c r="O2891" s="13"/>
      <c r="P2891" s="276"/>
      <c r="Q2891" s="276"/>
      <c r="R2891" s="13"/>
      <c r="S2891" s="13"/>
      <c r="T2891" s="13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  <c r="AK2891" s="13"/>
    </row>
    <row r="2892" spans="1:37" ht="30" customHeight="1">
      <c r="A2892" s="276"/>
      <c r="B2892" s="276"/>
      <c r="C2892" s="12"/>
      <c r="D2892" s="12"/>
      <c r="E2892" s="13"/>
      <c r="F2892" s="14"/>
      <c r="G2892" s="276"/>
      <c r="H2892" s="276"/>
      <c r="I2892" s="13"/>
      <c r="J2892" s="13"/>
      <c r="K2892" s="13"/>
      <c r="L2892" s="13"/>
      <c r="M2892" s="13"/>
      <c r="N2892" s="276"/>
      <c r="O2892" s="13"/>
      <c r="P2892" s="276"/>
      <c r="Q2892" s="276"/>
      <c r="R2892" s="13"/>
      <c r="S2892" s="13"/>
      <c r="T2892" s="13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  <c r="AK2892" s="13"/>
    </row>
    <row r="2893" spans="1:37" ht="30" customHeight="1">
      <c r="A2893" s="276"/>
      <c r="B2893" s="276"/>
      <c r="C2893" s="12"/>
      <c r="D2893" s="12"/>
      <c r="E2893" s="13"/>
      <c r="F2893" s="14"/>
      <c r="G2893" s="276"/>
      <c r="H2893" s="276"/>
      <c r="I2893" s="13"/>
      <c r="J2893" s="13"/>
      <c r="K2893" s="13"/>
      <c r="L2893" s="13"/>
      <c r="M2893" s="13"/>
      <c r="N2893" s="276"/>
      <c r="O2893" s="13"/>
      <c r="P2893" s="276"/>
      <c r="Q2893" s="276"/>
      <c r="R2893" s="13"/>
      <c r="S2893" s="13"/>
      <c r="T2893" s="1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  <c r="AK2893" s="13"/>
    </row>
    <row r="2894" spans="1:37" ht="30" customHeight="1">
      <c r="A2894" s="276"/>
      <c r="B2894" s="276"/>
      <c r="C2894" s="12"/>
      <c r="D2894" s="12"/>
      <c r="E2894" s="13"/>
      <c r="F2894" s="14"/>
      <c r="G2894" s="276"/>
      <c r="H2894" s="276"/>
      <c r="I2894" s="13"/>
      <c r="J2894" s="13"/>
      <c r="K2894" s="13"/>
      <c r="L2894" s="13"/>
      <c r="M2894" s="13"/>
      <c r="N2894" s="276"/>
      <c r="O2894" s="13"/>
      <c r="P2894" s="276"/>
      <c r="Q2894" s="276"/>
      <c r="R2894" s="13"/>
      <c r="S2894" s="13"/>
      <c r="T2894" s="13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  <c r="AK2894" s="13"/>
    </row>
    <row r="2895" spans="1:37" ht="30" customHeight="1">
      <c r="A2895" s="276"/>
      <c r="B2895" s="276"/>
      <c r="C2895" s="12"/>
      <c r="D2895" s="12"/>
      <c r="E2895" s="13"/>
      <c r="F2895" s="14"/>
      <c r="G2895" s="276"/>
      <c r="H2895" s="276"/>
      <c r="I2895" s="13"/>
      <c r="J2895" s="13"/>
      <c r="K2895" s="13"/>
      <c r="L2895" s="13"/>
      <c r="M2895" s="13"/>
      <c r="N2895" s="276"/>
      <c r="O2895" s="13"/>
      <c r="P2895" s="276"/>
      <c r="Q2895" s="276"/>
      <c r="R2895" s="13"/>
      <c r="S2895" s="13"/>
      <c r="T2895" s="1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  <c r="AK2895" s="13"/>
    </row>
    <row r="2896" spans="1:37" ht="30" customHeight="1">
      <c r="A2896" s="276"/>
      <c r="B2896" s="276"/>
      <c r="C2896" s="12"/>
      <c r="D2896" s="12"/>
      <c r="E2896" s="13"/>
      <c r="F2896" s="14"/>
      <c r="G2896" s="276"/>
      <c r="H2896" s="276"/>
      <c r="I2896" s="13"/>
      <c r="J2896" s="13"/>
      <c r="K2896" s="13"/>
      <c r="L2896" s="13"/>
      <c r="M2896" s="13"/>
      <c r="N2896" s="276"/>
      <c r="O2896" s="13"/>
      <c r="P2896" s="276"/>
      <c r="Q2896" s="276"/>
      <c r="R2896" s="13"/>
      <c r="S2896" s="13"/>
      <c r="T2896" s="13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  <c r="AK2896" s="13"/>
    </row>
    <row r="2897" spans="1:37" ht="30" customHeight="1">
      <c r="A2897" s="276"/>
      <c r="B2897" s="276"/>
      <c r="C2897" s="12"/>
      <c r="D2897" s="12"/>
      <c r="E2897" s="13"/>
      <c r="F2897" s="14"/>
      <c r="G2897" s="276"/>
      <c r="H2897" s="276"/>
      <c r="I2897" s="13"/>
      <c r="J2897" s="13"/>
      <c r="K2897" s="13"/>
      <c r="L2897" s="13"/>
      <c r="M2897" s="13"/>
      <c r="N2897" s="276"/>
      <c r="O2897" s="13"/>
      <c r="P2897" s="276"/>
      <c r="Q2897" s="276"/>
      <c r="R2897" s="13"/>
      <c r="S2897" s="13"/>
      <c r="T2897" s="1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  <c r="AK2897" s="13"/>
    </row>
    <row r="2898" spans="1:37" ht="30" customHeight="1">
      <c r="A2898" s="276"/>
      <c r="B2898" s="276"/>
      <c r="C2898" s="12"/>
      <c r="D2898" s="12"/>
      <c r="E2898" s="13"/>
      <c r="F2898" s="14"/>
      <c r="G2898" s="276"/>
      <c r="H2898" s="276"/>
      <c r="I2898" s="13"/>
      <c r="J2898" s="13"/>
      <c r="K2898" s="13"/>
      <c r="L2898" s="13"/>
      <c r="M2898" s="13"/>
      <c r="N2898" s="276"/>
      <c r="O2898" s="13"/>
      <c r="P2898" s="276"/>
      <c r="Q2898" s="276"/>
      <c r="R2898" s="13"/>
      <c r="S2898" s="13"/>
      <c r="T2898" s="1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  <c r="AK2898" s="13"/>
    </row>
    <row r="2899" spans="1:37" ht="30" customHeight="1">
      <c r="A2899" s="276"/>
      <c r="B2899" s="276"/>
      <c r="C2899" s="12"/>
      <c r="D2899" s="12"/>
      <c r="E2899" s="13"/>
      <c r="F2899" s="14"/>
      <c r="G2899" s="276"/>
      <c r="H2899" s="276"/>
      <c r="I2899" s="13"/>
      <c r="J2899" s="13"/>
      <c r="K2899" s="13"/>
      <c r="L2899" s="13"/>
      <c r="M2899" s="13"/>
      <c r="N2899" s="276"/>
      <c r="O2899" s="13"/>
      <c r="P2899" s="276"/>
      <c r="Q2899" s="276"/>
      <c r="R2899" s="13"/>
      <c r="S2899" s="13"/>
      <c r="T2899" s="13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  <c r="AK2899" s="13"/>
    </row>
    <row r="2900" spans="1:37" ht="30" customHeight="1">
      <c r="A2900" s="276"/>
      <c r="B2900" s="276"/>
      <c r="C2900" s="12"/>
      <c r="D2900" s="12"/>
      <c r="E2900" s="13"/>
      <c r="F2900" s="14"/>
      <c r="G2900" s="276"/>
      <c r="H2900" s="276"/>
      <c r="I2900" s="13"/>
      <c r="J2900" s="13"/>
      <c r="K2900" s="13"/>
      <c r="L2900" s="13"/>
      <c r="M2900" s="13"/>
      <c r="N2900" s="276"/>
      <c r="O2900" s="13"/>
      <c r="P2900" s="276"/>
      <c r="Q2900" s="276"/>
      <c r="R2900" s="13"/>
      <c r="S2900" s="13"/>
      <c r="T2900" s="1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  <c r="AK2900" s="13"/>
    </row>
    <row r="2901" spans="1:37" ht="30" customHeight="1">
      <c r="A2901" s="276"/>
      <c r="B2901" s="276"/>
      <c r="C2901" s="12"/>
      <c r="D2901" s="12"/>
      <c r="E2901" s="13"/>
      <c r="F2901" s="14"/>
      <c r="G2901" s="276"/>
      <c r="H2901" s="276"/>
      <c r="I2901" s="13"/>
      <c r="J2901" s="13"/>
      <c r="K2901" s="13"/>
      <c r="L2901" s="13"/>
      <c r="M2901" s="13"/>
      <c r="N2901" s="276"/>
      <c r="O2901" s="13"/>
      <c r="P2901" s="276"/>
      <c r="Q2901" s="276"/>
      <c r="R2901" s="13"/>
      <c r="S2901" s="13"/>
      <c r="T2901" s="13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  <c r="AK2901" s="13"/>
    </row>
    <row r="2902" spans="1:37" ht="30" customHeight="1">
      <c r="A2902" s="276"/>
      <c r="B2902" s="276"/>
      <c r="C2902" s="12"/>
      <c r="D2902" s="12"/>
      <c r="E2902" s="13"/>
      <c r="F2902" s="14"/>
      <c r="G2902" s="276"/>
      <c r="H2902" s="276"/>
      <c r="I2902" s="13"/>
      <c r="J2902" s="13"/>
      <c r="K2902" s="13"/>
      <c r="L2902" s="13"/>
      <c r="M2902" s="13"/>
      <c r="N2902" s="276"/>
      <c r="O2902" s="13"/>
      <c r="P2902" s="276"/>
      <c r="Q2902" s="276"/>
      <c r="R2902" s="13"/>
      <c r="S2902" s="13"/>
      <c r="T2902" s="1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  <c r="AK2902" s="13"/>
    </row>
    <row r="2903" spans="1:37" ht="30" customHeight="1">
      <c r="A2903" s="276"/>
      <c r="B2903" s="276"/>
      <c r="C2903" s="12"/>
      <c r="D2903" s="12"/>
      <c r="E2903" s="13"/>
      <c r="F2903" s="14"/>
      <c r="G2903" s="276"/>
      <c r="H2903" s="276"/>
      <c r="I2903" s="13"/>
      <c r="J2903" s="13"/>
      <c r="K2903" s="13"/>
      <c r="L2903" s="13"/>
      <c r="M2903" s="13"/>
      <c r="N2903" s="276"/>
      <c r="O2903" s="13"/>
      <c r="P2903" s="276"/>
      <c r="Q2903" s="276"/>
      <c r="R2903" s="13"/>
      <c r="S2903" s="13"/>
      <c r="T2903" s="13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  <c r="AK2903" s="13"/>
    </row>
    <row r="2904" spans="1:37" ht="30" customHeight="1">
      <c r="A2904" s="276"/>
      <c r="B2904" s="276"/>
      <c r="C2904" s="12"/>
      <c r="D2904" s="12"/>
      <c r="E2904" s="13"/>
      <c r="F2904" s="14"/>
      <c r="G2904" s="276"/>
      <c r="H2904" s="276"/>
      <c r="I2904" s="13"/>
      <c r="J2904" s="13"/>
      <c r="K2904" s="13"/>
      <c r="L2904" s="13"/>
      <c r="M2904" s="13"/>
      <c r="N2904" s="276"/>
      <c r="O2904" s="13"/>
      <c r="P2904" s="276"/>
      <c r="Q2904" s="276"/>
      <c r="R2904" s="13"/>
      <c r="S2904" s="13"/>
      <c r="T2904" s="1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  <c r="AK2904" s="13"/>
    </row>
    <row r="2905" spans="1:37" ht="30" customHeight="1">
      <c r="A2905" s="276"/>
      <c r="B2905" s="276"/>
      <c r="C2905" s="12"/>
      <c r="D2905" s="12"/>
      <c r="E2905" s="13"/>
      <c r="F2905" s="14"/>
      <c r="G2905" s="276"/>
      <c r="H2905" s="276"/>
      <c r="I2905" s="13"/>
      <c r="J2905" s="13"/>
      <c r="K2905" s="13"/>
      <c r="L2905" s="13"/>
      <c r="M2905" s="13"/>
      <c r="N2905" s="276"/>
      <c r="O2905" s="13"/>
      <c r="P2905" s="276"/>
      <c r="Q2905" s="276"/>
      <c r="R2905" s="13"/>
      <c r="S2905" s="13"/>
      <c r="T2905" s="13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  <c r="AK2905" s="13"/>
    </row>
    <row r="2906" spans="1:37" ht="30" customHeight="1">
      <c r="A2906" s="276"/>
      <c r="B2906" s="276"/>
      <c r="C2906" s="12"/>
      <c r="D2906" s="12"/>
      <c r="E2906" s="13"/>
      <c r="F2906" s="14"/>
      <c r="G2906" s="276"/>
      <c r="H2906" s="276"/>
      <c r="I2906" s="13"/>
      <c r="J2906" s="13"/>
      <c r="K2906" s="13"/>
      <c r="L2906" s="13"/>
      <c r="M2906" s="13"/>
      <c r="N2906" s="276"/>
      <c r="O2906" s="13"/>
      <c r="P2906" s="276"/>
      <c r="Q2906" s="276"/>
      <c r="R2906" s="13"/>
      <c r="S2906" s="13"/>
      <c r="T2906" s="13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  <c r="AK2906" s="13"/>
    </row>
    <row r="2907" spans="1:37" ht="30" customHeight="1">
      <c r="A2907" s="276"/>
      <c r="B2907" s="276"/>
      <c r="C2907" s="12"/>
      <c r="D2907" s="12"/>
      <c r="E2907" s="13"/>
      <c r="F2907" s="14"/>
      <c r="G2907" s="276"/>
      <c r="H2907" s="276"/>
      <c r="I2907" s="13"/>
      <c r="J2907" s="13"/>
      <c r="K2907" s="13"/>
      <c r="L2907" s="13"/>
      <c r="M2907" s="13"/>
      <c r="N2907" s="276"/>
      <c r="O2907" s="13"/>
      <c r="P2907" s="276"/>
      <c r="Q2907" s="276"/>
      <c r="R2907" s="13"/>
      <c r="S2907" s="13"/>
      <c r="T2907" s="13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  <c r="AK2907" s="13"/>
    </row>
    <row r="2908" spans="1:37" ht="30" customHeight="1">
      <c r="A2908" s="276"/>
      <c r="B2908" s="276"/>
      <c r="C2908" s="12"/>
      <c r="D2908" s="12"/>
      <c r="E2908" s="13"/>
      <c r="F2908" s="14"/>
      <c r="G2908" s="276"/>
      <c r="H2908" s="276"/>
      <c r="I2908" s="13"/>
      <c r="J2908" s="13"/>
      <c r="K2908" s="13"/>
      <c r="L2908" s="13"/>
      <c r="M2908" s="13"/>
      <c r="N2908" s="276"/>
      <c r="O2908" s="13"/>
      <c r="P2908" s="276"/>
      <c r="Q2908" s="276"/>
      <c r="R2908" s="13"/>
      <c r="S2908" s="13"/>
      <c r="T2908" s="1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  <c r="AK2908" s="13"/>
    </row>
    <row r="2909" spans="1:37" ht="30" customHeight="1">
      <c r="A2909" s="276"/>
      <c r="B2909" s="276"/>
      <c r="C2909" s="12"/>
      <c r="D2909" s="12"/>
      <c r="E2909" s="13"/>
      <c r="F2909" s="14"/>
      <c r="G2909" s="276"/>
      <c r="H2909" s="276"/>
      <c r="I2909" s="13"/>
      <c r="J2909" s="13"/>
      <c r="K2909" s="13"/>
      <c r="L2909" s="13"/>
      <c r="M2909" s="13"/>
      <c r="N2909" s="276"/>
      <c r="O2909" s="13"/>
      <c r="P2909" s="276"/>
      <c r="Q2909" s="276"/>
      <c r="R2909" s="13"/>
      <c r="S2909" s="13"/>
      <c r="T2909" s="1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  <c r="AK2909" s="13"/>
    </row>
    <row r="2910" spans="1:37" ht="30" customHeight="1">
      <c r="A2910" s="276"/>
      <c r="B2910" s="276"/>
      <c r="C2910" s="12"/>
      <c r="D2910" s="12"/>
      <c r="E2910" s="13"/>
      <c r="F2910" s="14"/>
      <c r="G2910" s="276"/>
      <c r="H2910" s="276"/>
      <c r="I2910" s="13"/>
      <c r="J2910" s="13"/>
      <c r="K2910" s="13"/>
      <c r="L2910" s="13"/>
      <c r="M2910" s="13"/>
      <c r="N2910" s="276"/>
      <c r="O2910" s="13"/>
      <c r="P2910" s="276"/>
      <c r="Q2910" s="276"/>
      <c r="R2910" s="13"/>
      <c r="S2910" s="13"/>
      <c r="T2910" s="13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  <c r="AK2910" s="13"/>
    </row>
    <row r="2911" spans="1:37" ht="30" customHeight="1">
      <c r="A2911" s="276"/>
      <c r="B2911" s="276"/>
      <c r="C2911" s="12"/>
      <c r="D2911" s="12"/>
      <c r="E2911" s="13"/>
      <c r="F2911" s="14"/>
      <c r="G2911" s="276"/>
      <c r="H2911" s="276"/>
      <c r="I2911" s="13"/>
      <c r="J2911" s="13"/>
      <c r="K2911" s="13"/>
      <c r="L2911" s="13"/>
      <c r="M2911" s="13"/>
      <c r="N2911" s="276"/>
      <c r="O2911" s="13"/>
      <c r="P2911" s="276"/>
      <c r="Q2911" s="276"/>
      <c r="R2911" s="13"/>
      <c r="S2911" s="13"/>
      <c r="T2911" s="1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  <c r="AK2911" s="13"/>
    </row>
    <row r="2912" spans="1:37" ht="30" customHeight="1">
      <c r="A2912" s="276"/>
      <c r="B2912" s="276"/>
      <c r="C2912" s="12"/>
      <c r="D2912" s="12"/>
      <c r="E2912" s="13"/>
      <c r="F2912" s="14"/>
      <c r="G2912" s="276"/>
      <c r="H2912" s="276"/>
      <c r="I2912" s="13"/>
      <c r="J2912" s="13"/>
      <c r="K2912" s="13"/>
      <c r="L2912" s="13"/>
      <c r="M2912" s="13"/>
      <c r="N2912" s="276"/>
      <c r="O2912" s="13"/>
      <c r="P2912" s="276"/>
      <c r="Q2912" s="276"/>
      <c r="R2912" s="13"/>
      <c r="S2912" s="13"/>
      <c r="T2912" s="1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  <c r="AK2912" s="13"/>
    </row>
    <row r="2913" spans="1:37" ht="30" customHeight="1">
      <c r="A2913" s="276"/>
      <c r="B2913" s="276"/>
      <c r="C2913" s="12"/>
      <c r="D2913" s="12"/>
      <c r="E2913" s="13"/>
      <c r="F2913" s="14"/>
      <c r="G2913" s="276"/>
      <c r="H2913" s="276"/>
      <c r="I2913" s="13"/>
      <c r="J2913" s="13"/>
      <c r="K2913" s="13"/>
      <c r="L2913" s="13"/>
      <c r="M2913" s="13"/>
      <c r="N2913" s="276"/>
      <c r="O2913" s="13"/>
      <c r="P2913" s="276"/>
      <c r="Q2913" s="276"/>
      <c r="R2913" s="13"/>
      <c r="S2913" s="13"/>
      <c r="T2913" s="1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  <c r="AK2913" s="13"/>
    </row>
    <row r="2914" spans="1:37" ht="30" customHeight="1">
      <c r="A2914" s="276"/>
      <c r="B2914" s="276"/>
      <c r="C2914" s="12"/>
      <c r="D2914" s="12"/>
      <c r="E2914" s="13"/>
      <c r="F2914" s="14"/>
      <c r="G2914" s="276"/>
      <c r="H2914" s="276"/>
      <c r="I2914" s="13"/>
      <c r="J2914" s="13"/>
      <c r="K2914" s="13"/>
      <c r="L2914" s="13"/>
      <c r="M2914" s="13"/>
      <c r="N2914" s="276"/>
      <c r="O2914" s="13"/>
      <c r="P2914" s="276"/>
      <c r="Q2914" s="276"/>
      <c r="R2914" s="13"/>
      <c r="S2914" s="13"/>
      <c r="T2914" s="1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  <c r="AK2914" s="13"/>
    </row>
    <row r="2915" spans="1:37" ht="30" customHeight="1">
      <c r="A2915" s="276"/>
      <c r="B2915" s="276"/>
      <c r="C2915" s="12"/>
      <c r="D2915" s="12"/>
      <c r="E2915" s="13"/>
      <c r="F2915" s="14"/>
      <c r="G2915" s="276"/>
      <c r="H2915" s="276"/>
      <c r="I2915" s="13"/>
      <c r="J2915" s="13"/>
      <c r="K2915" s="13"/>
      <c r="L2915" s="13"/>
      <c r="M2915" s="13"/>
      <c r="N2915" s="276"/>
      <c r="O2915" s="13"/>
      <c r="P2915" s="276"/>
      <c r="Q2915" s="276"/>
      <c r="R2915" s="13"/>
      <c r="S2915" s="13"/>
      <c r="T2915" s="1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  <c r="AK2915" s="13"/>
    </row>
    <row r="2916" spans="1:37" ht="30" customHeight="1">
      <c r="A2916" s="276"/>
      <c r="B2916" s="276"/>
      <c r="C2916" s="12"/>
      <c r="D2916" s="12"/>
      <c r="E2916" s="13"/>
      <c r="F2916" s="14"/>
      <c r="G2916" s="276"/>
      <c r="H2916" s="276"/>
      <c r="I2916" s="13"/>
      <c r="J2916" s="13"/>
      <c r="K2916" s="13"/>
      <c r="L2916" s="13"/>
      <c r="M2916" s="13"/>
      <c r="N2916" s="276"/>
      <c r="O2916" s="13"/>
      <c r="P2916" s="276"/>
      <c r="Q2916" s="276"/>
      <c r="R2916" s="13"/>
      <c r="S2916" s="13"/>
      <c r="T2916" s="13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  <c r="AK2916" s="13"/>
    </row>
    <row r="2917" spans="1:37" ht="30" customHeight="1">
      <c r="A2917" s="276"/>
      <c r="B2917" s="276"/>
      <c r="C2917" s="12"/>
      <c r="D2917" s="12"/>
      <c r="E2917" s="13"/>
      <c r="F2917" s="14"/>
      <c r="G2917" s="276"/>
      <c r="H2917" s="276"/>
      <c r="I2917" s="13"/>
      <c r="J2917" s="13"/>
      <c r="K2917" s="13"/>
      <c r="L2917" s="13"/>
      <c r="M2917" s="13"/>
      <c r="N2917" s="276"/>
      <c r="O2917" s="13"/>
      <c r="P2917" s="276"/>
      <c r="Q2917" s="276"/>
      <c r="R2917" s="13"/>
      <c r="S2917" s="13"/>
      <c r="T2917" s="1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  <c r="AK2917" s="13"/>
    </row>
    <row r="2918" spans="1:37" ht="30" customHeight="1">
      <c r="A2918" s="276"/>
      <c r="B2918" s="276"/>
      <c r="C2918" s="12"/>
      <c r="D2918" s="12"/>
      <c r="E2918" s="13"/>
      <c r="F2918" s="14"/>
      <c r="G2918" s="276"/>
      <c r="H2918" s="276"/>
      <c r="I2918" s="13"/>
      <c r="J2918" s="13"/>
      <c r="K2918" s="13"/>
      <c r="L2918" s="13"/>
      <c r="M2918" s="13"/>
      <c r="N2918" s="276"/>
      <c r="O2918" s="13"/>
      <c r="P2918" s="276"/>
      <c r="Q2918" s="276"/>
      <c r="R2918" s="13"/>
      <c r="S2918" s="13"/>
      <c r="T2918" s="13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  <c r="AK2918" s="13"/>
    </row>
    <row r="2919" spans="1:37" ht="30" customHeight="1">
      <c r="A2919" s="276"/>
      <c r="B2919" s="276"/>
      <c r="C2919" s="12"/>
      <c r="D2919" s="12"/>
      <c r="E2919" s="13"/>
      <c r="F2919" s="14"/>
      <c r="G2919" s="276"/>
      <c r="H2919" s="276"/>
      <c r="I2919" s="13"/>
      <c r="J2919" s="13"/>
      <c r="K2919" s="13"/>
      <c r="L2919" s="13"/>
      <c r="M2919" s="13"/>
      <c r="N2919" s="276"/>
      <c r="O2919" s="13"/>
      <c r="P2919" s="276"/>
      <c r="Q2919" s="276"/>
      <c r="R2919" s="13"/>
      <c r="S2919" s="13"/>
      <c r="T2919" s="1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  <c r="AK2919" s="13"/>
    </row>
    <row r="2920" spans="1:37" ht="30" customHeight="1">
      <c r="A2920" s="276"/>
      <c r="B2920" s="276"/>
      <c r="C2920" s="12"/>
      <c r="D2920" s="12"/>
      <c r="E2920" s="13"/>
      <c r="F2920" s="14"/>
      <c r="G2920" s="276"/>
      <c r="H2920" s="276"/>
      <c r="I2920" s="13"/>
      <c r="J2920" s="13"/>
      <c r="K2920" s="13"/>
      <c r="L2920" s="13"/>
      <c r="M2920" s="13"/>
      <c r="N2920" s="276"/>
      <c r="O2920" s="13"/>
      <c r="P2920" s="276"/>
      <c r="Q2920" s="276"/>
      <c r="R2920" s="13"/>
      <c r="S2920" s="13"/>
      <c r="T2920" s="13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  <c r="AK2920" s="13"/>
    </row>
    <row r="2921" spans="1:37" ht="30" customHeight="1">
      <c r="A2921" s="276"/>
      <c r="B2921" s="276"/>
      <c r="C2921" s="12"/>
      <c r="D2921" s="12"/>
      <c r="E2921" s="13"/>
      <c r="F2921" s="14"/>
      <c r="G2921" s="276"/>
      <c r="H2921" s="276"/>
      <c r="I2921" s="13"/>
      <c r="J2921" s="13"/>
      <c r="K2921" s="13"/>
      <c r="L2921" s="13"/>
      <c r="M2921" s="13"/>
      <c r="N2921" s="276"/>
      <c r="O2921" s="13"/>
      <c r="P2921" s="276"/>
      <c r="Q2921" s="276"/>
      <c r="R2921" s="13"/>
      <c r="S2921" s="13"/>
      <c r="T2921" s="1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  <c r="AK2921" s="13"/>
    </row>
    <row r="2922" spans="1:37" ht="30" customHeight="1">
      <c r="A2922" s="276"/>
      <c r="B2922" s="276"/>
      <c r="C2922" s="12"/>
      <c r="D2922" s="12"/>
      <c r="E2922" s="13"/>
      <c r="F2922" s="14"/>
      <c r="G2922" s="276"/>
      <c r="H2922" s="276"/>
      <c r="I2922" s="13"/>
      <c r="J2922" s="13"/>
      <c r="K2922" s="13"/>
      <c r="L2922" s="13"/>
      <c r="M2922" s="13"/>
      <c r="N2922" s="276"/>
      <c r="O2922" s="13"/>
      <c r="P2922" s="276"/>
      <c r="Q2922" s="276"/>
      <c r="R2922" s="13"/>
      <c r="S2922" s="13"/>
      <c r="T2922" s="13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  <c r="AK2922" s="13"/>
    </row>
    <row r="2923" spans="1:37" ht="30" customHeight="1">
      <c r="A2923" s="276"/>
      <c r="B2923" s="276"/>
      <c r="C2923" s="12"/>
      <c r="D2923" s="12"/>
      <c r="E2923" s="13"/>
      <c r="F2923" s="14"/>
      <c r="G2923" s="276"/>
      <c r="H2923" s="276"/>
      <c r="I2923" s="13"/>
      <c r="J2923" s="13"/>
      <c r="K2923" s="13"/>
      <c r="L2923" s="13"/>
      <c r="M2923" s="13"/>
      <c r="N2923" s="276"/>
      <c r="O2923" s="13"/>
      <c r="P2923" s="276"/>
      <c r="Q2923" s="276"/>
      <c r="R2923" s="13"/>
      <c r="S2923" s="13"/>
      <c r="T2923" s="1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  <c r="AK2923" s="13"/>
    </row>
    <row r="2924" spans="1:37" ht="30" customHeight="1">
      <c r="A2924" s="276"/>
      <c r="B2924" s="276"/>
      <c r="C2924" s="12"/>
      <c r="D2924" s="12"/>
      <c r="E2924" s="13"/>
      <c r="F2924" s="14"/>
      <c r="G2924" s="276"/>
      <c r="H2924" s="276"/>
      <c r="I2924" s="13"/>
      <c r="J2924" s="13"/>
      <c r="K2924" s="13"/>
      <c r="L2924" s="13"/>
      <c r="M2924" s="13"/>
      <c r="N2924" s="276"/>
      <c r="O2924" s="13"/>
      <c r="P2924" s="276"/>
      <c r="Q2924" s="276"/>
      <c r="R2924" s="13"/>
      <c r="S2924" s="13"/>
      <c r="T2924" s="1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  <c r="AK2924" s="13"/>
    </row>
    <row r="2925" spans="1:37" ht="30" customHeight="1">
      <c r="A2925" s="276"/>
      <c r="B2925" s="276"/>
      <c r="C2925" s="12"/>
      <c r="D2925" s="12"/>
      <c r="E2925" s="13"/>
      <c r="F2925" s="14"/>
      <c r="G2925" s="276"/>
      <c r="H2925" s="276"/>
      <c r="I2925" s="13"/>
      <c r="J2925" s="13"/>
      <c r="K2925" s="13"/>
      <c r="L2925" s="13"/>
      <c r="M2925" s="13"/>
      <c r="N2925" s="276"/>
      <c r="O2925" s="13"/>
      <c r="P2925" s="276"/>
      <c r="Q2925" s="276"/>
      <c r="R2925" s="13"/>
      <c r="S2925" s="13"/>
      <c r="T2925" s="1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  <c r="AK2925" s="13"/>
    </row>
    <row r="2926" spans="1:37" ht="30" customHeight="1">
      <c r="A2926" s="276"/>
      <c r="B2926" s="276"/>
      <c r="C2926" s="12"/>
      <c r="D2926" s="12"/>
      <c r="E2926" s="13"/>
      <c r="F2926" s="14"/>
      <c r="G2926" s="276"/>
      <c r="H2926" s="276"/>
      <c r="I2926" s="13"/>
      <c r="J2926" s="13"/>
      <c r="K2926" s="13"/>
      <c r="L2926" s="13"/>
      <c r="M2926" s="13"/>
      <c r="N2926" s="276"/>
      <c r="O2926" s="13"/>
      <c r="P2926" s="276"/>
      <c r="Q2926" s="276"/>
      <c r="R2926" s="13"/>
      <c r="S2926" s="13"/>
      <c r="T2926" s="1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  <c r="AK2926" s="13"/>
    </row>
    <row r="2927" spans="1:37" ht="30" customHeight="1">
      <c r="A2927" s="276"/>
      <c r="B2927" s="276"/>
      <c r="C2927" s="12"/>
      <c r="D2927" s="12"/>
      <c r="E2927" s="13"/>
      <c r="F2927" s="14"/>
      <c r="G2927" s="276"/>
      <c r="H2927" s="276"/>
      <c r="I2927" s="13"/>
      <c r="J2927" s="13"/>
      <c r="K2927" s="13"/>
      <c r="L2927" s="13"/>
      <c r="M2927" s="13"/>
      <c r="N2927" s="276"/>
      <c r="O2927" s="13"/>
      <c r="P2927" s="276"/>
      <c r="Q2927" s="276"/>
      <c r="R2927" s="13"/>
      <c r="S2927" s="13"/>
      <c r="T2927" s="1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  <c r="AK2927" s="13"/>
    </row>
    <row r="2928" spans="1:37" ht="30" customHeight="1">
      <c r="A2928" s="276"/>
      <c r="B2928" s="276"/>
      <c r="C2928" s="12"/>
      <c r="D2928" s="12"/>
      <c r="E2928" s="13"/>
      <c r="F2928" s="14"/>
      <c r="G2928" s="276"/>
      <c r="H2928" s="276"/>
      <c r="I2928" s="13"/>
      <c r="J2928" s="13"/>
      <c r="K2928" s="13"/>
      <c r="L2928" s="13"/>
      <c r="M2928" s="13"/>
      <c r="N2928" s="276"/>
      <c r="O2928" s="13"/>
      <c r="P2928" s="276"/>
      <c r="Q2928" s="276"/>
      <c r="R2928" s="13"/>
      <c r="S2928" s="13"/>
      <c r="T2928" s="1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  <c r="AK2928" s="13"/>
    </row>
    <row r="2929" spans="1:37" ht="30" customHeight="1">
      <c r="A2929" s="276"/>
      <c r="B2929" s="276"/>
      <c r="C2929" s="12"/>
      <c r="D2929" s="12"/>
      <c r="E2929" s="13"/>
      <c r="F2929" s="14"/>
      <c r="G2929" s="276"/>
      <c r="H2929" s="276"/>
      <c r="I2929" s="13"/>
      <c r="J2929" s="13"/>
      <c r="K2929" s="13"/>
      <c r="L2929" s="13"/>
      <c r="M2929" s="13"/>
      <c r="N2929" s="276"/>
      <c r="O2929" s="13"/>
      <c r="P2929" s="276"/>
      <c r="Q2929" s="276"/>
      <c r="R2929" s="13"/>
      <c r="S2929" s="13"/>
      <c r="T2929" s="13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  <c r="AK2929" s="13"/>
    </row>
    <row r="2930" spans="1:37" ht="30" customHeight="1">
      <c r="A2930" s="276"/>
      <c r="B2930" s="276"/>
      <c r="C2930" s="12"/>
      <c r="D2930" s="12"/>
      <c r="E2930" s="13"/>
      <c r="F2930" s="14"/>
      <c r="G2930" s="276"/>
      <c r="H2930" s="276"/>
      <c r="I2930" s="13"/>
      <c r="J2930" s="13"/>
      <c r="K2930" s="13"/>
      <c r="L2930" s="13"/>
      <c r="M2930" s="13"/>
      <c r="N2930" s="276"/>
      <c r="O2930" s="13"/>
      <c r="P2930" s="276"/>
      <c r="Q2930" s="276"/>
      <c r="R2930" s="13"/>
      <c r="S2930" s="13"/>
      <c r="T2930" s="1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  <c r="AK2930" s="13"/>
    </row>
    <row r="2931" spans="1:37" ht="30" customHeight="1">
      <c r="A2931" s="276"/>
      <c r="B2931" s="276"/>
      <c r="C2931" s="12"/>
      <c r="D2931" s="12"/>
      <c r="E2931" s="13"/>
      <c r="F2931" s="14"/>
      <c r="G2931" s="276"/>
      <c r="H2931" s="276"/>
      <c r="I2931" s="13"/>
      <c r="J2931" s="13"/>
      <c r="K2931" s="13"/>
      <c r="L2931" s="13"/>
      <c r="M2931" s="13"/>
      <c r="N2931" s="276"/>
      <c r="O2931" s="13"/>
      <c r="P2931" s="276"/>
      <c r="Q2931" s="276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  <c r="AK2931" s="13"/>
    </row>
    <row r="2932" spans="1:37" ht="30" customHeight="1">
      <c r="A2932" s="276"/>
      <c r="B2932" s="276"/>
      <c r="C2932" s="12"/>
      <c r="D2932" s="12"/>
      <c r="E2932" s="13"/>
      <c r="F2932" s="14"/>
      <c r="G2932" s="276"/>
      <c r="H2932" s="276"/>
      <c r="I2932" s="13"/>
      <c r="J2932" s="13"/>
      <c r="K2932" s="13"/>
      <c r="L2932" s="13"/>
      <c r="M2932" s="13"/>
      <c r="N2932" s="276"/>
      <c r="O2932" s="13"/>
      <c r="P2932" s="276"/>
      <c r="Q2932" s="276"/>
      <c r="R2932" s="13"/>
      <c r="S2932" s="13"/>
      <c r="T2932" s="1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  <c r="AK2932" s="13"/>
    </row>
    <row r="2933" spans="1:37" ht="30" customHeight="1">
      <c r="A2933" s="276"/>
      <c r="B2933" s="276"/>
      <c r="C2933" s="12"/>
      <c r="D2933" s="12"/>
      <c r="E2933" s="13"/>
      <c r="F2933" s="14"/>
      <c r="G2933" s="276"/>
      <c r="H2933" s="276"/>
      <c r="I2933" s="13"/>
      <c r="J2933" s="13"/>
      <c r="K2933" s="13"/>
      <c r="L2933" s="13"/>
      <c r="M2933" s="13"/>
      <c r="N2933" s="276"/>
      <c r="O2933" s="13"/>
      <c r="P2933" s="276"/>
      <c r="Q2933" s="276"/>
      <c r="R2933" s="13"/>
      <c r="S2933" s="13"/>
      <c r="T2933" s="13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  <c r="AK2933" s="13"/>
    </row>
    <row r="2934" spans="1:37" ht="30" customHeight="1">
      <c r="A2934" s="276"/>
      <c r="B2934" s="276"/>
      <c r="C2934" s="12"/>
      <c r="D2934" s="12"/>
      <c r="E2934" s="13"/>
      <c r="F2934" s="14"/>
      <c r="G2934" s="276"/>
      <c r="H2934" s="276"/>
      <c r="I2934" s="13"/>
      <c r="J2934" s="13"/>
      <c r="K2934" s="13"/>
      <c r="L2934" s="13"/>
      <c r="M2934" s="13"/>
      <c r="N2934" s="276"/>
      <c r="O2934" s="13"/>
      <c r="P2934" s="276"/>
      <c r="Q2934" s="276"/>
      <c r="R2934" s="13"/>
      <c r="S2934" s="13"/>
      <c r="T2934" s="1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  <c r="AK2934" s="13"/>
    </row>
    <row r="2935" spans="1:37" ht="30" customHeight="1">
      <c r="A2935" s="276"/>
      <c r="B2935" s="276"/>
      <c r="C2935" s="12"/>
      <c r="D2935" s="12"/>
      <c r="E2935" s="13"/>
      <c r="F2935" s="14"/>
      <c r="G2935" s="276"/>
      <c r="H2935" s="276"/>
      <c r="I2935" s="13"/>
      <c r="J2935" s="13"/>
      <c r="K2935" s="13"/>
      <c r="L2935" s="13"/>
      <c r="M2935" s="13"/>
      <c r="N2935" s="276"/>
      <c r="O2935" s="13"/>
      <c r="P2935" s="276"/>
      <c r="Q2935" s="276"/>
      <c r="R2935" s="13"/>
      <c r="S2935" s="13"/>
      <c r="T2935" s="1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  <c r="AK2935" s="13"/>
    </row>
    <row r="2936" spans="1:37" ht="30" customHeight="1">
      <c r="A2936" s="276"/>
      <c r="B2936" s="276"/>
      <c r="C2936" s="12"/>
      <c r="D2936" s="12"/>
      <c r="E2936" s="13"/>
      <c r="F2936" s="14"/>
      <c r="G2936" s="276"/>
      <c r="H2936" s="276"/>
      <c r="I2936" s="13"/>
      <c r="J2936" s="13"/>
      <c r="K2936" s="13"/>
      <c r="L2936" s="13"/>
      <c r="M2936" s="13"/>
      <c r="N2936" s="276"/>
      <c r="O2936" s="13"/>
      <c r="P2936" s="276"/>
      <c r="Q2936" s="276"/>
      <c r="R2936" s="13"/>
      <c r="S2936" s="13"/>
      <c r="T2936" s="1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  <c r="AK2936" s="13"/>
    </row>
    <row r="2937" spans="1:37" ht="30" customHeight="1">
      <c r="A2937" s="276"/>
      <c r="B2937" s="276"/>
      <c r="C2937" s="12"/>
      <c r="D2937" s="12"/>
      <c r="E2937" s="13"/>
      <c r="F2937" s="14"/>
      <c r="G2937" s="276"/>
      <c r="H2937" s="276"/>
      <c r="I2937" s="13"/>
      <c r="J2937" s="13"/>
      <c r="K2937" s="13"/>
      <c r="L2937" s="13"/>
      <c r="M2937" s="13"/>
      <c r="N2937" s="276"/>
      <c r="O2937" s="13"/>
      <c r="P2937" s="276"/>
      <c r="Q2937" s="276"/>
      <c r="R2937" s="13"/>
      <c r="S2937" s="13"/>
      <c r="T2937" s="13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  <c r="AK2937" s="13"/>
    </row>
    <row r="2938" spans="1:37" ht="30" customHeight="1">
      <c r="A2938" s="276"/>
      <c r="B2938" s="276"/>
      <c r="C2938" s="12"/>
      <c r="D2938" s="12"/>
      <c r="E2938" s="13"/>
      <c r="F2938" s="14"/>
      <c r="G2938" s="276"/>
      <c r="H2938" s="276"/>
      <c r="I2938" s="13"/>
      <c r="J2938" s="13"/>
      <c r="K2938" s="13"/>
      <c r="L2938" s="13"/>
      <c r="M2938" s="13"/>
      <c r="N2938" s="276"/>
      <c r="O2938" s="13"/>
      <c r="P2938" s="276"/>
      <c r="Q2938" s="276"/>
      <c r="R2938" s="13"/>
      <c r="S2938" s="13"/>
      <c r="T2938" s="1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  <c r="AK2938" s="13"/>
    </row>
    <row r="2939" spans="1:37" ht="30" customHeight="1">
      <c r="A2939" s="276"/>
      <c r="B2939" s="276"/>
      <c r="C2939" s="12"/>
      <c r="D2939" s="12"/>
      <c r="E2939" s="13"/>
      <c r="F2939" s="14"/>
      <c r="G2939" s="276"/>
      <c r="H2939" s="276"/>
      <c r="I2939" s="13"/>
      <c r="J2939" s="13"/>
      <c r="K2939" s="13"/>
      <c r="L2939" s="13"/>
      <c r="M2939" s="13"/>
      <c r="N2939" s="276"/>
      <c r="O2939" s="13"/>
      <c r="P2939" s="276"/>
      <c r="Q2939" s="276"/>
      <c r="R2939" s="13"/>
      <c r="S2939" s="13"/>
      <c r="T2939" s="1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  <c r="AK2939" s="13"/>
    </row>
    <row r="2940" spans="1:37" ht="30" customHeight="1">
      <c r="A2940" s="276"/>
      <c r="B2940" s="276"/>
      <c r="C2940" s="12"/>
      <c r="D2940" s="12"/>
      <c r="E2940" s="13"/>
      <c r="F2940" s="14"/>
      <c r="G2940" s="276"/>
      <c r="H2940" s="276"/>
      <c r="I2940" s="13"/>
      <c r="J2940" s="13"/>
      <c r="K2940" s="13"/>
      <c r="L2940" s="13"/>
      <c r="M2940" s="13"/>
      <c r="N2940" s="276"/>
      <c r="O2940" s="13"/>
      <c r="P2940" s="276"/>
      <c r="Q2940" s="276"/>
      <c r="R2940" s="13"/>
      <c r="S2940" s="13"/>
      <c r="T2940" s="13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  <c r="AK2940" s="13"/>
    </row>
    <row r="2941" spans="1:37" ht="30" customHeight="1">
      <c r="A2941" s="276"/>
      <c r="B2941" s="276"/>
      <c r="C2941" s="12"/>
      <c r="D2941" s="12"/>
      <c r="E2941" s="13"/>
      <c r="F2941" s="14"/>
      <c r="G2941" s="276"/>
      <c r="H2941" s="276"/>
      <c r="I2941" s="13"/>
      <c r="J2941" s="13"/>
      <c r="K2941" s="13"/>
      <c r="L2941" s="13"/>
      <c r="M2941" s="13"/>
      <c r="N2941" s="276"/>
      <c r="O2941" s="13"/>
      <c r="P2941" s="276"/>
      <c r="Q2941" s="276"/>
      <c r="R2941" s="13"/>
      <c r="S2941" s="13"/>
      <c r="T2941" s="1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  <c r="AK2941" s="13"/>
    </row>
    <row r="2942" spans="1:37" ht="30" customHeight="1">
      <c r="A2942" s="276"/>
      <c r="B2942" s="276"/>
      <c r="C2942" s="12"/>
      <c r="D2942" s="12"/>
      <c r="E2942" s="13"/>
      <c r="F2942" s="14"/>
      <c r="G2942" s="276"/>
      <c r="H2942" s="276"/>
      <c r="I2942" s="13"/>
      <c r="J2942" s="13"/>
      <c r="K2942" s="13"/>
      <c r="L2942" s="13"/>
      <c r="M2942" s="13"/>
      <c r="N2942" s="276"/>
      <c r="O2942" s="13"/>
      <c r="P2942" s="276"/>
      <c r="Q2942" s="276"/>
      <c r="R2942" s="13"/>
      <c r="S2942" s="13"/>
      <c r="T2942" s="13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  <c r="AK2942" s="13"/>
    </row>
    <row r="2943" spans="1:37" ht="30" customHeight="1">
      <c r="A2943" s="276"/>
      <c r="B2943" s="276"/>
      <c r="C2943" s="12"/>
      <c r="D2943" s="12"/>
      <c r="E2943" s="13"/>
      <c r="F2943" s="14"/>
      <c r="G2943" s="276"/>
      <c r="H2943" s="276"/>
      <c r="I2943" s="13"/>
      <c r="J2943" s="13"/>
      <c r="K2943" s="13"/>
      <c r="L2943" s="13"/>
      <c r="M2943" s="13"/>
      <c r="N2943" s="276"/>
      <c r="O2943" s="13"/>
      <c r="P2943" s="276"/>
      <c r="Q2943" s="276"/>
      <c r="R2943" s="13"/>
      <c r="S2943" s="13"/>
      <c r="T2943" s="1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  <c r="AK2943" s="13"/>
    </row>
    <row r="2944" spans="1:37" ht="30" customHeight="1">
      <c r="A2944" s="276"/>
      <c r="B2944" s="276"/>
      <c r="C2944" s="12"/>
      <c r="D2944" s="12"/>
      <c r="E2944" s="13"/>
      <c r="F2944" s="14"/>
      <c r="G2944" s="276"/>
      <c r="H2944" s="276"/>
      <c r="I2944" s="13"/>
      <c r="J2944" s="13"/>
      <c r="K2944" s="13"/>
      <c r="L2944" s="13"/>
      <c r="M2944" s="13"/>
      <c r="N2944" s="276"/>
      <c r="O2944" s="13"/>
      <c r="P2944" s="276"/>
      <c r="Q2944" s="276"/>
      <c r="R2944" s="13"/>
      <c r="S2944" s="13"/>
      <c r="T2944" s="1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  <c r="AK2944" s="13"/>
    </row>
    <row r="2945" spans="1:37" ht="30" customHeight="1">
      <c r="A2945" s="276"/>
      <c r="B2945" s="276"/>
      <c r="C2945" s="12"/>
      <c r="D2945" s="12"/>
      <c r="E2945" s="13"/>
      <c r="F2945" s="14"/>
      <c r="G2945" s="276"/>
      <c r="H2945" s="276"/>
      <c r="I2945" s="13"/>
      <c r="J2945" s="13"/>
      <c r="K2945" s="13"/>
      <c r="L2945" s="13"/>
      <c r="M2945" s="13"/>
      <c r="N2945" s="276"/>
      <c r="O2945" s="13"/>
      <c r="P2945" s="276"/>
      <c r="Q2945" s="276"/>
      <c r="R2945" s="13"/>
      <c r="S2945" s="13"/>
      <c r="T2945" s="1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  <c r="AK2945" s="13"/>
    </row>
    <row r="2946" spans="1:37" ht="30" customHeight="1">
      <c r="A2946" s="276"/>
      <c r="B2946" s="276"/>
      <c r="C2946" s="12"/>
      <c r="D2946" s="12"/>
      <c r="E2946" s="13"/>
      <c r="F2946" s="14"/>
      <c r="G2946" s="276"/>
      <c r="H2946" s="276"/>
      <c r="I2946" s="13"/>
      <c r="J2946" s="13"/>
      <c r="K2946" s="13"/>
      <c r="L2946" s="13"/>
      <c r="M2946" s="13"/>
      <c r="N2946" s="276"/>
      <c r="O2946" s="13"/>
      <c r="P2946" s="276"/>
      <c r="Q2946" s="276"/>
      <c r="R2946" s="13"/>
      <c r="S2946" s="13"/>
      <c r="T2946" s="13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  <c r="AK2946" s="13"/>
    </row>
    <row r="2947" spans="1:37" ht="30" customHeight="1">
      <c r="A2947" s="276"/>
      <c r="B2947" s="276"/>
      <c r="C2947" s="12"/>
      <c r="D2947" s="12"/>
      <c r="E2947" s="13"/>
      <c r="F2947" s="14"/>
      <c r="G2947" s="276"/>
      <c r="H2947" s="276"/>
      <c r="I2947" s="13"/>
      <c r="J2947" s="13"/>
      <c r="K2947" s="13"/>
      <c r="L2947" s="13"/>
      <c r="M2947" s="13"/>
      <c r="N2947" s="276"/>
      <c r="O2947" s="13"/>
      <c r="P2947" s="276"/>
      <c r="Q2947" s="276"/>
      <c r="R2947" s="13"/>
      <c r="S2947" s="13"/>
      <c r="T2947" s="13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  <c r="AK2947" s="13"/>
    </row>
    <row r="2948" spans="1:37" ht="30" customHeight="1">
      <c r="A2948" s="276"/>
      <c r="B2948" s="276"/>
      <c r="C2948" s="12"/>
      <c r="D2948" s="12"/>
      <c r="E2948" s="13"/>
      <c r="F2948" s="14"/>
      <c r="G2948" s="276"/>
      <c r="H2948" s="276"/>
      <c r="I2948" s="13"/>
      <c r="J2948" s="13"/>
      <c r="K2948" s="13"/>
      <c r="L2948" s="13"/>
      <c r="M2948" s="13"/>
      <c r="N2948" s="276"/>
      <c r="O2948" s="13"/>
      <c r="P2948" s="276"/>
      <c r="Q2948" s="276"/>
      <c r="R2948" s="13"/>
      <c r="S2948" s="13"/>
      <c r="T2948" s="13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  <c r="AK2948" s="13"/>
    </row>
    <row r="2949" spans="1:37" ht="30" customHeight="1">
      <c r="A2949" s="276"/>
      <c r="B2949" s="276"/>
      <c r="C2949" s="12"/>
      <c r="D2949" s="12"/>
      <c r="E2949" s="13"/>
      <c r="F2949" s="14"/>
      <c r="G2949" s="276"/>
      <c r="H2949" s="276"/>
      <c r="I2949" s="13"/>
      <c r="J2949" s="13"/>
      <c r="K2949" s="13"/>
      <c r="L2949" s="13"/>
      <c r="M2949" s="13"/>
      <c r="N2949" s="276"/>
      <c r="O2949" s="13"/>
      <c r="P2949" s="276"/>
      <c r="Q2949" s="276"/>
      <c r="R2949" s="13"/>
      <c r="S2949" s="13"/>
      <c r="T2949" s="1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  <c r="AK2949" s="13"/>
    </row>
    <row r="2950" spans="1:37" ht="30" customHeight="1">
      <c r="A2950" s="276"/>
      <c r="B2950" s="276"/>
      <c r="C2950" s="12"/>
      <c r="D2950" s="12"/>
      <c r="E2950" s="13"/>
      <c r="F2950" s="14"/>
      <c r="G2950" s="276"/>
      <c r="H2950" s="276"/>
      <c r="I2950" s="13"/>
      <c r="J2950" s="13"/>
      <c r="K2950" s="13"/>
      <c r="L2950" s="13"/>
      <c r="M2950" s="13"/>
      <c r="N2950" s="276"/>
      <c r="O2950" s="13"/>
      <c r="P2950" s="276"/>
      <c r="Q2950" s="276"/>
      <c r="R2950" s="13"/>
      <c r="S2950" s="13"/>
      <c r="T2950" s="13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  <c r="AK2950" s="13"/>
    </row>
    <row r="2951" spans="1:37" ht="30" customHeight="1">
      <c r="A2951" s="276"/>
      <c r="B2951" s="276"/>
      <c r="C2951" s="12"/>
      <c r="D2951" s="12"/>
      <c r="E2951" s="13"/>
      <c r="F2951" s="14"/>
      <c r="G2951" s="276"/>
      <c r="H2951" s="276"/>
      <c r="I2951" s="13"/>
      <c r="J2951" s="13"/>
      <c r="K2951" s="13"/>
      <c r="L2951" s="13"/>
      <c r="M2951" s="13"/>
      <c r="N2951" s="276"/>
      <c r="O2951" s="13"/>
      <c r="P2951" s="276"/>
      <c r="Q2951" s="276"/>
      <c r="R2951" s="13"/>
      <c r="S2951" s="13"/>
      <c r="T2951" s="13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  <c r="AK2951" s="13"/>
    </row>
    <row r="2952" spans="1:37" ht="30" customHeight="1">
      <c r="A2952" s="276"/>
      <c r="B2952" s="276"/>
      <c r="C2952" s="12"/>
      <c r="D2952" s="12"/>
      <c r="E2952" s="13"/>
      <c r="F2952" s="14"/>
      <c r="G2952" s="276"/>
      <c r="H2952" s="276"/>
      <c r="I2952" s="13"/>
      <c r="J2952" s="13"/>
      <c r="K2952" s="13"/>
      <c r="L2952" s="13"/>
      <c r="M2952" s="13"/>
      <c r="N2952" s="276"/>
      <c r="O2952" s="13"/>
      <c r="P2952" s="276"/>
      <c r="Q2952" s="276"/>
      <c r="R2952" s="13"/>
      <c r="S2952" s="13"/>
      <c r="T2952" s="13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  <c r="AK2952" s="13"/>
    </row>
    <row r="2953" spans="1:37" ht="30" customHeight="1">
      <c r="A2953" s="276"/>
      <c r="B2953" s="276"/>
      <c r="C2953" s="12"/>
      <c r="D2953" s="12"/>
      <c r="E2953" s="13"/>
      <c r="F2953" s="14"/>
      <c r="G2953" s="276"/>
      <c r="H2953" s="276"/>
      <c r="I2953" s="13"/>
      <c r="J2953" s="13"/>
      <c r="K2953" s="13"/>
      <c r="L2953" s="13"/>
      <c r="M2953" s="13"/>
      <c r="N2953" s="276"/>
      <c r="O2953" s="13"/>
      <c r="P2953" s="276"/>
      <c r="Q2953" s="276"/>
      <c r="R2953" s="13"/>
      <c r="S2953" s="13"/>
      <c r="T2953" s="1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  <c r="AK2953" s="13"/>
    </row>
    <row r="2954" spans="1:37" ht="30" customHeight="1">
      <c r="A2954" s="276"/>
      <c r="B2954" s="276"/>
      <c r="C2954" s="12"/>
      <c r="D2954" s="12"/>
      <c r="E2954" s="13"/>
      <c r="F2954" s="14"/>
      <c r="G2954" s="276"/>
      <c r="H2954" s="276"/>
      <c r="I2954" s="13"/>
      <c r="J2954" s="13"/>
      <c r="K2954" s="13"/>
      <c r="L2954" s="13"/>
      <c r="M2954" s="13"/>
      <c r="N2954" s="276"/>
      <c r="O2954" s="13"/>
      <c r="P2954" s="276"/>
      <c r="Q2954" s="276"/>
      <c r="R2954" s="13"/>
      <c r="S2954" s="13"/>
      <c r="T2954" s="1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  <c r="AK2954" s="13"/>
    </row>
    <row r="2955" spans="1:37" ht="30" customHeight="1">
      <c r="A2955" s="276"/>
      <c r="B2955" s="276"/>
      <c r="C2955" s="12"/>
      <c r="D2955" s="12"/>
      <c r="E2955" s="13"/>
      <c r="F2955" s="14"/>
      <c r="G2955" s="276"/>
      <c r="H2955" s="276"/>
      <c r="I2955" s="13"/>
      <c r="J2955" s="13"/>
      <c r="K2955" s="13"/>
      <c r="L2955" s="13"/>
      <c r="M2955" s="13"/>
      <c r="N2955" s="276"/>
      <c r="O2955" s="13"/>
      <c r="P2955" s="276"/>
      <c r="Q2955" s="276"/>
      <c r="R2955" s="13"/>
      <c r="S2955" s="13"/>
      <c r="T2955" s="1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  <c r="AK2955" s="13"/>
    </row>
    <row r="2956" spans="1:37" ht="30" customHeight="1">
      <c r="A2956" s="276"/>
      <c r="B2956" s="276"/>
      <c r="C2956" s="12"/>
      <c r="D2956" s="12"/>
      <c r="E2956" s="13"/>
      <c r="F2956" s="14"/>
      <c r="G2956" s="276"/>
      <c r="H2956" s="276"/>
      <c r="I2956" s="13"/>
      <c r="J2956" s="13"/>
      <c r="K2956" s="13"/>
      <c r="L2956" s="13"/>
      <c r="M2956" s="13"/>
      <c r="N2956" s="276"/>
      <c r="O2956" s="13"/>
      <c r="P2956" s="276"/>
      <c r="Q2956" s="276"/>
      <c r="R2956" s="13"/>
      <c r="S2956" s="13"/>
      <c r="T2956" s="1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  <c r="AK2956" s="13"/>
    </row>
    <row r="2957" spans="1:37" ht="30" customHeight="1">
      <c r="A2957" s="276"/>
      <c r="B2957" s="276"/>
      <c r="C2957" s="12"/>
      <c r="D2957" s="12"/>
      <c r="E2957" s="13"/>
      <c r="F2957" s="14"/>
      <c r="G2957" s="276"/>
      <c r="H2957" s="276"/>
      <c r="I2957" s="13"/>
      <c r="J2957" s="13"/>
      <c r="K2957" s="13"/>
      <c r="L2957" s="13"/>
      <c r="M2957" s="13"/>
      <c r="N2957" s="276"/>
      <c r="O2957" s="13"/>
      <c r="P2957" s="276"/>
      <c r="Q2957" s="276"/>
      <c r="R2957" s="13"/>
      <c r="S2957" s="13"/>
      <c r="T2957" s="1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  <c r="AK2957" s="13"/>
    </row>
    <row r="2958" spans="1:37" ht="30" customHeight="1">
      <c r="A2958" s="276"/>
      <c r="B2958" s="276"/>
      <c r="C2958" s="12"/>
      <c r="D2958" s="12"/>
      <c r="E2958" s="13"/>
      <c r="F2958" s="14"/>
      <c r="G2958" s="276"/>
      <c r="H2958" s="276"/>
      <c r="I2958" s="13"/>
      <c r="J2958" s="13"/>
      <c r="K2958" s="13"/>
      <c r="L2958" s="13"/>
      <c r="M2958" s="13"/>
      <c r="N2958" s="276"/>
      <c r="O2958" s="13"/>
      <c r="P2958" s="276"/>
      <c r="Q2958" s="276"/>
      <c r="R2958" s="13"/>
      <c r="S2958" s="13"/>
      <c r="T2958" s="13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  <c r="AK2958" s="13"/>
    </row>
    <row r="2959" spans="1:37" ht="30" customHeight="1">
      <c r="A2959" s="276"/>
      <c r="B2959" s="276"/>
      <c r="C2959" s="12"/>
      <c r="D2959" s="12"/>
      <c r="E2959" s="13"/>
      <c r="F2959" s="14"/>
      <c r="G2959" s="276"/>
      <c r="H2959" s="276"/>
      <c r="I2959" s="13"/>
      <c r="J2959" s="13"/>
      <c r="K2959" s="13"/>
      <c r="L2959" s="13"/>
      <c r="M2959" s="13"/>
      <c r="N2959" s="276"/>
      <c r="O2959" s="13"/>
      <c r="P2959" s="276"/>
      <c r="Q2959" s="276"/>
      <c r="R2959" s="13"/>
      <c r="S2959" s="13"/>
      <c r="T2959" s="1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  <c r="AK2959" s="13"/>
    </row>
    <row r="2960" spans="1:37" ht="30" customHeight="1">
      <c r="A2960" s="276"/>
      <c r="B2960" s="276"/>
      <c r="C2960" s="12"/>
      <c r="D2960" s="12"/>
      <c r="E2960" s="13"/>
      <c r="F2960" s="14"/>
      <c r="G2960" s="276"/>
      <c r="H2960" s="276"/>
      <c r="I2960" s="13"/>
      <c r="J2960" s="13"/>
      <c r="K2960" s="13"/>
      <c r="L2960" s="13"/>
      <c r="M2960" s="13"/>
      <c r="N2960" s="276"/>
      <c r="O2960" s="13"/>
      <c r="P2960" s="276"/>
      <c r="Q2960" s="276"/>
      <c r="R2960" s="13"/>
      <c r="S2960" s="13"/>
      <c r="T2960" s="1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  <c r="AK2960" s="13"/>
    </row>
    <row r="2961" spans="1:37" ht="30" customHeight="1">
      <c r="A2961" s="276"/>
      <c r="B2961" s="276"/>
      <c r="C2961" s="12"/>
      <c r="D2961" s="12"/>
      <c r="E2961" s="13"/>
      <c r="F2961" s="14"/>
      <c r="G2961" s="276"/>
      <c r="H2961" s="276"/>
      <c r="I2961" s="13"/>
      <c r="J2961" s="13"/>
      <c r="K2961" s="13"/>
      <c r="L2961" s="13"/>
      <c r="M2961" s="13"/>
      <c r="N2961" s="276"/>
      <c r="O2961" s="13"/>
      <c r="P2961" s="276"/>
      <c r="Q2961" s="276"/>
      <c r="R2961" s="13"/>
      <c r="S2961" s="13"/>
      <c r="T2961" s="1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  <c r="AK2961" s="13"/>
    </row>
    <row r="2962" spans="1:37" ht="30" customHeight="1">
      <c r="A2962" s="276"/>
      <c r="B2962" s="276"/>
      <c r="C2962" s="12"/>
      <c r="D2962" s="12"/>
      <c r="E2962" s="13"/>
      <c r="F2962" s="14"/>
      <c r="G2962" s="276"/>
      <c r="H2962" s="276"/>
      <c r="I2962" s="13"/>
      <c r="J2962" s="13"/>
      <c r="K2962" s="13"/>
      <c r="L2962" s="13"/>
      <c r="M2962" s="13"/>
      <c r="N2962" s="276"/>
      <c r="O2962" s="13"/>
      <c r="P2962" s="276"/>
      <c r="Q2962" s="276"/>
      <c r="R2962" s="13"/>
      <c r="S2962" s="13"/>
      <c r="T2962" s="13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  <c r="AK2962" s="13"/>
    </row>
    <row r="2963" spans="1:37" ht="30" customHeight="1">
      <c r="A2963" s="276"/>
      <c r="B2963" s="276"/>
      <c r="C2963" s="12"/>
      <c r="D2963" s="12"/>
      <c r="E2963" s="13"/>
      <c r="F2963" s="14"/>
      <c r="G2963" s="276"/>
      <c r="H2963" s="276"/>
      <c r="I2963" s="13"/>
      <c r="J2963" s="13"/>
      <c r="K2963" s="13"/>
      <c r="L2963" s="13"/>
      <c r="M2963" s="13"/>
      <c r="N2963" s="276"/>
      <c r="O2963" s="13"/>
      <c r="P2963" s="276"/>
      <c r="Q2963" s="276"/>
      <c r="R2963" s="13"/>
      <c r="S2963" s="13"/>
      <c r="T2963" s="13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  <c r="AK2963" s="13"/>
    </row>
    <row r="2964" spans="1:37" ht="30" customHeight="1">
      <c r="A2964" s="276"/>
      <c r="B2964" s="276"/>
      <c r="C2964" s="12"/>
      <c r="D2964" s="12"/>
      <c r="E2964" s="13"/>
      <c r="F2964" s="14"/>
      <c r="G2964" s="276"/>
      <c r="H2964" s="276"/>
      <c r="I2964" s="13"/>
      <c r="J2964" s="13"/>
      <c r="K2964" s="13"/>
      <c r="L2964" s="13"/>
      <c r="M2964" s="13"/>
      <c r="N2964" s="276"/>
      <c r="O2964" s="13"/>
      <c r="P2964" s="276"/>
      <c r="Q2964" s="276"/>
      <c r="R2964" s="13"/>
      <c r="S2964" s="13"/>
      <c r="T2964" s="1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  <c r="AK2964" s="13"/>
    </row>
    <row r="2965" spans="1:37" ht="30" customHeight="1">
      <c r="A2965" s="276"/>
      <c r="B2965" s="276"/>
      <c r="C2965" s="12"/>
      <c r="D2965" s="12"/>
      <c r="E2965" s="13"/>
      <c r="F2965" s="14"/>
      <c r="G2965" s="276"/>
      <c r="H2965" s="276"/>
      <c r="I2965" s="13"/>
      <c r="J2965" s="13"/>
      <c r="K2965" s="13"/>
      <c r="L2965" s="13"/>
      <c r="M2965" s="13"/>
      <c r="N2965" s="276"/>
      <c r="O2965" s="13"/>
      <c r="P2965" s="276"/>
      <c r="Q2965" s="276"/>
      <c r="R2965" s="13"/>
      <c r="S2965" s="13"/>
      <c r="T2965" s="1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  <c r="AK2965" s="13"/>
    </row>
    <row r="2966" spans="1:37" ht="30" customHeight="1">
      <c r="A2966" s="276"/>
      <c r="B2966" s="276"/>
      <c r="C2966" s="12"/>
      <c r="D2966" s="12"/>
      <c r="E2966" s="13"/>
      <c r="F2966" s="14"/>
      <c r="G2966" s="276"/>
      <c r="H2966" s="276"/>
      <c r="I2966" s="13"/>
      <c r="J2966" s="13"/>
      <c r="K2966" s="13"/>
      <c r="L2966" s="13"/>
      <c r="M2966" s="13"/>
      <c r="N2966" s="276"/>
      <c r="O2966" s="13"/>
      <c r="P2966" s="276"/>
      <c r="Q2966" s="276"/>
      <c r="R2966" s="13"/>
      <c r="S2966" s="13"/>
      <c r="T2966" s="13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  <c r="AK2966" s="13"/>
    </row>
    <row r="2967" spans="1:37" ht="30" customHeight="1">
      <c r="A2967" s="276"/>
      <c r="B2967" s="276"/>
      <c r="C2967" s="12"/>
      <c r="D2967" s="12"/>
      <c r="E2967" s="13"/>
      <c r="F2967" s="14"/>
      <c r="G2967" s="276"/>
      <c r="H2967" s="276"/>
      <c r="I2967" s="13"/>
      <c r="J2967" s="13"/>
      <c r="K2967" s="13"/>
      <c r="L2967" s="13"/>
      <c r="M2967" s="13"/>
      <c r="N2967" s="276"/>
      <c r="O2967" s="13"/>
      <c r="P2967" s="276"/>
      <c r="Q2967" s="276"/>
      <c r="R2967" s="13"/>
      <c r="S2967" s="13"/>
      <c r="T2967" s="13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  <c r="AK2967" s="13"/>
    </row>
    <row r="2968" spans="1:37" ht="30" customHeight="1">
      <c r="A2968" s="276"/>
      <c r="B2968" s="276"/>
      <c r="C2968" s="12"/>
      <c r="D2968" s="12"/>
      <c r="E2968" s="13"/>
      <c r="F2968" s="14"/>
      <c r="G2968" s="276"/>
      <c r="H2968" s="276"/>
      <c r="I2968" s="13"/>
      <c r="J2968" s="13"/>
      <c r="K2968" s="13"/>
      <c r="L2968" s="13"/>
      <c r="M2968" s="13"/>
      <c r="N2968" s="276"/>
      <c r="O2968" s="13"/>
      <c r="P2968" s="276"/>
      <c r="Q2968" s="276"/>
      <c r="R2968" s="13"/>
      <c r="S2968" s="13"/>
      <c r="T2968" s="13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  <c r="AK2968" s="13"/>
    </row>
    <row r="2969" spans="1:37" ht="30" customHeight="1">
      <c r="A2969" s="276"/>
      <c r="B2969" s="276"/>
      <c r="C2969" s="12"/>
      <c r="D2969" s="12"/>
      <c r="E2969" s="13"/>
      <c r="F2969" s="14"/>
      <c r="G2969" s="276"/>
      <c r="H2969" s="276"/>
      <c r="I2969" s="13"/>
      <c r="J2969" s="13"/>
      <c r="K2969" s="13"/>
      <c r="L2969" s="13"/>
      <c r="M2969" s="13"/>
      <c r="N2969" s="276"/>
      <c r="O2969" s="13"/>
      <c r="P2969" s="276"/>
      <c r="Q2969" s="276"/>
      <c r="R2969" s="13"/>
      <c r="S2969" s="13"/>
      <c r="T2969" s="13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  <c r="AK2969" s="13"/>
    </row>
    <row r="2970" spans="1:37" ht="30" customHeight="1">
      <c r="A2970" s="276"/>
      <c r="B2970" s="276"/>
      <c r="C2970" s="12"/>
      <c r="D2970" s="12"/>
      <c r="E2970" s="13"/>
      <c r="F2970" s="14"/>
      <c r="G2970" s="276"/>
      <c r="H2970" s="276"/>
      <c r="I2970" s="13"/>
      <c r="J2970" s="13"/>
      <c r="K2970" s="13"/>
      <c r="L2970" s="13"/>
      <c r="M2970" s="13"/>
      <c r="N2970" s="276"/>
      <c r="O2970" s="13"/>
      <c r="P2970" s="276"/>
      <c r="Q2970" s="276"/>
      <c r="R2970" s="13"/>
      <c r="S2970" s="13"/>
      <c r="T2970" s="1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  <c r="AK2970" s="13"/>
    </row>
    <row r="2971" spans="1:37" ht="30" customHeight="1">
      <c r="A2971" s="276"/>
      <c r="B2971" s="276"/>
      <c r="C2971" s="12"/>
      <c r="D2971" s="12"/>
      <c r="E2971" s="13"/>
      <c r="F2971" s="14"/>
      <c r="G2971" s="276"/>
      <c r="H2971" s="276"/>
      <c r="I2971" s="13"/>
      <c r="J2971" s="13"/>
      <c r="K2971" s="13"/>
      <c r="L2971" s="13"/>
      <c r="M2971" s="13"/>
      <c r="N2971" s="276"/>
      <c r="O2971" s="13"/>
      <c r="P2971" s="276"/>
      <c r="Q2971" s="276"/>
      <c r="R2971" s="13"/>
      <c r="S2971" s="13"/>
      <c r="T2971" s="1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  <c r="AK2971" s="13"/>
    </row>
    <row r="2972" spans="1:37" ht="30" customHeight="1">
      <c r="A2972" s="276"/>
      <c r="B2972" s="276"/>
      <c r="C2972" s="12"/>
      <c r="D2972" s="12"/>
      <c r="E2972" s="13"/>
      <c r="F2972" s="14"/>
      <c r="G2972" s="276"/>
      <c r="H2972" s="276"/>
      <c r="I2972" s="13"/>
      <c r="J2972" s="13"/>
      <c r="K2972" s="13"/>
      <c r="L2972" s="13"/>
      <c r="M2972" s="13"/>
      <c r="N2972" s="276"/>
      <c r="O2972" s="13"/>
      <c r="P2972" s="276"/>
      <c r="Q2972" s="276"/>
      <c r="R2972" s="13"/>
      <c r="S2972" s="13"/>
      <c r="T2972" s="13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  <c r="AK2972" s="13"/>
    </row>
    <row r="2973" spans="1:37" ht="30" customHeight="1">
      <c r="A2973" s="276"/>
      <c r="B2973" s="276"/>
      <c r="C2973" s="12"/>
      <c r="D2973" s="12"/>
      <c r="E2973" s="13"/>
      <c r="F2973" s="14"/>
      <c r="G2973" s="276"/>
      <c r="H2973" s="276"/>
      <c r="I2973" s="13"/>
      <c r="J2973" s="13"/>
      <c r="K2973" s="13"/>
      <c r="L2973" s="13"/>
      <c r="M2973" s="13"/>
      <c r="N2973" s="276"/>
      <c r="O2973" s="13"/>
      <c r="P2973" s="276"/>
      <c r="Q2973" s="276"/>
      <c r="R2973" s="13"/>
      <c r="S2973" s="13"/>
      <c r="T2973" s="1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  <c r="AK2973" s="13"/>
    </row>
    <row r="2974" spans="1:37" ht="30" customHeight="1">
      <c r="A2974" s="276"/>
      <c r="B2974" s="276"/>
      <c r="C2974" s="12"/>
      <c r="D2974" s="12"/>
      <c r="E2974" s="13"/>
      <c r="F2974" s="14"/>
      <c r="G2974" s="276"/>
      <c r="H2974" s="276"/>
      <c r="I2974" s="13"/>
      <c r="J2974" s="13"/>
      <c r="K2974" s="13"/>
      <c r="L2974" s="13"/>
      <c r="M2974" s="13"/>
      <c r="N2974" s="276"/>
      <c r="O2974" s="13"/>
      <c r="P2974" s="276"/>
      <c r="Q2974" s="276"/>
      <c r="R2974" s="13"/>
      <c r="S2974" s="13"/>
      <c r="T2974" s="13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  <c r="AK2974" s="13"/>
    </row>
    <row r="2975" spans="1:37" ht="30" customHeight="1">
      <c r="A2975" s="276"/>
      <c r="B2975" s="276"/>
      <c r="C2975" s="12"/>
      <c r="D2975" s="12"/>
      <c r="E2975" s="13"/>
      <c r="F2975" s="14"/>
      <c r="G2975" s="276"/>
      <c r="H2975" s="276"/>
      <c r="I2975" s="13"/>
      <c r="J2975" s="13"/>
      <c r="K2975" s="13"/>
      <c r="L2975" s="13"/>
      <c r="M2975" s="13"/>
      <c r="N2975" s="276"/>
      <c r="O2975" s="13"/>
      <c r="P2975" s="276"/>
      <c r="Q2975" s="276"/>
      <c r="R2975" s="13"/>
      <c r="S2975" s="13"/>
      <c r="T2975" s="13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  <c r="AK2975" s="13"/>
    </row>
    <row r="2976" spans="1:37" ht="30" customHeight="1">
      <c r="A2976" s="276"/>
      <c r="B2976" s="276"/>
      <c r="C2976" s="12"/>
      <c r="D2976" s="12"/>
      <c r="E2976" s="13"/>
      <c r="F2976" s="14"/>
      <c r="G2976" s="276"/>
      <c r="H2976" s="276"/>
      <c r="I2976" s="13"/>
      <c r="J2976" s="13"/>
      <c r="K2976" s="13"/>
      <c r="L2976" s="13"/>
      <c r="M2976" s="13"/>
      <c r="N2976" s="276"/>
      <c r="O2976" s="13"/>
      <c r="P2976" s="276"/>
      <c r="Q2976" s="276"/>
      <c r="R2976" s="13"/>
      <c r="S2976" s="13"/>
      <c r="T2976" s="13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  <c r="AK2976" s="13"/>
    </row>
    <row r="2977" spans="1:37" ht="30" customHeight="1">
      <c r="A2977" s="276"/>
      <c r="B2977" s="276"/>
      <c r="C2977" s="12"/>
      <c r="D2977" s="12"/>
      <c r="E2977" s="13"/>
      <c r="F2977" s="14"/>
      <c r="G2977" s="276"/>
      <c r="H2977" s="276"/>
      <c r="I2977" s="13"/>
      <c r="J2977" s="13"/>
      <c r="K2977" s="13"/>
      <c r="L2977" s="13"/>
      <c r="M2977" s="13"/>
      <c r="N2977" s="276"/>
      <c r="O2977" s="13"/>
      <c r="P2977" s="276"/>
      <c r="Q2977" s="276"/>
      <c r="R2977" s="13"/>
      <c r="S2977" s="13"/>
      <c r="T2977" s="13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  <c r="AK2977" s="13"/>
    </row>
    <row r="2978" spans="1:37" ht="30" customHeight="1">
      <c r="A2978" s="276"/>
      <c r="B2978" s="276"/>
      <c r="C2978" s="12"/>
      <c r="D2978" s="355" t="s">
        <v>3578</v>
      </c>
      <c r="E2978" s="13"/>
      <c r="F2978" s="14"/>
      <c r="G2978" s="276"/>
      <c r="H2978" s="276"/>
      <c r="I2978" s="13"/>
      <c r="J2978" s="13"/>
      <c r="K2978" s="13"/>
      <c r="L2978" s="13"/>
      <c r="M2978" s="13"/>
      <c r="N2978" s="276"/>
      <c r="O2978" s="13"/>
      <c r="P2978" s="276"/>
      <c r="Q2978" s="276"/>
      <c r="R2978" s="13"/>
      <c r="S2978" s="13"/>
      <c r="T2978" s="13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  <c r="AK2978" s="13"/>
    </row>
  </sheetData>
  <autoFilter ref="A3:Q918"/>
  <pageMargins left="0.28000000000000003" right="0.17" top="0.31" bottom="1.28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L793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D141" sqref="D141"/>
    </sheetView>
  </sheetViews>
  <sheetFormatPr defaultColWidth="12.625" defaultRowHeight="39.950000000000003" customHeight="1"/>
  <cols>
    <col min="1" max="1" width="8.25" customWidth="1"/>
    <col min="2" max="2" width="11.875" hidden="1" customWidth="1"/>
    <col min="3" max="3" width="17.625" hidden="1" customWidth="1"/>
    <col min="4" max="4" width="69.375" customWidth="1"/>
    <col min="5" max="5" width="26.375" hidden="1" customWidth="1"/>
    <col min="6" max="6" width="11.75" customWidth="1"/>
    <col min="7" max="7" width="16.125" customWidth="1"/>
    <col min="8" max="8" width="9.125" customWidth="1"/>
    <col min="9" max="9" width="17.125" hidden="1" customWidth="1"/>
    <col min="10" max="10" width="26.75" hidden="1" customWidth="1"/>
    <col min="11" max="11" width="18.25" customWidth="1"/>
    <col min="12" max="12" width="16.25" hidden="1" customWidth="1"/>
    <col min="13" max="13" width="9.75" hidden="1" customWidth="1"/>
    <col min="14" max="14" width="9.75" customWidth="1"/>
    <col min="15" max="15" width="38.25" customWidth="1"/>
    <col min="16" max="16" width="8" customWidth="1"/>
    <col min="17" max="17" width="23.875" customWidth="1"/>
    <col min="18" max="18" width="11.375" customWidth="1"/>
    <col min="19" max="38" width="8" customWidth="1"/>
  </cols>
  <sheetData>
    <row r="1" spans="1:38" ht="39.950000000000003" customHeight="1">
      <c r="A1" s="121" t="s">
        <v>850</v>
      </c>
      <c r="B1" s="123"/>
      <c r="C1" s="1"/>
      <c r="D1" s="1"/>
      <c r="E1" s="121"/>
      <c r="F1" s="124"/>
      <c r="G1" s="123"/>
      <c r="H1" s="123"/>
      <c r="I1" s="125"/>
      <c r="J1" s="121"/>
      <c r="K1" s="6"/>
      <c r="L1" s="4"/>
      <c r="M1" s="123"/>
      <c r="N1" s="3"/>
      <c r="O1" s="2"/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458" customFormat="1" ht="39.950000000000003" customHeight="1">
      <c r="A2" s="459" t="s">
        <v>3931</v>
      </c>
      <c r="B2" s="123"/>
      <c r="C2" s="1"/>
      <c r="D2" s="1"/>
      <c r="E2" s="286"/>
      <c r="F2" s="124"/>
      <c r="G2" s="123"/>
      <c r="H2" s="123"/>
      <c r="I2" s="125"/>
      <c r="J2" s="286"/>
      <c r="K2" s="287"/>
      <c r="L2" s="4"/>
      <c r="M2" s="123"/>
      <c r="N2" s="3"/>
      <c r="O2" s="2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39.950000000000003" customHeight="1">
      <c r="A3" s="121" t="s">
        <v>3932</v>
      </c>
      <c r="B3" s="123"/>
      <c r="C3" s="1"/>
      <c r="D3" s="1"/>
      <c r="E3" s="121"/>
      <c r="F3" s="124"/>
      <c r="G3" s="123"/>
      <c r="H3" s="123"/>
      <c r="I3" s="125"/>
      <c r="J3" s="121"/>
      <c r="K3" s="6"/>
      <c r="L3" s="4"/>
      <c r="M3" s="123"/>
      <c r="N3" s="3"/>
      <c r="O3" s="2"/>
      <c r="P3" s="3"/>
      <c r="Q3" s="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39.950000000000003" customHeight="1">
      <c r="A4" s="127" t="s">
        <v>7</v>
      </c>
      <c r="B4" s="127" t="s">
        <v>8</v>
      </c>
      <c r="C4" s="127" t="s">
        <v>9</v>
      </c>
      <c r="D4" s="127" t="s">
        <v>878</v>
      </c>
      <c r="E4" s="128" t="s">
        <v>880</v>
      </c>
      <c r="F4" s="128" t="s">
        <v>12</v>
      </c>
      <c r="G4" s="129" t="s">
        <v>884</v>
      </c>
      <c r="H4" s="127" t="s">
        <v>14</v>
      </c>
      <c r="I4" s="127" t="s">
        <v>15</v>
      </c>
      <c r="J4" s="130" t="s">
        <v>891</v>
      </c>
      <c r="K4" s="127" t="s">
        <v>17</v>
      </c>
      <c r="L4" s="127" t="s">
        <v>895</v>
      </c>
      <c r="M4" s="127" t="s">
        <v>19</v>
      </c>
      <c r="N4" s="127" t="s">
        <v>20</v>
      </c>
      <c r="O4" s="131" t="s">
        <v>21</v>
      </c>
      <c r="P4" s="127" t="s">
        <v>22</v>
      </c>
      <c r="Q4" s="127" t="s">
        <v>23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</row>
    <row r="5" spans="1:38" ht="39.950000000000003" customHeight="1">
      <c r="A5" s="59">
        <v>1</v>
      </c>
      <c r="B5" s="59" t="s">
        <v>24</v>
      </c>
      <c r="C5" s="133" t="s">
        <v>25</v>
      </c>
      <c r="D5" s="133" t="s">
        <v>26</v>
      </c>
      <c r="E5" s="134"/>
      <c r="F5" s="135" t="s">
        <v>27</v>
      </c>
      <c r="G5" s="136">
        <v>1500000</v>
      </c>
      <c r="H5" s="59" t="s">
        <v>28</v>
      </c>
      <c r="I5" s="133"/>
      <c r="J5" s="133"/>
      <c r="K5" s="133" t="s">
        <v>29</v>
      </c>
      <c r="L5" s="59" t="s">
        <v>918</v>
      </c>
      <c r="M5" s="137"/>
      <c r="N5" s="59" t="s">
        <v>31</v>
      </c>
      <c r="O5" s="138"/>
      <c r="P5" s="59" t="s">
        <v>32</v>
      </c>
      <c r="Q5" s="59" t="s">
        <v>33</v>
      </c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</row>
    <row r="6" spans="1:38" ht="39.950000000000003" customHeight="1">
      <c r="A6" s="59">
        <v>2</v>
      </c>
      <c r="B6" s="59" t="s">
        <v>34</v>
      </c>
      <c r="C6" s="133" t="s">
        <v>25</v>
      </c>
      <c r="D6" s="133" t="s">
        <v>35</v>
      </c>
      <c r="E6" s="134"/>
      <c r="F6" s="135" t="s">
        <v>27</v>
      </c>
      <c r="G6" s="136">
        <v>2350000</v>
      </c>
      <c r="H6" s="59" t="s">
        <v>28</v>
      </c>
      <c r="I6" s="133"/>
      <c r="J6" s="133"/>
      <c r="K6" s="133" t="s">
        <v>29</v>
      </c>
      <c r="L6" s="59" t="s">
        <v>931</v>
      </c>
      <c r="M6" s="137"/>
      <c r="N6" s="59" t="s">
        <v>31</v>
      </c>
      <c r="O6" s="138"/>
      <c r="P6" s="59" t="s">
        <v>32</v>
      </c>
      <c r="Q6" s="59" t="s">
        <v>33</v>
      </c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</row>
    <row r="7" spans="1:38" ht="39.950000000000003" customHeight="1">
      <c r="A7" s="59">
        <v>3</v>
      </c>
      <c r="B7" s="59" t="s">
        <v>37</v>
      </c>
      <c r="C7" s="133" t="s">
        <v>25</v>
      </c>
      <c r="D7" s="133" t="s">
        <v>38</v>
      </c>
      <c r="E7" s="134"/>
      <c r="F7" s="135" t="s">
        <v>27</v>
      </c>
      <c r="G7" s="136">
        <v>4800000</v>
      </c>
      <c r="H7" s="59" t="s">
        <v>39</v>
      </c>
      <c r="I7" s="133"/>
      <c r="J7" s="133"/>
      <c r="K7" s="133" t="s">
        <v>29</v>
      </c>
      <c r="L7" s="59" t="s">
        <v>932</v>
      </c>
      <c r="M7" s="137"/>
      <c r="N7" s="59" t="s">
        <v>31</v>
      </c>
      <c r="O7" s="138"/>
      <c r="P7" s="59" t="s">
        <v>32</v>
      </c>
      <c r="Q7" s="59" t="s">
        <v>33</v>
      </c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</row>
    <row r="8" spans="1:38" ht="39.950000000000003" customHeight="1">
      <c r="A8" s="59">
        <v>4</v>
      </c>
      <c r="B8" s="59" t="s">
        <v>41</v>
      </c>
      <c r="C8" s="133" t="s">
        <v>25</v>
      </c>
      <c r="D8" s="133" t="s">
        <v>42</v>
      </c>
      <c r="E8" s="134"/>
      <c r="F8" s="135" t="s">
        <v>27</v>
      </c>
      <c r="G8" s="136">
        <v>3500000</v>
      </c>
      <c r="H8" s="59" t="s">
        <v>28</v>
      </c>
      <c r="I8" s="133"/>
      <c r="J8" s="133"/>
      <c r="K8" s="133" t="s">
        <v>29</v>
      </c>
      <c r="L8" s="59" t="s">
        <v>935</v>
      </c>
      <c r="M8" s="137"/>
      <c r="N8" s="59" t="s">
        <v>31</v>
      </c>
      <c r="O8" s="138"/>
      <c r="P8" s="59" t="s">
        <v>32</v>
      </c>
      <c r="Q8" s="59" t="s">
        <v>33</v>
      </c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</row>
    <row r="9" spans="1:38" ht="39.950000000000003" customHeight="1">
      <c r="A9" s="59">
        <v>5</v>
      </c>
      <c r="B9" s="59" t="s">
        <v>44</v>
      </c>
      <c r="C9" s="142" t="s">
        <v>25</v>
      </c>
      <c r="D9" s="134" t="s">
        <v>45</v>
      </c>
      <c r="E9" s="134" t="s">
        <v>46</v>
      </c>
      <c r="F9" s="135" t="s">
        <v>47</v>
      </c>
      <c r="G9" s="144">
        <v>520000</v>
      </c>
      <c r="H9" s="135" t="s">
        <v>28</v>
      </c>
      <c r="I9" s="133"/>
      <c r="J9" s="133"/>
      <c r="K9" s="134" t="s">
        <v>48</v>
      </c>
      <c r="L9" s="59" t="s">
        <v>940</v>
      </c>
      <c r="M9" s="59"/>
      <c r="N9" s="135" t="s">
        <v>50</v>
      </c>
      <c r="O9" s="146"/>
      <c r="P9" s="59" t="s">
        <v>32</v>
      </c>
      <c r="Q9" s="59" t="s">
        <v>33</v>
      </c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39"/>
    </row>
    <row r="10" spans="1:38" ht="39.950000000000003" customHeight="1">
      <c r="A10" s="59">
        <v>6</v>
      </c>
      <c r="B10" s="59" t="s">
        <v>51</v>
      </c>
      <c r="C10" s="142" t="s">
        <v>25</v>
      </c>
      <c r="D10" s="134" t="s">
        <v>52</v>
      </c>
      <c r="E10" s="134" t="s">
        <v>53</v>
      </c>
      <c r="F10" s="135" t="s">
        <v>47</v>
      </c>
      <c r="G10" s="144">
        <v>850000</v>
      </c>
      <c r="H10" s="135" t="s">
        <v>28</v>
      </c>
      <c r="I10" s="133"/>
      <c r="J10" s="133"/>
      <c r="K10" s="134" t="s">
        <v>48</v>
      </c>
      <c r="L10" s="59" t="s">
        <v>948</v>
      </c>
      <c r="M10" s="59"/>
      <c r="N10" s="135" t="s">
        <v>50</v>
      </c>
      <c r="O10" s="146"/>
      <c r="P10" s="59" t="s">
        <v>32</v>
      </c>
      <c r="Q10" s="59" t="s">
        <v>33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39"/>
    </row>
    <row r="11" spans="1:38" ht="39.950000000000003" customHeight="1">
      <c r="A11" s="59">
        <v>7</v>
      </c>
      <c r="B11" s="59" t="s">
        <v>55</v>
      </c>
      <c r="C11" s="142" t="s">
        <v>25</v>
      </c>
      <c r="D11" s="134" t="s">
        <v>56</v>
      </c>
      <c r="E11" s="142" t="s">
        <v>57</v>
      </c>
      <c r="F11" s="148" t="s">
        <v>47</v>
      </c>
      <c r="G11" s="150">
        <v>5150000</v>
      </c>
      <c r="H11" s="59" t="s">
        <v>58</v>
      </c>
      <c r="I11" s="152" t="s">
        <v>59</v>
      </c>
      <c r="J11" s="152"/>
      <c r="K11" s="142" t="s">
        <v>29</v>
      </c>
      <c r="L11" s="59" t="s">
        <v>966</v>
      </c>
      <c r="M11" s="153"/>
      <c r="N11" s="148" t="s">
        <v>31</v>
      </c>
      <c r="O11" s="146" t="s">
        <v>61</v>
      </c>
      <c r="P11" s="59" t="s">
        <v>32</v>
      </c>
      <c r="Q11" s="59" t="s">
        <v>33</v>
      </c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39"/>
    </row>
    <row r="12" spans="1:38" ht="39.950000000000003" customHeight="1">
      <c r="A12" s="59">
        <v>8</v>
      </c>
      <c r="B12" s="59" t="s">
        <v>62</v>
      </c>
      <c r="C12" s="142" t="s">
        <v>25</v>
      </c>
      <c r="D12" s="134" t="s">
        <v>63</v>
      </c>
      <c r="E12" s="142" t="s">
        <v>64</v>
      </c>
      <c r="F12" s="148" t="s">
        <v>47</v>
      </c>
      <c r="G12" s="150">
        <v>5880000</v>
      </c>
      <c r="H12" s="59" t="s">
        <v>58</v>
      </c>
      <c r="I12" s="152" t="s">
        <v>59</v>
      </c>
      <c r="J12" s="152"/>
      <c r="K12" s="142" t="s">
        <v>29</v>
      </c>
      <c r="L12" s="59" t="s">
        <v>974</v>
      </c>
      <c r="M12" s="153"/>
      <c r="N12" s="148" t="s">
        <v>31</v>
      </c>
      <c r="O12" s="146" t="s">
        <v>61</v>
      </c>
      <c r="P12" s="59" t="s">
        <v>32</v>
      </c>
      <c r="Q12" s="59" t="s">
        <v>33</v>
      </c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39"/>
    </row>
    <row r="13" spans="1:38" ht="39.950000000000003" customHeight="1">
      <c r="A13" s="59">
        <v>9</v>
      </c>
      <c r="B13" s="59" t="s">
        <v>65</v>
      </c>
      <c r="C13" s="142" t="s">
        <v>25</v>
      </c>
      <c r="D13" s="134" t="s">
        <v>66</v>
      </c>
      <c r="E13" s="134" t="s">
        <v>67</v>
      </c>
      <c r="F13" s="135" t="s">
        <v>47</v>
      </c>
      <c r="G13" s="144">
        <v>2140000</v>
      </c>
      <c r="H13" s="135" t="s">
        <v>28</v>
      </c>
      <c r="I13" s="134"/>
      <c r="J13" s="133"/>
      <c r="K13" s="134" t="s">
        <v>29</v>
      </c>
      <c r="L13" s="59" t="s">
        <v>976</v>
      </c>
      <c r="M13" s="59"/>
      <c r="N13" s="135" t="s">
        <v>31</v>
      </c>
      <c r="O13" s="146"/>
      <c r="P13" s="59" t="s">
        <v>32</v>
      </c>
      <c r="Q13" s="59" t="s">
        <v>33</v>
      </c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39"/>
    </row>
    <row r="14" spans="1:38" ht="39.950000000000003" customHeight="1">
      <c r="A14" s="59">
        <v>10</v>
      </c>
      <c r="B14" s="59" t="s">
        <v>69</v>
      </c>
      <c r="C14" s="142" t="s">
        <v>25</v>
      </c>
      <c r="D14" s="134" t="s">
        <v>70</v>
      </c>
      <c r="E14" s="142" t="s">
        <v>71</v>
      </c>
      <c r="F14" s="148" t="s">
        <v>47</v>
      </c>
      <c r="G14" s="150">
        <v>3090000</v>
      </c>
      <c r="H14" s="148" t="s">
        <v>28</v>
      </c>
      <c r="I14" s="152"/>
      <c r="J14" s="152"/>
      <c r="K14" s="142" t="s">
        <v>29</v>
      </c>
      <c r="L14" s="59" t="s">
        <v>981</v>
      </c>
      <c r="M14" s="153"/>
      <c r="N14" s="148" t="s">
        <v>31</v>
      </c>
      <c r="O14" s="154"/>
      <c r="P14" s="59" t="s">
        <v>32</v>
      </c>
      <c r="Q14" s="59" t="s">
        <v>33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39"/>
    </row>
    <row r="15" spans="1:38" ht="39.950000000000003" customHeight="1">
      <c r="A15" s="59">
        <v>11</v>
      </c>
      <c r="B15" s="59" t="s">
        <v>73</v>
      </c>
      <c r="C15" s="142" t="s">
        <v>25</v>
      </c>
      <c r="D15" s="134" t="s">
        <v>74</v>
      </c>
      <c r="E15" s="134" t="s">
        <v>75</v>
      </c>
      <c r="F15" s="135" t="s">
        <v>47</v>
      </c>
      <c r="G15" s="144">
        <v>1200000</v>
      </c>
      <c r="H15" s="135" t="s">
        <v>28</v>
      </c>
      <c r="I15" s="133"/>
      <c r="J15" s="133"/>
      <c r="K15" s="134" t="s">
        <v>29</v>
      </c>
      <c r="L15" s="59" t="s">
        <v>988</v>
      </c>
      <c r="M15" s="59"/>
      <c r="N15" s="135" t="s">
        <v>31</v>
      </c>
      <c r="O15" s="146"/>
      <c r="P15" s="59" t="s">
        <v>32</v>
      </c>
      <c r="Q15" s="59" t="s">
        <v>33</v>
      </c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39"/>
    </row>
    <row r="16" spans="1:38" ht="39.950000000000003" customHeight="1">
      <c r="A16" s="59">
        <v>12</v>
      </c>
      <c r="B16" s="59" t="s">
        <v>76</v>
      </c>
      <c r="C16" s="142" t="s">
        <v>25</v>
      </c>
      <c r="D16" s="134" t="s">
        <v>77</v>
      </c>
      <c r="E16" s="134" t="s">
        <v>78</v>
      </c>
      <c r="F16" s="135" t="s">
        <v>47</v>
      </c>
      <c r="G16" s="144">
        <v>2700000</v>
      </c>
      <c r="H16" s="135" t="s">
        <v>28</v>
      </c>
      <c r="I16" s="133"/>
      <c r="J16" s="133"/>
      <c r="K16" s="134" t="s">
        <v>29</v>
      </c>
      <c r="L16" s="59" t="s">
        <v>993</v>
      </c>
      <c r="M16" s="59"/>
      <c r="N16" s="135" t="s">
        <v>31</v>
      </c>
      <c r="O16" s="146"/>
      <c r="P16" s="59" t="s">
        <v>32</v>
      </c>
      <c r="Q16" s="59" t="s">
        <v>33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39"/>
    </row>
    <row r="17" spans="1:38" ht="39.950000000000003" customHeight="1">
      <c r="A17" s="59">
        <v>13</v>
      </c>
      <c r="B17" s="59" t="s">
        <v>80</v>
      </c>
      <c r="C17" s="133" t="s">
        <v>25</v>
      </c>
      <c r="D17" s="134" t="s">
        <v>81</v>
      </c>
      <c r="E17" s="134" t="s">
        <v>82</v>
      </c>
      <c r="F17" s="135" t="s">
        <v>83</v>
      </c>
      <c r="G17" s="156">
        <v>3500000</v>
      </c>
      <c r="H17" s="59" t="s">
        <v>58</v>
      </c>
      <c r="I17" s="133"/>
      <c r="J17" s="133"/>
      <c r="K17" s="133" t="s">
        <v>29</v>
      </c>
      <c r="L17" s="59" t="s">
        <v>996</v>
      </c>
      <c r="M17" s="59"/>
      <c r="N17" s="135" t="s">
        <v>31</v>
      </c>
      <c r="O17" s="138" t="s">
        <v>85</v>
      </c>
      <c r="P17" s="59" t="s">
        <v>32</v>
      </c>
      <c r="Q17" s="59" t="s">
        <v>33</v>
      </c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</row>
    <row r="18" spans="1:38" ht="39.950000000000003" customHeight="1">
      <c r="A18" s="59">
        <v>14</v>
      </c>
      <c r="B18" s="59" t="s">
        <v>86</v>
      </c>
      <c r="C18" s="133" t="s">
        <v>25</v>
      </c>
      <c r="D18" s="134" t="s">
        <v>87</v>
      </c>
      <c r="E18" s="134" t="s">
        <v>88</v>
      </c>
      <c r="F18" s="135" t="s">
        <v>83</v>
      </c>
      <c r="G18" s="156">
        <v>1150000</v>
      </c>
      <c r="H18" s="59" t="s">
        <v>39</v>
      </c>
      <c r="I18" s="133"/>
      <c r="J18" s="133"/>
      <c r="K18" s="133" t="s">
        <v>29</v>
      </c>
      <c r="L18" s="59" t="s">
        <v>998</v>
      </c>
      <c r="M18" s="59"/>
      <c r="N18" s="135" t="s">
        <v>31</v>
      </c>
      <c r="O18" s="138"/>
      <c r="P18" s="59" t="s">
        <v>32</v>
      </c>
      <c r="Q18" s="59" t="s">
        <v>33</v>
      </c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</row>
    <row r="19" spans="1:38" ht="39.950000000000003" customHeight="1">
      <c r="A19" s="59">
        <v>15</v>
      </c>
      <c r="B19" s="59" t="s">
        <v>89</v>
      </c>
      <c r="C19" s="133" t="s">
        <v>25</v>
      </c>
      <c r="D19" s="134" t="s">
        <v>90</v>
      </c>
      <c r="E19" s="134" t="s">
        <v>91</v>
      </c>
      <c r="F19" s="135" t="s">
        <v>83</v>
      </c>
      <c r="G19" s="156">
        <v>2000000</v>
      </c>
      <c r="H19" s="59" t="s">
        <v>39</v>
      </c>
      <c r="I19" s="133"/>
      <c r="J19" s="133"/>
      <c r="K19" s="133" t="s">
        <v>29</v>
      </c>
      <c r="L19" s="59" t="s">
        <v>79</v>
      </c>
      <c r="M19" s="59"/>
      <c r="N19" s="135" t="s">
        <v>31</v>
      </c>
      <c r="O19" s="138"/>
      <c r="P19" s="59" t="s">
        <v>32</v>
      </c>
      <c r="Q19" s="59" t="s">
        <v>33</v>
      </c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</row>
    <row r="20" spans="1:38" ht="39.950000000000003" customHeight="1">
      <c r="A20" s="59">
        <v>16</v>
      </c>
      <c r="B20" s="59" t="s">
        <v>93</v>
      </c>
      <c r="C20" s="133" t="s">
        <v>25</v>
      </c>
      <c r="D20" s="134" t="s">
        <v>94</v>
      </c>
      <c r="E20" s="134" t="s">
        <v>95</v>
      </c>
      <c r="F20" s="135" t="s">
        <v>96</v>
      </c>
      <c r="G20" s="136">
        <v>4640000</v>
      </c>
      <c r="H20" s="59" t="s">
        <v>28</v>
      </c>
      <c r="I20" s="133"/>
      <c r="J20" s="133"/>
      <c r="K20" s="133" t="s">
        <v>29</v>
      </c>
      <c r="L20" s="59" t="s">
        <v>72</v>
      </c>
      <c r="M20" s="137"/>
      <c r="N20" s="59" t="s">
        <v>31</v>
      </c>
      <c r="O20" s="138"/>
      <c r="P20" s="59" t="s">
        <v>32</v>
      </c>
      <c r="Q20" s="59" t="s">
        <v>33</v>
      </c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</row>
    <row r="21" spans="1:38" ht="39.950000000000003" customHeight="1">
      <c r="A21" s="59">
        <v>17</v>
      </c>
      <c r="B21" s="59" t="s">
        <v>97</v>
      </c>
      <c r="C21" s="133" t="s">
        <v>25</v>
      </c>
      <c r="D21" s="134" t="s">
        <v>98</v>
      </c>
      <c r="E21" s="134"/>
      <c r="F21" s="135" t="s">
        <v>96</v>
      </c>
      <c r="G21" s="136">
        <v>6600000</v>
      </c>
      <c r="H21" s="59" t="s">
        <v>28</v>
      </c>
      <c r="I21" s="133"/>
      <c r="J21" s="133"/>
      <c r="K21" s="133" t="s">
        <v>29</v>
      </c>
      <c r="L21" s="59" t="s">
        <v>999</v>
      </c>
      <c r="M21" s="137"/>
      <c r="N21" s="59" t="s">
        <v>31</v>
      </c>
      <c r="O21" s="138"/>
      <c r="P21" s="59" t="s">
        <v>32</v>
      </c>
      <c r="Q21" s="59" t="s">
        <v>33</v>
      </c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2"/>
    </row>
    <row r="22" spans="1:38" ht="39.950000000000003" customHeight="1">
      <c r="A22" s="59">
        <v>18</v>
      </c>
      <c r="B22" s="59" t="s">
        <v>99</v>
      </c>
      <c r="C22" s="133" t="s">
        <v>25</v>
      </c>
      <c r="D22" s="134" t="s">
        <v>100</v>
      </c>
      <c r="E22" s="134" t="s">
        <v>101</v>
      </c>
      <c r="F22" s="135" t="s">
        <v>96</v>
      </c>
      <c r="G22" s="136">
        <v>10000000</v>
      </c>
      <c r="H22" s="59" t="s">
        <v>39</v>
      </c>
      <c r="I22" s="133"/>
      <c r="J22" s="133"/>
      <c r="K22" s="133" t="s">
        <v>29</v>
      </c>
      <c r="L22" s="59" t="s">
        <v>60</v>
      </c>
      <c r="M22" s="137"/>
      <c r="N22" s="59" t="s">
        <v>31</v>
      </c>
      <c r="O22" s="138"/>
      <c r="P22" s="59" t="s">
        <v>32</v>
      </c>
      <c r="Q22" s="59" t="s">
        <v>33</v>
      </c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2"/>
    </row>
    <row r="23" spans="1:38" ht="39.950000000000003" customHeight="1">
      <c r="A23" s="59">
        <v>19</v>
      </c>
      <c r="B23" s="59" t="s">
        <v>102</v>
      </c>
      <c r="C23" s="133" t="s">
        <v>25</v>
      </c>
      <c r="D23" s="134" t="s">
        <v>103</v>
      </c>
      <c r="E23" s="134" t="s">
        <v>104</v>
      </c>
      <c r="F23" s="135" t="s">
        <v>96</v>
      </c>
      <c r="G23" s="136">
        <v>12000000</v>
      </c>
      <c r="H23" s="59" t="s">
        <v>39</v>
      </c>
      <c r="I23" s="133"/>
      <c r="J23" s="133"/>
      <c r="K23" s="133" t="s">
        <v>29</v>
      </c>
      <c r="L23" s="59" t="s">
        <v>30</v>
      </c>
      <c r="M23" s="137"/>
      <c r="N23" s="59" t="s">
        <v>31</v>
      </c>
      <c r="O23" s="138"/>
      <c r="P23" s="59" t="s">
        <v>32</v>
      </c>
      <c r="Q23" s="59" t="s">
        <v>33</v>
      </c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2"/>
    </row>
    <row r="24" spans="1:38" ht="39.950000000000003" customHeight="1">
      <c r="A24" s="59">
        <v>20</v>
      </c>
      <c r="B24" s="59" t="s">
        <v>105</v>
      </c>
      <c r="C24" s="133" t="s">
        <v>106</v>
      </c>
      <c r="D24" s="133" t="s">
        <v>107</v>
      </c>
      <c r="E24" s="133" t="s">
        <v>108</v>
      </c>
      <c r="F24" s="135" t="s">
        <v>109</v>
      </c>
      <c r="G24" s="159">
        <v>25000</v>
      </c>
      <c r="H24" s="59" t="s">
        <v>110</v>
      </c>
      <c r="I24" s="133"/>
      <c r="J24" s="57"/>
      <c r="K24" s="133" t="s">
        <v>48</v>
      </c>
      <c r="L24" s="153" t="s">
        <v>1003</v>
      </c>
      <c r="M24" s="160"/>
      <c r="N24" s="59" t="s">
        <v>50</v>
      </c>
      <c r="O24" s="161"/>
      <c r="P24" s="59" t="s">
        <v>32</v>
      </c>
      <c r="Q24" s="59" t="s">
        <v>33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39.950000000000003" customHeight="1">
      <c r="A25" s="59">
        <v>21</v>
      </c>
      <c r="B25" s="59" t="s">
        <v>111</v>
      </c>
      <c r="C25" s="133" t="s">
        <v>106</v>
      </c>
      <c r="D25" s="162" t="s">
        <v>112</v>
      </c>
      <c r="E25" s="162" t="s">
        <v>113</v>
      </c>
      <c r="F25" s="136" t="s">
        <v>114</v>
      </c>
      <c r="G25" s="136">
        <v>1280000</v>
      </c>
      <c r="H25" s="59" t="s">
        <v>115</v>
      </c>
      <c r="I25" s="133"/>
      <c r="J25" s="57"/>
      <c r="K25" s="133" t="s">
        <v>48</v>
      </c>
      <c r="L25" s="153" t="s">
        <v>1017</v>
      </c>
      <c r="M25" s="59"/>
      <c r="N25" s="59" t="s">
        <v>50</v>
      </c>
      <c r="O25" s="138"/>
      <c r="P25" s="59" t="s">
        <v>32</v>
      </c>
      <c r="Q25" s="59" t="s">
        <v>33</v>
      </c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2"/>
    </row>
    <row r="26" spans="1:38" ht="39.950000000000003" customHeight="1">
      <c r="A26" s="59">
        <v>22</v>
      </c>
      <c r="B26" s="59" t="s">
        <v>118</v>
      </c>
      <c r="C26" s="133" t="s">
        <v>106</v>
      </c>
      <c r="D26" s="162" t="s">
        <v>119</v>
      </c>
      <c r="E26" s="162" t="s">
        <v>120</v>
      </c>
      <c r="F26" s="136" t="s">
        <v>114</v>
      </c>
      <c r="G26" s="136">
        <v>2060000</v>
      </c>
      <c r="H26" s="59" t="s">
        <v>115</v>
      </c>
      <c r="I26" s="133"/>
      <c r="J26" s="57"/>
      <c r="K26" s="133" t="s">
        <v>48</v>
      </c>
      <c r="L26" s="153" t="s">
        <v>1020</v>
      </c>
      <c r="M26" s="59"/>
      <c r="N26" s="59" t="s">
        <v>50</v>
      </c>
      <c r="O26" s="138"/>
      <c r="P26" s="59" t="s">
        <v>32</v>
      </c>
      <c r="Q26" s="59" t="s">
        <v>33</v>
      </c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2"/>
    </row>
    <row r="27" spans="1:38" ht="39.950000000000003" customHeight="1">
      <c r="A27" s="59">
        <v>23</v>
      </c>
      <c r="B27" s="59" t="s">
        <v>122</v>
      </c>
      <c r="C27" s="133" t="s">
        <v>106</v>
      </c>
      <c r="D27" s="133" t="s">
        <v>123</v>
      </c>
      <c r="E27" s="162" t="s">
        <v>124</v>
      </c>
      <c r="F27" s="136" t="s">
        <v>114</v>
      </c>
      <c r="G27" s="136">
        <v>1500000</v>
      </c>
      <c r="H27" s="59" t="s">
        <v>39</v>
      </c>
      <c r="I27" s="133"/>
      <c r="J27" s="57"/>
      <c r="K27" s="133" t="s">
        <v>48</v>
      </c>
      <c r="L27" s="153" t="s">
        <v>192</v>
      </c>
      <c r="M27" s="59"/>
      <c r="N27" s="59" t="s">
        <v>50</v>
      </c>
      <c r="O27" s="138"/>
      <c r="P27" s="59" t="s">
        <v>32</v>
      </c>
      <c r="Q27" s="59" t="s">
        <v>33</v>
      </c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</row>
    <row r="28" spans="1:38" ht="39.950000000000003" customHeight="1">
      <c r="A28" s="59">
        <v>24</v>
      </c>
      <c r="B28" s="59" t="s">
        <v>126</v>
      </c>
      <c r="C28" s="133" t="s">
        <v>106</v>
      </c>
      <c r="D28" s="133" t="s">
        <v>127</v>
      </c>
      <c r="E28" s="162" t="s">
        <v>128</v>
      </c>
      <c r="F28" s="136" t="s">
        <v>114</v>
      </c>
      <c r="G28" s="136">
        <v>3700000</v>
      </c>
      <c r="H28" s="59" t="s">
        <v>39</v>
      </c>
      <c r="I28" s="133"/>
      <c r="J28" s="57"/>
      <c r="K28" s="133" t="s">
        <v>48</v>
      </c>
      <c r="L28" s="153" t="s">
        <v>196</v>
      </c>
      <c r="M28" s="59"/>
      <c r="N28" s="59" t="s">
        <v>50</v>
      </c>
      <c r="O28" s="138"/>
      <c r="P28" s="59" t="s">
        <v>32</v>
      </c>
      <c r="Q28" s="59" t="s">
        <v>33</v>
      </c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</row>
    <row r="29" spans="1:38" ht="39.950000000000003" customHeight="1">
      <c r="A29" s="59">
        <v>25</v>
      </c>
      <c r="B29" s="59" t="s">
        <v>129</v>
      </c>
      <c r="C29" s="133" t="s">
        <v>106</v>
      </c>
      <c r="D29" s="133" t="s">
        <v>130</v>
      </c>
      <c r="E29" s="133" t="s">
        <v>131</v>
      </c>
      <c r="F29" s="136" t="s">
        <v>114</v>
      </c>
      <c r="G29" s="136">
        <v>500000</v>
      </c>
      <c r="H29" s="59" t="s">
        <v>115</v>
      </c>
      <c r="I29" s="133"/>
      <c r="J29" s="57"/>
      <c r="K29" s="133" t="s">
        <v>48</v>
      </c>
      <c r="L29" s="153" t="s">
        <v>1029</v>
      </c>
      <c r="M29" s="59"/>
      <c r="N29" s="59" t="s">
        <v>50</v>
      </c>
      <c r="O29" s="138"/>
      <c r="P29" s="59" t="s">
        <v>32</v>
      </c>
      <c r="Q29" s="59" t="s">
        <v>33</v>
      </c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2"/>
    </row>
    <row r="30" spans="1:38" ht="39.950000000000003" customHeight="1">
      <c r="A30" s="59">
        <v>26</v>
      </c>
      <c r="B30" s="59" t="s">
        <v>134</v>
      </c>
      <c r="C30" s="133" t="s">
        <v>106</v>
      </c>
      <c r="D30" s="133" t="s">
        <v>135</v>
      </c>
      <c r="E30" s="133" t="s">
        <v>136</v>
      </c>
      <c r="F30" s="136" t="s">
        <v>114</v>
      </c>
      <c r="G30" s="136">
        <v>1000000</v>
      </c>
      <c r="H30" s="59" t="s">
        <v>115</v>
      </c>
      <c r="I30" s="133"/>
      <c r="J30" s="57"/>
      <c r="K30" s="133" t="s">
        <v>48</v>
      </c>
      <c r="L30" s="153" t="s">
        <v>1032</v>
      </c>
      <c r="M30" s="59"/>
      <c r="N30" s="59" t="s">
        <v>50</v>
      </c>
      <c r="O30" s="138"/>
      <c r="P30" s="59" t="s">
        <v>32</v>
      </c>
      <c r="Q30" s="59" t="s">
        <v>33</v>
      </c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2"/>
    </row>
    <row r="31" spans="1:38" ht="39.950000000000003" customHeight="1">
      <c r="A31" s="59">
        <v>27</v>
      </c>
      <c r="B31" s="59" t="s">
        <v>137</v>
      </c>
      <c r="C31" s="133" t="s">
        <v>106</v>
      </c>
      <c r="D31" s="133" t="s">
        <v>138</v>
      </c>
      <c r="E31" s="162" t="s">
        <v>139</v>
      </c>
      <c r="F31" s="136" t="s">
        <v>114</v>
      </c>
      <c r="G31" s="136">
        <v>1070000</v>
      </c>
      <c r="H31" s="59" t="s">
        <v>39</v>
      </c>
      <c r="I31" s="133"/>
      <c r="J31" s="133"/>
      <c r="K31" s="133" t="s">
        <v>48</v>
      </c>
      <c r="L31" s="153" t="s">
        <v>1035</v>
      </c>
      <c r="M31" s="59"/>
      <c r="N31" s="59" t="s">
        <v>50</v>
      </c>
      <c r="O31" s="138"/>
      <c r="P31" s="59" t="s">
        <v>32</v>
      </c>
      <c r="Q31" s="59" t="s">
        <v>33</v>
      </c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2"/>
    </row>
    <row r="32" spans="1:38" ht="39.950000000000003" customHeight="1">
      <c r="A32" s="59">
        <v>28</v>
      </c>
      <c r="B32" s="59" t="s">
        <v>141</v>
      </c>
      <c r="C32" s="133" t="s">
        <v>106</v>
      </c>
      <c r="D32" s="133" t="s">
        <v>142</v>
      </c>
      <c r="E32" s="162" t="s">
        <v>143</v>
      </c>
      <c r="F32" s="136" t="s">
        <v>114</v>
      </c>
      <c r="G32" s="136">
        <v>2400000</v>
      </c>
      <c r="H32" s="59" t="s">
        <v>39</v>
      </c>
      <c r="I32" s="133"/>
      <c r="J32" s="133"/>
      <c r="K32" s="133" t="s">
        <v>48</v>
      </c>
      <c r="L32" s="153" t="s">
        <v>1039</v>
      </c>
      <c r="M32" s="59"/>
      <c r="N32" s="59" t="s">
        <v>50</v>
      </c>
      <c r="O32" s="138"/>
      <c r="P32" s="59" t="s">
        <v>32</v>
      </c>
      <c r="Q32" s="59" t="s">
        <v>33</v>
      </c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2"/>
    </row>
    <row r="33" spans="1:38" ht="39.950000000000003" customHeight="1">
      <c r="A33" s="59">
        <v>29</v>
      </c>
      <c r="B33" s="59" t="s">
        <v>145</v>
      </c>
      <c r="C33" s="133" t="s">
        <v>106</v>
      </c>
      <c r="D33" s="133" t="s">
        <v>146</v>
      </c>
      <c r="E33" s="162" t="s">
        <v>147</v>
      </c>
      <c r="F33" s="136" t="s">
        <v>114</v>
      </c>
      <c r="G33" s="136">
        <v>1450000</v>
      </c>
      <c r="H33" s="59" t="s">
        <v>39</v>
      </c>
      <c r="I33" s="133"/>
      <c r="J33" s="133"/>
      <c r="K33" s="133" t="s">
        <v>48</v>
      </c>
      <c r="L33" s="153" t="s">
        <v>1040</v>
      </c>
      <c r="M33" s="59"/>
      <c r="N33" s="59" t="s">
        <v>50</v>
      </c>
      <c r="O33" s="138"/>
      <c r="P33" s="59" t="s">
        <v>32</v>
      </c>
      <c r="Q33" s="59" t="s">
        <v>33</v>
      </c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2"/>
    </row>
    <row r="34" spans="1:38" ht="39.950000000000003" customHeight="1">
      <c r="A34" s="59">
        <v>30</v>
      </c>
      <c r="B34" s="59" t="s">
        <v>149</v>
      </c>
      <c r="C34" s="133" t="s">
        <v>106</v>
      </c>
      <c r="D34" s="133" t="s">
        <v>150</v>
      </c>
      <c r="E34" s="162" t="s">
        <v>151</v>
      </c>
      <c r="F34" s="136" t="s">
        <v>114</v>
      </c>
      <c r="G34" s="136">
        <v>3800000</v>
      </c>
      <c r="H34" s="59" t="s">
        <v>39</v>
      </c>
      <c r="I34" s="133"/>
      <c r="J34" s="133"/>
      <c r="K34" s="133" t="s">
        <v>48</v>
      </c>
      <c r="L34" s="153" t="s">
        <v>1044</v>
      </c>
      <c r="M34" s="59"/>
      <c r="N34" s="59" t="s">
        <v>50</v>
      </c>
      <c r="O34" s="138"/>
      <c r="P34" s="59" t="s">
        <v>32</v>
      </c>
      <c r="Q34" s="59" t="s">
        <v>33</v>
      </c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2"/>
    </row>
    <row r="35" spans="1:38" ht="39.950000000000003" customHeight="1">
      <c r="A35" s="59">
        <v>31</v>
      </c>
      <c r="B35" s="59" t="s">
        <v>152</v>
      </c>
      <c r="C35" s="133" t="s">
        <v>106</v>
      </c>
      <c r="D35" s="133" t="s">
        <v>153</v>
      </c>
      <c r="E35" s="162" t="s">
        <v>154</v>
      </c>
      <c r="F35" s="136" t="s">
        <v>114</v>
      </c>
      <c r="G35" s="136">
        <v>3500000</v>
      </c>
      <c r="H35" s="59" t="s">
        <v>39</v>
      </c>
      <c r="I35" s="133"/>
      <c r="J35" s="133"/>
      <c r="K35" s="133" t="s">
        <v>48</v>
      </c>
      <c r="L35" s="153" t="s">
        <v>132</v>
      </c>
      <c r="M35" s="59"/>
      <c r="N35" s="59" t="s">
        <v>50</v>
      </c>
      <c r="O35" s="138"/>
      <c r="P35" s="59" t="s">
        <v>32</v>
      </c>
      <c r="Q35" s="59" t="s">
        <v>33</v>
      </c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2"/>
    </row>
    <row r="36" spans="1:38" ht="39.950000000000003" customHeight="1">
      <c r="A36" s="59">
        <v>32</v>
      </c>
      <c r="B36" s="59" t="s">
        <v>155</v>
      </c>
      <c r="C36" s="133" t="s">
        <v>106</v>
      </c>
      <c r="D36" s="133" t="s">
        <v>156</v>
      </c>
      <c r="E36" s="162" t="s">
        <v>157</v>
      </c>
      <c r="F36" s="136" t="s">
        <v>114</v>
      </c>
      <c r="G36" s="136">
        <v>12000000</v>
      </c>
      <c r="H36" s="59" t="s">
        <v>58</v>
      </c>
      <c r="I36" s="133"/>
      <c r="J36" s="133"/>
      <c r="K36" s="133" t="s">
        <v>48</v>
      </c>
      <c r="L36" s="153" t="s">
        <v>116</v>
      </c>
      <c r="M36" s="59"/>
      <c r="N36" s="59" t="s">
        <v>50</v>
      </c>
      <c r="O36" s="138"/>
      <c r="P36" s="59" t="s">
        <v>32</v>
      </c>
      <c r="Q36" s="59" t="s">
        <v>33</v>
      </c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2"/>
    </row>
    <row r="37" spans="1:38" ht="39.950000000000003" customHeight="1">
      <c r="A37" s="59">
        <v>33</v>
      </c>
      <c r="B37" s="59" t="s">
        <v>158</v>
      </c>
      <c r="C37" s="133" t="s">
        <v>106</v>
      </c>
      <c r="D37" s="133" t="s">
        <v>159</v>
      </c>
      <c r="E37" s="162" t="s">
        <v>160</v>
      </c>
      <c r="F37" s="136" t="s">
        <v>114</v>
      </c>
      <c r="G37" s="136">
        <v>1340000</v>
      </c>
      <c r="H37" s="59" t="s">
        <v>115</v>
      </c>
      <c r="I37" s="133"/>
      <c r="J37" s="133"/>
      <c r="K37" s="133" t="s">
        <v>48</v>
      </c>
      <c r="L37" s="153" t="s">
        <v>125</v>
      </c>
      <c r="M37" s="59"/>
      <c r="N37" s="59" t="s">
        <v>50</v>
      </c>
      <c r="O37" s="138"/>
      <c r="P37" s="59" t="s">
        <v>32</v>
      </c>
      <c r="Q37" s="59" t="s">
        <v>33</v>
      </c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2"/>
    </row>
    <row r="38" spans="1:38" ht="39.950000000000003" customHeight="1">
      <c r="A38" s="59">
        <v>34</v>
      </c>
      <c r="B38" s="59" t="s">
        <v>162</v>
      </c>
      <c r="C38" s="133" t="s">
        <v>106</v>
      </c>
      <c r="D38" s="133" t="s">
        <v>163</v>
      </c>
      <c r="E38" s="162" t="s">
        <v>164</v>
      </c>
      <c r="F38" s="136" t="s">
        <v>114</v>
      </c>
      <c r="G38" s="136">
        <v>2060000</v>
      </c>
      <c r="H38" s="59" t="s">
        <v>115</v>
      </c>
      <c r="I38" s="133"/>
      <c r="J38" s="133"/>
      <c r="K38" s="133" t="s">
        <v>48</v>
      </c>
      <c r="L38" s="153" t="s">
        <v>121</v>
      </c>
      <c r="M38" s="59"/>
      <c r="N38" s="59" t="s">
        <v>50</v>
      </c>
      <c r="O38" s="138"/>
      <c r="P38" s="59" t="s">
        <v>32</v>
      </c>
      <c r="Q38" s="59" t="s">
        <v>33</v>
      </c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2"/>
    </row>
    <row r="39" spans="1:38" ht="39.950000000000003" customHeight="1">
      <c r="A39" s="59">
        <v>35</v>
      </c>
      <c r="B39" s="59" t="s">
        <v>165</v>
      </c>
      <c r="C39" s="133" t="s">
        <v>106</v>
      </c>
      <c r="D39" s="133" t="s">
        <v>166</v>
      </c>
      <c r="E39" s="162" t="s">
        <v>167</v>
      </c>
      <c r="F39" s="136" t="s">
        <v>114</v>
      </c>
      <c r="G39" s="136">
        <v>1400000</v>
      </c>
      <c r="H39" s="59" t="s">
        <v>39</v>
      </c>
      <c r="I39" s="133"/>
      <c r="J39" s="133"/>
      <c r="K39" s="133" t="s">
        <v>48</v>
      </c>
      <c r="L39" s="153" t="s">
        <v>1059</v>
      </c>
      <c r="M39" s="59"/>
      <c r="N39" s="59" t="s">
        <v>50</v>
      </c>
      <c r="O39" s="138"/>
      <c r="P39" s="59" t="s">
        <v>32</v>
      </c>
      <c r="Q39" s="59" t="s">
        <v>33</v>
      </c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2"/>
    </row>
    <row r="40" spans="1:38" ht="39.950000000000003" customHeight="1">
      <c r="A40" s="59">
        <v>36</v>
      </c>
      <c r="B40" s="59" t="s">
        <v>169</v>
      </c>
      <c r="C40" s="133" t="s">
        <v>106</v>
      </c>
      <c r="D40" s="133" t="s">
        <v>170</v>
      </c>
      <c r="E40" s="162" t="s">
        <v>171</v>
      </c>
      <c r="F40" s="136" t="s">
        <v>114</v>
      </c>
      <c r="G40" s="136">
        <v>3800000</v>
      </c>
      <c r="H40" s="59" t="s">
        <v>39</v>
      </c>
      <c r="I40" s="133"/>
      <c r="J40" s="133"/>
      <c r="K40" s="133" t="s">
        <v>48</v>
      </c>
      <c r="L40" s="153" t="s">
        <v>1060</v>
      </c>
      <c r="M40" s="59"/>
      <c r="N40" s="59" t="s">
        <v>50</v>
      </c>
      <c r="O40" s="138"/>
      <c r="P40" s="59" t="s">
        <v>32</v>
      </c>
      <c r="Q40" s="59" t="s">
        <v>33</v>
      </c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2"/>
    </row>
    <row r="41" spans="1:38" ht="39.950000000000003" customHeight="1">
      <c r="A41" s="59">
        <v>37</v>
      </c>
      <c r="B41" s="59" t="s">
        <v>173</v>
      </c>
      <c r="C41" s="133" t="s">
        <v>106</v>
      </c>
      <c r="D41" s="133" t="s">
        <v>174</v>
      </c>
      <c r="E41" s="162" t="s">
        <v>175</v>
      </c>
      <c r="F41" s="136" t="s">
        <v>114</v>
      </c>
      <c r="G41" s="136">
        <v>600000</v>
      </c>
      <c r="H41" s="59" t="s">
        <v>115</v>
      </c>
      <c r="I41" s="133"/>
      <c r="J41" s="133"/>
      <c r="K41" s="133" t="s">
        <v>48</v>
      </c>
      <c r="L41" s="153" t="s">
        <v>1064</v>
      </c>
      <c r="M41" s="59"/>
      <c r="N41" s="59" t="s">
        <v>50</v>
      </c>
      <c r="O41" s="164"/>
      <c r="P41" s="59" t="s">
        <v>32</v>
      </c>
      <c r="Q41" s="59" t="s">
        <v>33</v>
      </c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</row>
    <row r="42" spans="1:38" ht="39.950000000000003" customHeight="1">
      <c r="A42" s="59">
        <v>38</v>
      </c>
      <c r="B42" s="59" t="s">
        <v>178</v>
      </c>
      <c r="C42" s="133" t="s">
        <v>106</v>
      </c>
      <c r="D42" s="133" t="s">
        <v>179</v>
      </c>
      <c r="E42" s="162" t="s">
        <v>180</v>
      </c>
      <c r="F42" s="136" t="s">
        <v>114</v>
      </c>
      <c r="G42" s="136">
        <v>1000000</v>
      </c>
      <c r="H42" s="59" t="s">
        <v>115</v>
      </c>
      <c r="I42" s="133"/>
      <c r="J42" s="133"/>
      <c r="K42" s="133" t="s">
        <v>48</v>
      </c>
      <c r="L42" s="153" t="s">
        <v>1067</v>
      </c>
      <c r="M42" s="59"/>
      <c r="N42" s="59" t="s">
        <v>50</v>
      </c>
      <c r="O42" s="164"/>
      <c r="P42" s="59" t="s">
        <v>32</v>
      </c>
      <c r="Q42" s="59" t="s">
        <v>33</v>
      </c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</row>
    <row r="43" spans="1:38" ht="39.950000000000003" customHeight="1">
      <c r="A43" s="59">
        <v>39</v>
      </c>
      <c r="B43" s="59" t="s">
        <v>181</v>
      </c>
      <c r="C43" s="133" t="s">
        <v>106</v>
      </c>
      <c r="D43" s="133" t="s">
        <v>182</v>
      </c>
      <c r="E43" s="134"/>
      <c r="F43" s="135" t="s">
        <v>183</v>
      </c>
      <c r="G43" s="136">
        <v>730000</v>
      </c>
      <c r="H43" s="59" t="s">
        <v>115</v>
      </c>
      <c r="I43" s="133"/>
      <c r="J43" s="133"/>
      <c r="K43" s="133" t="s">
        <v>48</v>
      </c>
      <c r="L43" s="153" t="s">
        <v>1068</v>
      </c>
      <c r="M43" s="59"/>
      <c r="N43" s="59" t="s">
        <v>50</v>
      </c>
      <c r="O43" s="138"/>
      <c r="P43" s="59" t="s">
        <v>32</v>
      </c>
      <c r="Q43" s="59" t="s">
        <v>33</v>
      </c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</row>
    <row r="44" spans="1:38" ht="39.950000000000003" customHeight="1">
      <c r="A44" s="59">
        <v>40</v>
      </c>
      <c r="B44" s="59" t="s">
        <v>185</v>
      </c>
      <c r="C44" s="133" t="s">
        <v>106</v>
      </c>
      <c r="D44" s="133" t="s">
        <v>186</v>
      </c>
      <c r="E44" s="142"/>
      <c r="F44" s="135" t="s">
        <v>183</v>
      </c>
      <c r="G44" s="166">
        <v>2000000</v>
      </c>
      <c r="H44" s="59" t="s">
        <v>28</v>
      </c>
      <c r="I44" s="133"/>
      <c r="J44" s="133"/>
      <c r="K44" s="133" t="s">
        <v>48</v>
      </c>
      <c r="L44" s="153" t="s">
        <v>176</v>
      </c>
      <c r="M44" s="137"/>
      <c r="N44" s="59" t="s">
        <v>50</v>
      </c>
      <c r="O44" s="161"/>
      <c r="P44" s="59" t="s">
        <v>32</v>
      </c>
      <c r="Q44" s="59" t="s">
        <v>33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39"/>
    </row>
    <row r="45" spans="1:38" ht="39.950000000000003" customHeight="1">
      <c r="A45" s="59">
        <v>41</v>
      </c>
      <c r="B45" s="59" t="s">
        <v>187</v>
      </c>
      <c r="C45" s="133" t="s">
        <v>106</v>
      </c>
      <c r="D45" s="133" t="s">
        <v>188</v>
      </c>
      <c r="E45" s="134" t="s">
        <v>189</v>
      </c>
      <c r="F45" s="135" t="s">
        <v>190</v>
      </c>
      <c r="G45" s="136">
        <v>1250000</v>
      </c>
      <c r="H45" s="55" t="s">
        <v>28</v>
      </c>
      <c r="I45" s="133" t="s">
        <v>191</v>
      </c>
      <c r="J45" s="133"/>
      <c r="K45" s="133" t="s">
        <v>48</v>
      </c>
      <c r="L45" s="153" t="s">
        <v>161</v>
      </c>
      <c r="M45" s="59"/>
      <c r="N45" s="59" t="s">
        <v>50</v>
      </c>
      <c r="O45" s="138"/>
      <c r="P45" s="59" t="s">
        <v>32</v>
      </c>
      <c r="Q45" s="59" t="s">
        <v>33</v>
      </c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</row>
    <row r="46" spans="1:38" ht="39.950000000000003" customHeight="1">
      <c r="A46" s="59">
        <v>42</v>
      </c>
      <c r="B46" s="59" t="s">
        <v>198</v>
      </c>
      <c r="C46" s="133" t="s">
        <v>106</v>
      </c>
      <c r="D46" s="133" t="s">
        <v>194</v>
      </c>
      <c r="E46" s="142" t="s">
        <v>195</v>
      </c>
      <c r="F46" s="135" t="s">
        <v>190</v>
      </c>
      <c r="G46" s="136">
        <v>3000000</v>
      </c>
      <c r="H46" s="55" t="s">
        <v>28</v>
      </c>
      <c r="I46" s="133" t="s">
        <v>191</v>
      </c>
      <c r="J46" s="133"/>
      <c r="K46" s="133" t="s">
        <v>48</v>
      </c>
      <c r="L46" s="153" t="s">
        <v>168</v>
      </c>
      <c r="M46" s="59"/>
      <c r="N46" s="59" t="s">
        <v>50</v>
      </c>
      <c r="O46" s="138"/>
      <c r="P46" s="59" t="s">
        <v>197</v>
      </c>
      <c r="Q46" s="59" t="s">
        <v>33</v>
      </c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</row>
    <row r="47" spans="1:38" ht="39.950000000000003" customHeight="1">
      <c r="A47" s="59">
        <v>43</v>
      </c>
      <c r="B47" s="59" t="s">
        <v>193</v>
      </c>
      <c r="C47" s="133" t="s">
        <v>106</v>
      </c>
      <c r="D47" s="133" t="s">
        <v>199</v>
      </c>
      <c r="E47" s="142"/>
      <c r="F47" s="135" t="s">
        <v>190</v>
      </c>
      <c r="G47" s="62">
        <v>7000000</v>
      </c>
      <c r="H47" s="59" t="s">
        <v>58</v>
      </c>
      <c r="I47" s="133"/>
      <c r="J47" s="133"/>
      <c r="K47" s="133" t="s">
        <v>48</v>
      </c>
      <c r="L47" s="153" t="s">
        <v>1083</v>
      </c>
      <c r="M47" s="137"/>
      <c r="N47" s="59" t="s">
        <v>50</v>
      </c>
      <c r="O47" s="161"/>
      <c r="P47" s="59" t="s">
        <v>32</v>
      </c>
      <c r="Q47" s="59" t="s">
        <v>33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39"/>
    </row>
    <row r="48" spans="1:38" ht="39.950000000000003" customHeight="1">
      <c r="A48" s="59">
        <v>44</v>
      </c>
      <c r="B48" s="59" t="s">
        <v>200</v>
      </c>
      <c r="C48" s="133" t="s">
        <v>106</v>
      </c>
      <c r="D48" s="133" t="s">
        <v>201</v>
      </c>
      <c r="E48" s="134" t="s">
        <v>202</v>
      </c>
      <c r="F48" s="135" t="s">
        <v>203</v>
      </c>
      <c r="G48" s="136">
        <v>400000</v>
      </c>
      <c r="H48" s="59" t="s">
        <v>28</v>
      </c>
      <c r="I48" s="133"/>
      <c r="J48" s="133"/>
      <c r="K48" s="133" t="s">
        <v>48</v>
      </c>
      <c r="L48" s="153" t="s">
        <v>1088</v>
      </c>
      <c r="M48" s="59"/>
      <c r="N48" s="59" t="s">
        <v>50</v>
      </c>
      <c r="O48" s="167"/>
      <c r="P48" s="59" t="s">
        <v>32</v>
      </c>
      <c r="Q48" s="59" t="s">
        <v>33</v>
      </c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</row>
    <row r="49" spans="1:38" ht="39.950000000000003" customHeight="1">
      <c r="A49" s="59">
        <v>45</v>
      </c>
      <c r="B49" s="59" t="s">
        <v>211</v>
      </c>
      <c r="C49" s="133" t="s">
        <v>106</v>
      </c>
      <c r="D49" s="133" t="s">
        <v>205</v>
      </c>
      <c r="E49" s="134" t="s">
        <v>206</v>
      </c>
      <c r="F49" s="135" t="s">
        <v>203</v>
      </c>
      <c r="G49" s="136">
        <v>660000</v>
      </c>
      <c r="H49" s="59" t="s">
        <v>28</v>
      </c>
      <c r="I49" s="133"/>
      <c r="J49" s="133"/>
      <c r="K49" s="133" t="s">
        <v>48</v>
      </c>
      <c r="L49" s="153" t="s">
        <v>1096</v>
      </c>
      <c r="M49" s="59"/>
      <c r="N49" s="59" t="s">
        <v>50</v>
      </c>
      <c r="O49" s="167"/>
      <c r="P49" s="59" t="s">
        <v>32</v>
      </c>
      <c r="Q49" s="59" t="s">
        <v>33</v>
      </c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</row>
    <row r="50" spans="1:38" ht="39.950000000000003" customHeight="1">
      <c r="A50" s="59">
        <v>46</v>
      </c>
      <c r="B50" s="59" t="s">
        <v>204</v>
      </c>
      <c r="C50" s="133" t="s">
        <v>106</v>
      </c>
      <c r="D50" s="133" t="s">
        <v>209</v>
      </c>
      <c r="E50" s="134" t="s">
        <v>210</v>
      </c>
      <c r="F50" s="135" t="s">
        <v>203</v>
      </c>
      <c r="G50" s="136">
        <v>1240000</v>
      </c>
      <c r="H50" s="59" t="s">
        <v>39</v>
      </c>
      <c r="I50" s="133"/>
      <c r="J50" s="133"/>
      <c r="K50" s="133" t="s">
        <v>48</v>
      </c>
      <c r="L50" s="153" t="s">
        <v>1101</v>
      </c>
      <c r="M50" s="59"/>
      <c r="N50" s="59" t="s">
        <v>50</v>
      </c>
      <c r="O50" s="167"/>
      <c r="P50" s="59" t="s">
        <v>32</v>
      </c>
      <c r="Q50" s="59" t="s">
        <v>33</v>
      </c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</row>
    <row r="51" spans="1:38" ht="39.950000000000003" customHeight="1">
      <c r="A51" s="59">
        <v>47</v>
      </c>
      <c r="B51" s="59" t="s">
        <v>208</v>
      </c>
      <c r="C51" s="133" t="s">
        <v>106</v>
      </c>
      <c r="D51" s="134" t="s">
        <v>212</v>
      </c>
      <c r="E51" s="134" t="s">
        <v>213</v>
      </c>
      <c r="F51" s="135" t="s">
        <v>203</v>
      </c>
      <c r="G51" s="136">
        <v>2000000</v>
      </c>
      <c r="H51" s="59" t="s">
        <v>58</v>
      </c>
      <c r="I51" s="133"/>
      <c r="J51" s="133"/>
      <c r="K51" s="133" t="s">
        <v>48</v>
      </c>
      <c r="L51" s="153" t="s">
        <v>207</v>
      </c>
      <c r="M51" s="59"/>
      <c r="N51" s="59" t="s">
        <v>50</v>
      </c>
      <c r="O51" s="167"/>
      <c r="P51" s="59" t="s">
        <v>32</v>
      </c>
      <c r="Q51" s="59" t="s">
        <v>33</v>
      </c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</row>
    <row r="52" spans="1:38" ht="39.950000000000003" customHeight="1">
      <c r="A52" s="59">
        <v>48</v>
      </c>
      <c r="B52" s="59" t="s">
        <v>225</v>
      </c>
      <c r="C52" s="133" t="s">
        <v>106</v>
      </c>
      <c r="D52" s="133" t="s">
        <v>216</v>
      </c>
      <c r="E52" s="134" t="s">
        <v>217</v>
      </c>
      <c r="F52" s="135" t="s">
        <v>203</v>
      </c>
      <c r="G52" s="136">
        <v>280000</v>
      </c>
      <c r="H52" s="59" t="s">
        <v>28</v>
      </c>
      <c r="I52" s="133"/>
      <c r="J52" s="133"/>
      <c r="K52" s="133" t="s">
        <v>48</v>
      </c>
      <c r="L52" s="153" t="s">
        <v>221</v>
      </c>
      <c r="M52" s="59"/>
      <c r="N52" s="59" t="s">
        <v>50</v>
      </c>
      <c r="O52" s="167"/>
      <c r="P52" s="59" t="s">
        <v>32</v>
      </c>
      <c r="Q52" s="59" t="s">
        <v>33</v>
      </c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</row>
    <row r="53" spans="1:38" ht="39.950000000000003" customHeight="1">
      <c r="A53" s="59">
        <v>49</v>
      </c>
      <c r="B53" s="59" t="s">
        <v>218</v>
      </c>
      <c r="C53" s="133" t="s">
        <v>106</v>
      </c>
      <c r="D53" s="134" t="s">
        <v>219</v>
      </c>
      <c r="E53" s="134" t="s">
        <v>220</v>
      </c>
      <c r="F53" s="135" t="s">
        <v>203</v>
      </c>
      <c r="G53" s="136">
        <v>600000</v>
      </c>
      <c r="H53" s="59" t="s">
        <v>28</v>
      </c>
      <c r="I53" s="133"/>
      <c r="J53" s="133"/>
      <c r="K53" s="133" t="s">
        <v>48</v>
      </c>
      <c r="L53" s="153" t="s">
        <v>1114</v>
      </c>
      <c r="M53" s="59"/>
      <c r="N53" s="59" t="s">
        <v>50</v>
      </c>
      <c r="O53" s="167"/>
      <c r="P53" s="59" t="s">
        <v>32</v>
      </c>
      <c r="Q53" s="59" t="s">
        <v>33</v>
      </c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</row>
    <row r="54" spans="1:38" ht="39.950000000000003" customHeight="1">
      <c r="A54" s="59">
        <v>50</v>
      </c>
      <c r="B54" s="59" t="s">
        <v>222</v>
      </c>
      <c r="C54" s="133" t="s">
        <v>106</v>
      </c>
      <c r="D54" s="134" t="s">
        <v>223</v>
      </c>
      <c r="E54" s="134" t="s">
        <v>224</v>
      </c>
      <c r="F54" s="135" t="s">
        <v>203</v>
      </c>
      <c r="G54" s="136">
        <v>1200000</v>
      </c>
      <c r="H54" s="59" t="s">
        <v>39</v>
      </c>
      <c r="I54" s="133"/>
      <c r="J54" s="133"/>
      <c r="K54" s="133" t="s">
        <v>48</v>
      </c>
      <c r="L54" s="153" t="s">
        <v>1120</v>
      </c>
      <c r="M54" s="59"/>
      <c r="N54" s="59" t="s">
        <v>50</v>
      </c>
      <c r="O54" s="167"/>
      <c r="P54" s="59" t="s">
        <v>32</v>
      </c>
      <c r="Q54" s="59" t="s">
        <v>33</v>
      </c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</row>
    <row r="55" spans="1:38" ht="39.950000000000003" customHeight="1">
      <c r="A55" s="59">
        <v>51</v>
      </c>
      <c r="B55" s="59" t="s">
        <v>228</v>
      </c>
      <c r="C55" s="133" t="s">
        <v>106</v>
      </c>
      <c r="D55" s="134" t="s">
        <v>226</v>
      </c>
      <c r="E55" s="134" t="s">
        <v>227</v>
      </c>
      <c r="F55" s="135" t="s">
        <v>203</v>
      </c>
      <c r="G55" s="136">
        <v>2500000</v>
      </c>
      <c r="H55" s="59" t="s">
        <v>58</v>
      </c>
      <c r="I55" s="133"/>
      <c r="J55" s="133"/>
      <c r="K55" s="133" t="s">
        <v>48</v>
      </c>
      <c r="L55" s="153" t="s">
        <v>214</v>
      </c>
      <c r="M55" s="59"/>
      <c r="N55" s="59" t="s">
        <v>50</v>
      </c>
      <c r="O55" s="167"/>
      <c r="P55" s="59" t="s">
        <v>32</v>
      </c>
      <c r="Q55" s="59" t="s">
        <v>33</v>
      </c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</row>
    <row r="56" spans="1:38" ht="39.950000000000003" customHeight="1">
      <c r="A56" s="59">
        <v>52</v>
      </c>
      <c r="B56" s="59" t="s">
        <v>215</v>
      </c>
      <c r="C56" s="133" t="s">
        <v>106</v>
      </c>
      <c r="D56" s="133" t="s">
        <v>229</v>
      </c>
      <c r="E56" s="134" t="s">
        <v>230</v>
      </c>
      <c r="F56" s="135" t="s">
        <v>203</v>
      </c>
      <c r="G56" s="136">
        <v>380000</v>
      </c>
      <c r="H56" s="59" t="s">
        <v>28</v>
      </c>
      <c r="I56" s="133"/>
      <c r="J56" s="133"/>
      <c r="K56" s="133" t="s">
        <v>231</v>
      </c>
      <c r="L56" s="153" t="s">
        <v>1132</v>
      </c>
      <c r="M56" s="59"/>
      <c r="N56" s="59" t="s">
        <v>233</v>
      </c>
      <c r="O56" s="167"/>
      <c r="P56" s="59" t="s">
        <v>32</v>
      </c>
      <c r="Q56" s="59" t="s">
        <v>33</v>
      </c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</row>
    <row r="57" spans="1:38" ht="39.950000000000003" customHeight="1">
      <c r="A57" s="59">
        <v>53</v>
      </c>
      <c r="B57" s="59" t="s">
        <v>234</v>
      </c>
      <c r="C57" s="133" t="s">
        <v>106</v>
      </c>
      <c r="D57" s="133" t="s">
        <v>235</v>
      </c>
      <c r="E57" s="134" t="s">
        <v>236</v>
      </c>
      <c r="F57" s="135" t="s">
        <v>203</v>
      </c>
      <c r="G57" s="136">
        <v>400000</v>
      </c>
      <c r="H57" s="59" t="s">
        <v>28</v>
      </c>
      <c r="I57" s="133"/>
      <c r="J57" s="133"/>
      <c r="K57" s="133" t="s">
        <v>231</v>
      </c>
      <c r="L57" s="153" t="s">
        <v>1136</v>
      </c>
      <c r="M57" s="59"/>
      <c r="N57" s="59" t="s">
        <v>233</v>
      </c>
      <c r="O57" s="167"/>
      <c r="P57" s="59" t="s">
        <v>197</v>
      </c>
      <c r="Q57" s="59" t="s">
        <v>33</v>
      </c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</row>
    <row r="58" spans="1:38" ht="39.950000000000003" customHeight="1">
      <c r="A58" s="59">
        <v>54</v>
      </c>
      <c r="B58" s="59" t="s">
        <v>237</v>
      </c>
      <c r="C58" s="133" t="s">
        <v>106</v>
      </c>
      <c r="D58" s="134" t="s">
        <v>239</v>
      </c>
      <c r="E58" s="134" t="s">
        <v>240</v>
      </c>
      <c r="F58" s="168" t="s">
        <v>241</v>
      </c>
      <c r="G58" s="136">
        <v>2500000</v>
      </c>
      <c r="H58" s="59" t="s">
        <v>115</v>
      </c>
      <c r="I58" s="133"/>
      <c r="J58" s="133"/>
      <c r="K58" s="133" t="s">
        <v>48</v>
      </c>
      <c r="L58" s="153" t="s">
        <v>1147</v>
      </c>
      <c r="M58" s="137"/>
      <c r="N58" s="59" t="s">
        <v>50</v>
      </c>
      <c r="O58" s="146" t="s">
        <v>242</v>
      </c>
      <c r="P58" s="59" t="s">
        <v>32</v>
      </c>
      <c r="Q58" s="59" t="s">
        <v>33</v>
      </c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2"/>
    </row>
    <row r="59" spans="1:38" ht="39.950000000000003" customHeight="1">
      <c r="A59" s="59">
        <v>55</v>
      </c>
      <c r="B59" s="59" t="s">
        <v>247</v>
      </c>
      <c r="C59" s="133" t="s">
        <v>106</v>
      </c>
      <c r="D59" s="134" t="s">
        <v>244</v>
      </c>
      <c r="E59" s="134" t="s">
        <v>245</v>
      </c>
      <c r="F59" s="168" t="s">
        <v>241</v>
      </c>
      <c r="G59" s="136">
        <v>5500000</v>
      </c>
      <c r="H59" s="59" t="s">
        <v>39</v>
      </c>
      <c r="I59" s="133"/>
      <c r="J59" s="133"/>
      <c r="K59" s="133" t="s">
        <v>48</v>
      </c>
      <c r="L59" s="153" t="s">
        <v>1151</v>
      </c>
      <c r="M59" s="137"/>
      <c r="N59" s="59" t="s">
        <v>50</v>
      </c>
      <c r="O59" s="146" t="s">
        <v>246</v>
      </c>
      <c r="P59" s="59" t="s">
        <v>32</v>
      </c>
      <c r="Q59" s="59" t="s">
        <v>33</v>
      </c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9"/>
    </row>
    <row r="60" spans="1:38" ht="39.950000000000003" customHeight="1">
      <c r="A60" s="59">
        <v>56</v>
      </c>
      <c r="B60" s="59" t="s">
        <v>243</v>
      </c>
      <c r="C60" s="133" t="s">
        <v>106</v>
      </c>
      <c r="D60" s="134" t="s">
        <v>248</v>
      </c>
      <c r="E60" s="134" t="s">
        <v>249</v>
      </c>
      <c r="F60" s="168" t="s">
        <v>241</v>
      </c>
      <c r="G60" s="136">
        <v>6000000</v>
      </c>
      <c r="H60" s="59" t="s">
        <v>39</v>
      </c>
      <c r="I60" s="133"/>
      <c r="J60" s="133"/>
      <c r="K60" s="133" t="s">
        <v>48</v>
      </c>
      <c r="L60" s="153" t="s">
        <v>140</v>
      </c>
      <c r="M60" s="137"/>
      <c r="N60" s="59" t="s">
        <v>50</v>
      </c>
      <c r="O60" s="146" t="s">
        <v>250</v>
      </c>
      <c r="P60" s="59" t="s">
        <v>32</v>
      </c>
      <c r="Q60" s="59" t="s">
        <v>33</v>
      </c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9"/>
    </row>
    <row r="61" spans="1:38" ht="39.950000000000003" customHeight="1">
      <c r="A61" s="59">
        <v>57</v>
      </c>
      <c r="B61" s="153" t="s">
        <v>266</v>
      </c>
      <c r="C61" s="133" t="s">
        <v>106</v>
      </c>
      <c r="D61" s="134" t="s">
        <v>252</v>
      </c>
      <c r="E61" s="134" t="s">
        <v>253</v>
      </c>
      <c r="F61" s="168" t="s">
        <v>254</v>
      </c>
      <c r="G61" s="136">
        <v>100000</v>
      </c>
      <c r="H61" s="59" t="s">
        <v>255</v>
      </c>
      <c r="I61" s="133" t="s">
        <v>256</v>
      </c>
      <c r="J61" s="133"/>
      <c r="K61" s="133" t="s">
        <v>48</v>
      </c>
      <c r="L61" s="153" t="s">
        <v>148</v>
      </c>
      <c r="M61" s="137"/>
      <c r="N61" s="153" t="s">
        <v>50</v>
      </c>
      <c r="O61" s="138"/>
      <c r="P61" s="59" t="s">
        <v>32</v>
      </c>
      <c r="Q61" s="59" t="s">
        <v>33</v>
      </c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2"/>
    </row>
    <row r="62" spans="1:38" ht="39.950000000000003" customHeight="1">
      <c r="A62" s="59">
        <v>58</v>
      </c>
      <c r="B62" s="153" t="s">
        <v>270</v>
      </c>
      <c r="C62" s="133" t="s">
        <v>106</v>
      </c>
      <c r="D62" s="134" t="s">
        <v>258</v>
      </c>
      <c r="E62" s="134" t="s">
        <v>259</v>
      </c>
      <c r="F62" s="168" t="s">
        <v>260</v>
      </c>
      <c r="G62" s="136">
        <v>550000</v>
      </c>
      <c r="H62" s="59" t="s">
        <v>115</v>
      </c>
      <c r="I62" s="133" t="s">
        <v>261</v>
      </c>
      <c r="J62" s="133"/>
      <c r="K62" s="133" t="s">
        <v>48</v>
      </c>
      <c r="L62" s="153" t="s">
        <v>144</v>
      </c>
      <c r="M62" s="137"/>
      <c r="N62" s="153" t="s">
        <v>50</v>
      </c>
      <c r="O62" s="138"/>
      <c r="P62" s="59" t="s">
        <v>32</v>
      </c>
      <c r="Q62" s="59" t="s">
        <v>33</v>
      </c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</row>
    <row r="63" spans="1:38" ht="39.950000000000003" customHeight="1">
      <c r="A63" s="59">
        <v>59</v>
      </c>
      <c r="B63" s="153" t="s">
        <v>262</v>
      </c>
      <c r="C63" s="133" t="s">
        <v>106</v>
      </c>
      <c r="D63" s="134" t="s">
        <v>263</v>
      </c>
      <c r="E63" s="134" t="s">
        <v>264</v>
      </c>
      <c r="F63" s="168" t="s">
        <v>260</v>
      </c>
      <c r="G63" s="136">
        <v>750000</v>
      </c>
      <c r="H63" s="59" t="s">
        <v>28</v>
      </c>
      <c r="I63" s="133" t="s">
        <v>260</v>
      </c>
      <c r="J63" s="133" t="s">
        <v>265</v>
      </c>
      <c r="K63" s="133" t="s">
        <v>48</v>
      </c>
      <c r="L63" s="153" t="s">
        <v>1170</v>
      </c>
      <c r="M63" s="137"/>
      <c r="N63" s="153" t="s">
        <v>50</v>
      </c>
      <c r="O63" s="138"/>
      <c r="P63" s="59" t="s">
        <v>32</v>
      </c>
      <c r="Q63" s="59" t="s">
        <v>33</v>
      </c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2"/>
    </row>
    <row r="64" spans="1:38" ht="39.950000000000003" customHeight="1">
      <c r="A64" s="59">
        <v>60</v>
      </c>
      <c r="B64" s="59" t="s">
        <v>257</v>
      </c>
      <c r="C64" s="133" t="s">
        <v>106</v>
      </c>
      <c r="D64" s="134" t="s">
        <v>267</v>
      </c>
      <c r="E64" s="134" t="s">
        <v>268</v>
      </c>
      <c r="F64" s="168" t="s">
        <v>254</v>
      </c>
      <c r="G64" s="62">
        <v>1500000</v>
      </c>
      <c r="H64" s="59" t="s">
        <v>39</v>
      </c>
      <c r="I64" s="133" t="s">
        <v>269</v>
      </c>
      <c r="J64" s="133" t="s">
        <v>265</v>
      </c>
      <c r="K64" s="133" t="s">
        <v>48</v>
      </c>
      <c r="L64" s="153" t="s">
        <v>1175</v>
      </c>
      <c r="M64" s="137"/>
      <c r="N64" s="59" t="s">
        <v>50</v>
      </c>
      <c r="O64" s="138"/>
      <c r="P64" s="59" t="s">
        <v>32</v>
      </c>
      <c r="Q64" s="59" t="s">
        <v>33</v>
      </c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</row>
    <row r="65" spans="1:38" ht="39.950000000000003" customHeight="1">
      <c r="A65" s="59">
        <v>61</v>
      </c>
      <c r="B65" s="153" t="s">
        <v>251</v>
      </c>
      <c r="C65" s="133" t="s">
        <v>106</v>
      </c>
      <c r="D65" s="134" t="s">
        <v>271</v>
      </c>
      <c r="E65" s="134" t="s">
        <v>272</v>
      </c>
      <c r="F65" s="168" t="s">
        <v>260</v>
      </c>
      <c r="G65" s="62">
        <v>1000000</v>
      </c>
      <c r="H65" s="59" t="s">
        <v>273</v>
      </c>
      <c r="I65" s="133" t="s">
        <v>269</v>
      </c>
      <c r="J65" s="133"/>
      <c r="K65" s="133" t="s">
        <v>48</v>
      </c>
      <c r="L65" s="153" t="s">
        <v>1180</v>
      </c>
      <c r="M65" s="137"/>
      <c r="N65" s="153" t="s">
        <v>50</v>
      </c>
      <c r="O65" s="138"/>
      <c r="P65" s="59" t="s">
        <v>32</v>
      </c>
      <c r="Q65" s="59" t="s">
        <v>33</v>
      </c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2"/>
    </row>
    <row r="66" spans="1:38" ht="39.950000000000003" customHeight="1">
      <c r="A66" s="59">
        <v>62</v>
      </c>
      <c r="B66" s="153" t="s">
        <v>274</v>
      </c>
      <c r="C66" s="152" t="s">
        <v>275</v>
      </c>
      <c r="D66" s="169" t="s">
        <v>276</v>
      </c>
      <c r="E66" s="142"/>
      <c r="F66" s="168" t="s">
        <v>277</v>
      </c>
      <c r="G66" s="171">
        <v>17700</v>
      </c>
      <c r="H66" s="59" t="s">
        <v>28</v>
      </c>
      <c r="I66" s="152"/>
      <c r="J66" s="152"/>
      <c r="K66" s="133" t="s">
        <v>278</v>
      </c>
      <c r="L66" s="153" t="s">
        <v>1193</v>
      </c>
      <c r="M66" s="153" t="s">
        <v>279</v>
      </c>
      <c r="N66" s="59" t="s">
        <v>280</v>
      </c>
      <c r="O66" s="161" t="s">
        <v>1194</v>
      </c>
      <c r="P66" s="153" t="s">
        <v>32</v>
      </c>
      <c r="Q66" s="153" t="s">
        <v>282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139"/>
    </row>
    <row r="67" spans="1:38" ht="39.950000000000003" customHeight="1">
      <c r="A67" s="59">
        <v>63</v>
      </c>
      <c r="B67" s="153" t="s">
        <v>283</v>
      </c>
      <c r="C67" s="152" t="s">
        <v>275</v>
      </c>
      <c r="D67" s="169" t="s">
        <v>284</v>
      </c>
      <c r="E67" s="142"/>
      <c r="F67" s="168" t="s">
        <v>277</v>
      </c>
      <c r="G67" s="171">
        <v>21000</v>
      </c>
      <c r="H67" s="59" t="s">
        <v>28</v>
      </c>
      <c r="I67" s="152"/>
      <c r="J67" s="152"/>
      <c r="K67" s="133" t="s">
        <v>278</v>
      </c>
      <c r="L67" s="153" t="s">
        <v>1199</v>
      </c>
      <c r="M67" s="153" t="s">
        <v>279</v>
      </c>
      <c r="N67" s="59" t="s">
        <v>280</v>
      </c>
      <c r="O67" s="161" t="s">
        <v>1194</v>
      </c>
      <c r="P67" s="153" t="s">
        <v>32</v>
      </c>
      <c r="Q67" s="153" t="s">
        <v>282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39.950000000000003" customHeight="1">
      <c r="A68" s="59">
        <v>64</v>
      </c>
      <c r="B68" s="153" t="s">
        <v>285</v>
      </c>
      <c r="C68" s="152" t="s">
        <v>275</v>
      </c>
      <c r="D68" s="169" t="s">
        <v>286</v>
      </c>
      <c r="E68" s="142"/>
      <c r="F68" s="135" t="s">
        <v>277</v>
      </c>
      <c r="G68" s="171">
        <v>12300</v>
      </c>
      <c r="H68" s="59" t="s">
        <v>28</v>
      </c>
      <c r="I68" s="152"/>
      <c r="J68" s="152"/>
      <c r="K68" s="133" t="s">
        <v>278</v>
      </c>
      <c r="L68" s="153" t="s">
        <v>1201</v>
      </c>
      <c r="M68" s="153" t="s">
        <v>279</v>
      </c>
      <c r="N68" s="59" t="s">
        <v>280</v>
      </c>
      <c r="O68" s="161" t="s">
        <v>1194</v>
      </c>
      <c r="P68" s="153" t="s">
        <v>32</v>
      </c>
      <c r="Q68" s="153" t="s">
        <v>282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39.950000000000003" customHeight="1">
      <c r="A69" s="59">
        <v>65</v>
      </c>
      <c r="B69" s="153" t="s">
        <v>287</v>
      </c>
      <c r="C69" s="152" t="s">
        <v>275</v>
      </c>
      <c r="D69" s="169" t="s">
        <v>288</v>
      </c>
      <c r="E69" s="142"/>
      <c r="F69" s="135" t="s">
        <v>277</v>
      </c>
      <c r="G69" s="171">
        <v>14000</v>
      </c>
      <c r="H69" s="59" t="s">
        <v>28</v>
      </c>
      <c r="I69" s="152"/>
      <c r="J69" s="152"/>
      <c r="K69" s="133" t="s">
        <v>278</v>
      </c>
      <c r="L69" s="153" t="s">
        <v>1202</v>
      </c>
      <c r="M69" s="153" t="s">
        <v>279</v>
      </c>
      <c r="N69" s="59" t="s">
        <v>280</v>
      </c>
      <c r="O69" s="161" t="s">
        <v>1194</v>
      </c>
      <c r="P69" s="153" t="s">
        <v>32</v>
      </c>
      <c r="Q69" s="153" t="s">
        <v>282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39.950000000000003" customHeight="1">
      <c r="A70" s="59">
        <v>66</v>
      </c>
      <c r="B70" s="153" t="s">
        <v>289</v>
      </c>
      <c r="C70" s="152" t="s">
        <v>275</v>
      </c>
      <c r="D70" s="169" t="s">
        <v>290</v>
      </c>
      <c r="E70" s="142"/>
      <c r="F70" s="135" t="s">
        <v>277</v>
      </c>
      <c r="G70" s="171">
        <v>19800</v>
      </c>
      <c r="H70" s="59" t="s">
        <v>28</v>
      </c>
      <c r="I70" s="152"/>
      <c r="J70" s="152"/>
      <c r="K70" s="133" t="s">
        <v>278</v>
      </c>
      <c r="L70" s="153" t="s">
        <v>1207</v>
      </c>
      <c r="M70" s="153" t="s">
        <v>291</v>
      </c>
      <c r="N70" s="59" t="s">
        <v>280</v>
      </c>
      <c r="O70" s="161" t="s">
        <v>1194</v>
      </c>
      <c r="P70" s="153" t="s">
        <v>32</v>
      </c>
      <c r="Q70" s="153" t="s">
        <v>282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39.950000000000003" customHeight="1">
      <c r="A71" s="59">
        <v>67</v>
      </c>
      <c r="B71" s="153" t="s">
        <v>292</v>
      </c>
      <c r="C71" s="152" t="s">
        <v>275</v>
      </c>
      <c r="D71" s="169" t="s">
        <v>293</v>
      </c>
      <c r="E71" s="142"/>
      <c r="F71" s="135" t="s">
        <v>277</v>
      </c>
      <c r="G71" s="171">
        <v>22000</v>
      </c>
      <c r="H71" s="59" t="s">
        <v>28</v>
      </c>
      <c r="I71" s="152"/>
      <c r="J71" s="152"/>
      <c r="K71" s="133" t="s">
        <v>278</v>
      </c>
      <c r="L71" s="153" t="s">
        <v>1211</v>
      </c>
      <c r="M71" s="153" t="s">
        <v>291</v>
      </c>
      <c r="N71" s="59" t="s">
        <v>280</v>
      </c>
      <c r="O71" s="161" t="s">
        <v>1194</v>
      </c>
      <c r="P71" s="153" t="s">
        <v>32</v>
      </c>
      <c r="Q71" s="153" t="s">
        <v>282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39.950000000000003" customHeight="1">
      <c r="A72" s="59">
        <v>68</v>
      </c>
      <c r="B72" s="153" t="s">
        <v>294</v>
      </c>
      <c r="C72" s="133" t="s">
        <v>275</v>
      </c>
      <c r="D72" s="174" t="s">
        <v>295</v>
      </c>
      <c r="E72" s="134"/>
      <c r="F72" s="135" t="s">
        <v>277</v>
      </c>
      <c r="G72" s="175">
        <v>13800</v>
      </c>
      <c r="H72" s="59" t="s">
        <v>110</v>
      </c>
      <c r="I72" s="133"/>
      <c r="J72" s="133"/>
      <c r="K72" s="133" t="s">
        <v>278</v>
      </c>
      <c r="L72" s="59" t="s">
        <v>1226</v>
      </c>
      <c r="M72" s="59" t="s">
        <v>296</v>
      </c>
      <c r="N72" s="59" t="s">
        <v>280</v>
      </c>
      <c r="O72" s="161" t="s">
        <v>1194</v>
      </c>
      <c r="P72" s="153" t="s">
        <v>32</v>
      </c>
      <c r="Q72" s="153" t="s">
        <v>282</v>
      </c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2"/>
    </row>
    <row r="73" spans="1:38" ht="39.950000000000003" customHeight="1">
      <c r="A73" s="59">
        <v>69</v>
      </c>
      <c r="B73" s="153" t="s">
        <v>297</v>
      </c>
      <c r="C73" s="133" t="s">
        <v>275</v>
      </c>
      <c r="D73" s="174" t="s">
        <v>298</v>
      </c>
      <c r="E73" s="134"/>
      <c r="F73" s="135" t="s">
        <v>277</v>
      </c>
      <c r="G73" s="175">
        <v>16800</v>
      </c>
      <c r="H73" s="59" t="s">
        <v>110</v>
      </c>
      <c r="I73" s="133"/>
      <c r="J73" s="133"/>
      <c r="K73" s="133" t="s">
        <v>278</v>
      </c>
      <c r="L73" s="59" t="s">
        <v>1233</v>
      </c>
      <c r="M73" s="59" t="s">
        <v>296</v>
      </c>
      <c r="N73" s="59" t="s">
        <v>280</v>
      </c>
      <c r="O73" s="161" t="s">
        <v>1194</v>
      </c>
      <c r="P73" s="153" t="s">
        <v>32</v>
      </c>
      <c r="Q73" s="153" t="s">
        <v>282</v>
      </c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2"/>
    </row>
    <row r="74" spans="1:38" ht="39.950000000000003" customHeight="1">
      <c r="A74" s="59">
        <v>70</v>
      </c>
      <c r="B74" s="153" t="s">
        <v>299</v>
      </c>
      <c r="C74" s="133" t="s">
        <v>275</v>
      </c>
      <c r="D74" s="174" t="s">
        <v>300</v>
      </c>
      <c r="E74" s="134"/>
      <c r="F74" s="135" t="s">
        <v>277</v>
      </c>
      <c r="G74" s="175">
        <v>34200</v>
      </c>
      <c r="H74" s="59" t="s">
        <v>110</v>
      </c>
      <c r="I74" s="133"/>
      <c r="J74" s="133"/>
      <c r="K74" s="133" t="s">
        <v>278</v>
      </c>
      <c r="L74" s="59" t="s">
        <v>1238</v>
      </c>
      <c r="M74" s="59" t="s">
        <v>301</v>
      </c>
      <c r="N74" s="59" t="s">
        <v>280</v>
      </c>
      <c r="O74" s="161" t="s">
        <v>1194</v>
      </c>
      <c r="P74" s="59" t="s">
        <v>32</v>
      </c>
      <c r="Q74" s="153" t="s">
        <v>282</v>
      </c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</row>
    <row r="75" spans="1:38" ht="39.950000000000003" customHeight="1">
      <c r="A75" s="59">
        <v>71</v>
      </c>
      <c r="B75" s="153" t="s">
        <v>302</v>
      </c>
      <c r="C75" s="152" t="s">
        <v>275</v>
      </c>
      <c r="D75" s="133" t="s">
        <v>303</v>
      </c>
      <c r="E75" s="134"/>
      <c r="F75" s="135" t="s">
        <v>277</v>
      </c>
      <c r="G75" s="62">
        <v>75000</v>
      </c>
      <c r="H75" s="59" t="s">
        <v>110</v>
      </c>
      <c r="I75" s="133"/>
      <c r="J75" s="133"/>
      <c r="K75" s="133" t="s">
        <v>278</v>
      </c>
      <c r="L75" s="59" t="s">
        <v>1248</v>
      </c>
      <c r="M75" s="59"/>
      <c r="N75" s="59" t="s">
        <v>280</v>
      </c>
      <c r="O75" s="161"/>
      <c r="P75" s="153" t="s">
        <v>32</v>
      </c>
      <c r="Q75" s="59" t="s">
        <v>33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39.950000000000003" customHeight="1">
      <c r="A76" s="59">
        <v>72</v>
      </c>
      <c r="B76" s="153" t="s">
        <v>305</v>
      </c>
      <c r="C76" s="133" t="s">
        <v>275</v>
      </c>
      <c r="D76" s="174" t="s">
        <v>306</v>
      </c>
      <c r="E76" s="134"/>
      <c r="F76" s="135" t="s">
        <v>277</v>
      </c>
      <c r="G76" s="175">
        <v>59000</v>
      </c>
      <c r="H76" s="59" t="s">
        <v>110</v>
      </c>
      <c r="I76" s="133"/>
      <c r="J76" s="133"/>
      <c r="K76" s="133" t="s">
        <v>278</v>
      </c>
      <c r="L76" s="59" t="s">
        <v>1253</v>
      </c>
      <c r="M76" s="59" t="s">
        <v>307</v>
      </c>
      <c r="N76" s="59" t="s">
        <v>280</v>
      </c>
      <c r="O76" s="161" t="s">
        <v>1194</v>
      </c>
      <c r="P76" s="59" t="s">
        <v>32</v>
      </c>
      <c r="Q76" s="153" t="s">
        <v>282</v>
      </c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2"/>
    </row>
    <row r="77" spans="1:38" ht="39.950000000000003" customHeight="1">
      <c r="A77" s="59">
        <v>73</v>
      </c>
      <c r="B77" s="153" t="s">
        <v>309</v>
      </c>
      <c r="C77" s="133" t="s">
        <v>275</v>
      </c>
      <c r="D77" s="174" t="s">
        <v>310</v>
      </c>
      <c r="E77" s="134"/>
      <c r="F77" s="135" t="s">
        <v>277</v>
      </c>
      <c r="G77" s="175">
        <v>82400</v>
      </c>
      <c r="H77" s="59" t="s">
        <v>311</v>
      </c>
      <c r="I77" s="133"/>
      <c r="J77" s="133"/>
      <c r="K77" s="133" t="s">
        <v>278</v>
      </c>
      <c r="L77" s="59" t="s">
        <v>1259</v>
      </c>
      <c r="M77" s="59" t="s">
        <v>312</v>
      </c>
      <c r="N77" s="59" t="s">
        <v>280</v>
      </c>
      <c r="O77" s="161" t="s">
        <v>1194</v>
      </c>
      <c r="P77" s="59" t="s">
        <v>32</v>
      </c>
      <c r="Q77" s="153" t="s">
        <v>282</v>
      </c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</row>
    <row r="78" spans="1:38" ht="39.950000000000003" customHeight="1">
      <c r="A78" s="59">
        <v>74</v>
      </c>
      <c r="B78" s="153" t="s">
        <v>313</v>
      </c>
      <c r="C78" s="133" t="s">
        <v>275</v>
      </c>
      <c r="D78" s="174" t="s">
        <v>1264</v>
      </c>
      <c r="E78" s="134"/>
      <c r="F78" s="135" t="s">
        <v>277</v>
      </c>
      <c r="G78" s="175">
        <v>63400</v>
      </c>
      <c r="H78" s="59" t="s">
        <v>311</v>
      </c>
      <c r="I78" s="133"/>
      <c r="J78" s="133"/>
      <c r="K78" s="133" t="s">
        <v>278</v>
      </c>
      <c r="L78" s="59" t="s">
        <v>1265</v>
      </c>
      <c r="M78" s="59" t="s">
        <v>315</v>
      </c>
      <c r="N78" s="59" t="s">
        <v>280</v>
      </c>
      <c r="O78" s="161" t="s">
        <v>1194</v>
      </c>
      <c r="P78" s="59" t="s">
        <v>32</v>
      </c>
      <c r="Q78" s="153" t="s">
        <v>282</v>
      </c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</row>
    <row r="79" spans="1:38" ht="39.950000000000003" customHeight="1">
      <c r="A79" s="59">
        <v>75</v>
      </c>
      <c r="B79" s="153" t="s">
        <v>316</v>
      </c>
      <c r="C79" s="133" t="s">
        <v>275</v>
      </c>
      <c r="D79" s="174" t="s">
        <v>1271</v>
      </c>
      <c r="E79" s="134"/>
      <c r="F79" s="135" t="s">
        <v>277</v>
      </c>
      <c r="G79" s="175">
        <v>102000</v>
      </c>
      <c r="H79" s="59" t="s">
        <v>311</v>
      </c>
      <c r="I79" s="133"/>
      <c r="J79" s="133"/>
      <c r="K79" s="133" t="s">
        <v>278</v>
      </c>
      <c r="L79" s="59" t="s">
        <v>1273</v>
      </c>
      <c r="M79" s="59" t="s">
        <v>315</v>
      </c>
      <c r="N79" s="59" t="s">
        <v>280</v>
      </c>
      <c r="O79" s="161" t="s">
        <v>1194</v>
      </c>
      <c r="P79" s="59" t="s">
        <v>32</v>
      </c>
      <c r="Q79" s="153" t="s">
        <v>282</v>
      </c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</row>
    <row r="80" spans="1:38" ht="39.950000000000003" customHeight="1">
      <c r="A80" s="59">
        <v>76</v>
      </c>
      <c r="B80" s="153" t="s">
        <v>318</v>
      </c>
      <c r="C80" s="133" t="s">
        <v>275</v>
      </c>
      <c r="D80" s="174" t="s">
        <v>1276</v>
      </c>
      <c r="E80" s="134"/>
      <c r="F80" s="135" t="s">
        <v>277</v>
      </c>
      <c r="G80" s="175">
        <v>9100</v>
      </c>
      <c r="H80" s="59" t="s">
        <v>311</v>
      </c>
      <c r="I80" s="133"/>
      <c r="J80" s="133"/>
      <c r="K80" s="133" t="s">
        <v>278</v>
      </c>
      <c r="L80" s="59" t="s">
        <v>1278</v>
      </c>
      <c r="M80" s="59" t="s">
        <v>315</v>
      </c>
      <c r="N80" s="59" t="s">
        <v>280</v>
      </c>
      <c r="O80" s="161" t="s">
        <v>1194</v>
      </c>
      <c r="P80" s="59" t="s">
        <v>32</v>
      </c>
      <c r="Q80" s="153" t="s">
        <v>282</v>
      </c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</row>
    <row r="81" spans="1:38" ht="39.950000000000003" customHeight="1">
      <c r="A81" s="59">
        <v>77</v>
      </c>
      <c r="B81" s="153" t="s">
        <v>320</v>
      </c>
      <c r="C81" s="133" t="s">
        <v>275</v>
      </c>
      <c r="D81" s="174" t="s">
        <v>1282</v>
      </c>
      <c r="E81" s="134"/>
      <c r="F81" s="135" t="s">
        <v>277</v>
      </c>
      <c r="G81" s="175">
        <v>22500</v>
      </c>
      <c r="H81" s="59" t="s">
        <v>311</v>
      </c>
      <c r="I81" s="133"/>
      <c r="J81" s="133"/>
      <c r="K81" s="133" t="s">
        <v>278</v>
      </c>
      <c r="L81" s="59" t="s">
        <v>1283</v>
      </c>
      <c r="M81" s="59" t="s">
        <v>315</v>
      </c>
      <c r="N81" s="59" t="s">
        <v>280</v>
      </c>
      <c r="O81" s="161" t="s">
        <v>1194</v>
      </c>
      <c r="P81" s="59" t="s">
        <v>32</v>
      </c>
      <c r="Q81" s="153" t="s">
        <v>282</v>
      </c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</row>
    <row r="82" spans="1:38" ht="39.950000000000003" customHeight="1">
      <c r="A82" s="59">
        <v>78</v>
      </c>
      <c r="B82" s="153" t="s">
        <v>322</v>
      </c>
      <c r="C82" s="133" t="s">
        <v>275</v>
      </c>
      <c r="D82" s="174" t="s">
        <v>323</v>
      </c>
      <c r="E82" s="134"/>
      <c r="F82" s="135" t="s">
        <v>277</v>
      </c>
      <c r="G82" s="175">
        <v>7100</v>
      </c>
      <c r="H82" s="59" t="s">
        <v>311</v>
      </c>
      <c r="I82" s="133"/>
      <c r="J82" s="133"/>
      <c r="K82" s="133" t="s">
        <v>278</v>
      </c>
      <c r="L82" s="59" t="s">
        <v>1291</v>
      </c>
      <c r="M82" s="59" t="s">
        <v>315</v>
      </c>
      <c r="N82" s="59" t="s">
        <v>280</v>
      </c>
      <c r="O82" s="161" t="s">
        <v>1194</v>
      </c>
      <c r="P82" s="59" t="s">
        <v>32</v>
      </c>
      <c r="Q82" s="153" t="s">
        <v>282</v>
      </c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</row>
    <row r="83" spans="1:38" ht="39.950000000000003" customHeight="1">
      <c r="A83" s="59">
        <v>79</v>
      </c>
      <c r="B83" s="153" t="s">
        <v>324</v>
      </c>
      <c r="C83" s="133" t="s">
        <v>275</v>
      </c>
      <c r="D83" s="174" t="s">
        <v>1293</v>
      </c>
      <c r="E83" s="134"/>
      <c r="F83" s="135" t="s">
        <v>277</v>
      </c>
      <c r="G83" s="175">
        <v>18200</v>
      </c>
      <c r="H83" s="59" t="s">
        <v>311</v>
      </c>
      <c r="I83" s="133"/>
      <c r="J83" s="133"/>
      <c r="K83" s="133" t="s">
        <v>278</v>
      </c>
      <c r="L83" s="59" t="s">
        <v>1297</v>
      </c>
      <c r="M83" s="59" t="s">
        <v>315</v>
      </c>
      <c r="N83" s="59" t="s">
        <v>280</v>
      </c>
      <c r="O83" s="161" t="s">
        <v>1194</v>
      </c>
      <c r="P83" s="59" t="s">
        <v>32</v>
      </c>
      <c r="Q83" s="153" t="s">
        <v>282</v>
      </c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</row>
    <row r="84" spans="1:38" ht="39.950000000000003" customHeight="1">
      <c r="A84" s="59">
        <v>80</v>
      </c>
      <c r="B84" s="153" t="s">
        <v>327</v>
      </c>
      <c r="C84" s="133" t="s">
        <v>275</v>
      </c>
      <c r="D84" s="174" t="s">
        <v>1300</v>
      </c>
      <c r="E84" s="134"/>
      <c r="F84" s="135" t="s">
        <v>277</v>
      </c>
      <c r="G84" s="175">
        <v>32100</v>
      </c>
      <c r="H84" s="59" t="s">
        <v>311</v>
      </c>
      <c r="I84" s="133"/>
      <c r="J84" s="133"/>
      <c r="K84" s="133" t="s">
        <v>278</v>
      </c>
      <c r="L84" s="59" t="s">
        <v>1302</v>
      </c>
      <c r="M84" s="59" t="s">
        <v>315</v>
      </c>
      <c r="N84" s="59" t="s">
        <v>280</v>
      </c>
      <c r="O84" s="161" t="s">
        <v>1194</v>
      </c>
      <c r="P84" s="59" t="s">
        <v>32</v>
      </c>
      <c r="Q84" s="153" t="s">
        <v>282</v>
      </c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</row>
    <row r="85" spans="1:38" ht="39.950000000000003" customHeight="1">
      <c r="A85" s="59">
        <v>81</v>
      </c>
      <c r="B85" s="153" t="s">
        <v>329</v>
      </c>
      <c r="C85" s="133" t="s">
        <v>275</v>
      </c>
      <c r="D85" s="174" t="s">
        <v>330</v>
      </c>
      <c r="E85" s="134"/>
      <c r="F85" s="135" t="s">
        <v>277</v>
      </c>
      <c r="G85" s="175">
        <v>11000</v>
      </c>
      <c r="H85" s="59" t="s">
        <v>311</v>
      </c>
      <c r="I85" s="133"/>
      <c r="J85" s="133"/>
      <c r="K85" s="133" t="s">
        <v>278</v>
      </c>
      <c r="L85" s="59" t="s">
        <v>1307</v>
      </c>
      <c r="M85" s="59" t="s">
        <v>315</v>
      </c>
      <c r="N85" s="59" t="s">
        <v>280</v>
      </c>
      <c r="O85" s="161" t="s">
        <v>1194</v>
      </c>
      <c r="P85" s="59" t="s">
        <v>32</v>
      </c>
      <c r="Q85" s="153" t="s">
        <v>282</v>
      </c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</row>
    <row r="86" spans="1:38" ht="39.950000000000003" customHeight="1">
      <c r="A86" s="59">
        <v>82</v>
      </c>
      <c r="B86" s="153" t="s">
        <v>331</v>
      </c>
      <c r="C86" s="133" t="s">
        <v>275</v>
      </c>
      <c r="D86" s="152" t="s">
        <v>332</v>
      </c>
      <c r="E86" s="142"/>
      <c r="F86" s="135" t="s">
        <v>277</v>
      </c>
      <c r="G86" s="176">
        <v>900000</v>
      </c>
      <c r="H86" s="59" t="s">
        <v>311</v>
      </c>
      <c r="I86" s="152"/>
      <c r="J86" s="152"/>
      <c r="K86" s="133" t="s">
        <v>278</v>
      </c>
      <c r="L86" s="59" t="s">
        <v>1233</v>
      </c>
      <c r="M86" s="153"/>
      <c r="N86" s="59" t="s">
        <v>280</v>
      </c>
      <c r="O86" s="161"/>
      <c r="P86" s="153" t="s">
        <v>32</v>
      </c>
      <c r="Q86" s="59" t="s">
        <v>33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139"/>
    </row>
    <row r="87" spans="1:38" ht="39.950000000000003" customHeight="1">
      <c r="A87" s="59">
        <v>83</v>
      </c>
      <c r="B87" s="59" t="s">
        <v>333</v>
      </c>
      <c r="C87" s="133" t="s">
        <v>334</v>
      </c>
      <c r="D87" s="133" t="s">
        <v>335</v>
      </c>
      <c r="E87" s="134"/>
      <c r="F87" s="135" t="s">
        <v>109</v>
      </c>
      <c r="G87" s="136">
        <v>8000</v>
      </c>
      <c r="H87" s="59" t="s">
        <v>110</v>
      </c>
      <c r="I87" s="133"/>
      <c r="J87" s="133"/>
      <c r="K87" s="133" t="s">
        <v>336</v>
      </c>
      <c r="L87" s="153" t="s">
        <v>1326</v>
      </c>
      <c r="M87" s="59" t="s">
        <v>337</v>
      </c>
      <c r="N87" s="59" t="s">
        <v>304</v>
      </c>
      <c r="O87" s="161" t="s">
        <v>1194</v>
      </c>
      <c r="P87" s="59" t="s">
        <v>32</v>
      </c>
      <c r="Q87" s="153" t="s">
        <v>282</v>
      </c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</row>
    <row r="88" spans="1:38" ht="39.950000000000003" customHeight="1">
      <c r="A88" s="59">
        <v>84</v>
      </c>
      <c r="B88" s="59" t="s">
        <v>338</v>
      </c>
      <c r="C88" s="133" t="s">
        <v>334</v>
      </c>
      <c r="D88" s="133" t="s">
        <v>339</v>
      </c>
      <c r="E88" s="134"/>
      <c r="F88" s="135" t="s">
        <v>109</v>
      </c>
      <c r="G88" s="136">
        <v>20000</v>
      </c>
      <c r="H88" s="59" t="s">
        <v>110</v>
      </c>
      <c r="I88" s="133"/>
      <c r="J88" s="133"/>
      <c r="K88" s="133" t="s">
        <v>336</v>
      </c>
      <c r="L88" s="153" t="s">
        <v>1333</v>
      </c>
      <c r="M88" s="59" t="s">
        <v>340</v>
      </c>
      <c r="N88" s="59" t="s">
        <v>304</v>
      </c>
      <c r="O88" s="161" t="s">
        <v>1194</v>
      </c>
      <c r="P88" s="59" t="s">
        <v>32</v>
      </c>
      <c r="Q88" s="153" t="s">
        <v>282</v>
      </c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</row>
    <row r="89" spans="1:38" ht="39.950000000000003" customHeight="1">
      <c r="A89" s="59">
        <v>85</v>
      </c>
      <c r="B89" s="59" t="s">
        <v>341</v>
      </c>
      <c r="C89" s="133" t="s">
        <v>334</v>
      </c>
      <c r="D89" s="133" t="s">
        <v>342</v>
      </c>
      <c r="E89" s="142"/>
      <c r="F89" s="135" t="s">
        <v>183</v>
      </c>
      <c r="G89" s="62">
        <v>100000</v>
      </c>
      <c r="H89" s="59" t="s">
        <v>255</v>
      </c>
      <c r="I89" s="133"/>
      <c r="J89" s="133"/>
      <c r="K89" s="133" t="s">
        <v>29</v>
      </c>
      <c r="L89" s="59" t="s">
        <v>1337</v>
      </c>
      <c r="M89" s="137"/>
      <c r="N89" s="59" t="s">
        <v>31</v>
      </c>
      <c r="O89" s="161"/>
      <c r="P89" s="153" t="s">
        <v>197</v>
      </c>
      <c r="Q89" s="59" t="s">
        <v>33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39"/>
    </row>
    <row r="90" spans="1:38" ht="39.950000000000003" customHeight="1">
      <c r="A90" s="59">
        <v>86</v>
      </c>
      <c r="B90" s="59" t="s">
        <v>343</v>
      </c>
      <c r="C90" s="152" t="s">
        <v>334</v>
      </c>
      <c r="D90" s="152" t="s">
        <v>344</v>
      </c>
      <c r="E90" s="177"/>
      <c r="F90" s="153" t="s">
        <v>345</v>
      </c>
      <c r="G90" s="178">
        <v>25000</v>
      </c>
      <c r="H90" s="179" t="s">
        <v>110</v>
      </c>
      <c r="I90" s="177"/>
      <c r="J90" s="177"/>
      <c r="K90" s="177" t="s">
        <v>336</v>
      </c>
      <c r="L90" s="59" t="s">
        <v>1352</v>
      </c>
      <c r="M90" s="179"/>
      <c r="N90" s="179" t="s">
        <v>304</v>
      </c>
      <c r="O90" s="180"/>
      <c r="P90" s="179" t="s">
        <v>32</v>
      </c>
      <c r="Q90" s="59" t="s">
        <v>33</v>
      </c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139"/>
    </row>
    <row r="91" spans="1:38" ht="39.950000000000003" customHeight="1">
      <c r="A91" s="59">
        <v>87</v>
      </c>
      <c r="B91" s="59" t="s">
        <v>347</v>
      </c>
      <c r="C91" s="152" t="s">
        <v>334</v>
      </c>
      <c r="D91" s="169" t="s">
        <v>348</v>
      </c>
      <c r="E91" s="177"/>
      <c r="F91" s="153" t="s">
        <v>345</v>
      </c>
      <c r="G91" s="182">
        <v>12500</v>
      </c>
      <c r="H91" s="179" t="s">
        <v>110</v>
      </c>
      <c r="I91" s="177"/>
      <c r="J91" s="177"/>
      <c r="K91" s="177" t="s">
        <v>336</v>
      </c>
      <c r="L91" s="59" t="s">
        <v>1439</v>
      </c>
      <c r="M91" s="179" t="s">
        <v>349</v>
      </c>
      <c r="N91" s="179" t="s">
        <v>304</v>
      </c>
      <c r="O91" s="161" t="s">
        <v>1194</v>
      </c>
      <c r="P91" s="59" t="s">
        <v>32</v>
      </c>
      <c r="Q91" s="153" t="s">
        <v>282</v>
      </c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139"/>
    </row>
    <row r="92" spans="1:38" ht="39.950000000000003" customHeight="1">
      <c r="A92" s="59">
        <v>88</v>
      </c>
      <c r="B92" s="59" t="s">
        <v>350</v>
      </c>
      <c r="C92" s="152" t="s">
        <v>334</v>
      </c>
      <c r="D92" s="152" t="s">
        <v>351</v>
      </c>
      <c r="E92" s="177"/>
      <c r="F92" s="153" t="s">
        <v>345</v>
      </c>
      <c r="G92" s="178">
        <v>70000</v>
      </c>
      <c r="H92" s="179" t="s">
        <v>110</v>
      </c>
      <c r="I92" s="177"/>
      <c r="J92" s="177"/>
      <c r="K92" s="177" t="s">
        <v>336</v>
      </c>
      <c r="L92" s="59" t="s">
        <v>1450</v>
      </c>
      <c r="M92" s="179"/>
      <c r="N92" s="179" t="s">
        <v>304</v>
      </c>
      <c r="O92" s="180"/>
      <c r="P92" s="59" t="s">
        <v>32</v>
      </c>
      <c r="Q92" s="59" t="s">
        <v>33</v>
      </c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139"/>
    </row>
    <row r="93" spans="1:38" ht="39.950000000000003" customHeight="1">
      <c r="A93" s="59">
        <v>89</v>
      </c>
      <c r="B93" s="59" t="s">
        <v>352</v>
      </c>
      <c r="C93" s="152" t="s">
        <v>334</v>
      </c>
      <c r="D93" s="152" t="s">
        <v>353</v>
      </c>
      <c r="E93" s="177"/>
      <c r="F93" s="153" t="s">
        <v>345</v>
      </c>
      <c r="G93" s="178">
        <v>20000</v>
      </c>
      <c r="H93" s="179" t="s">
        <v>110</v>
      </c>
      <c r="I93" s="177"/>
      <c r="J93" s="177"/>
      <c r="K93" s="177" t="s">
        <v>336</v>
      </c>
      <c r="L93" s="59" t="s">
        <v>1454</v>
      </c>
      <c r="M93" s="179"/>
      <c r="N93" s="179" t="s">
        <v>304</v>
      </c>
      <c r="O93" s="180"/>
      <c r="P93" s="179" t="s">
        <v>32</v>
      </c>
      <c r="Q93" s="59" t="s">
        <v>33</v>
      </c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147"/>
    </row>
    <row r="94" spans="1:38" ht="39.950000000000003" customHeight="1">
      <c r="A94" s="59">
        <v>90</v>
      </c>
      <c r="B94" s="59" t="s">
        <v>354</v>
      </c>
      <c r="C94" s="133" t="s">
        <v>334</v>
      </c>
      <c r="D94" s="133" t="s">
        <v>355</v>
      </c>
      <c r="E94" s="134" t="s">
        <v>356</v>
      </c>
      <c r="F94" s="135" t="s">
        <v>357</v>
      </c>
      <c r="G94" s="136">
        <v>95000</v>
      </c>
      <c r="H94" s="59" t="s">
        <v>255</v>
      </c>
      <c r="I94" s="133"/>
      <c r="J94" s="133"/>
      <c r="K94" s="133" t="s">
        <v>29</v>
      </c>
      <c r="L94" s="59" t="s">
        <v>1460</v>
      </c>
      <c r="M94" s="137"/>
      <c r="N94" s="59" t="s">
        <v>31</v>
      </c>
      <c r="O94" s="138"/>
      <c r="P94" s="179" t="s">
        <v>32</v>
      </c>
      <c r="Q94" s="59" t="s">
        <v>33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47"/>
    </row>
    <row r="95" spans="1:38" ht="39.950000000000003" customHeight="1">
      <c r="A95" s="59">
        <v>91</v>
      </c>
      <c r="B95" s="59" t="s">
        <v>358</v>
      </c>
      <c r="C95" s="133" t="s">
        <v>334</v>
      </c>
      <c r="D95" s="134" t="s">
        <v>359</v>
      </c>
      <c r="E95" s="134" t="s">
        <v>360</v>
      </c>
      <c r="F95" s="135" t="s">
        <v>361</v>
      </c>
      <c r="G95" s="183">
        <v>1500000</v>
      </c>
      <c r="H95" s="59" t="s">
        <v>39</v>
      </c>
      <c r="I95" s="133" t="s">
        <v>362</v>
      </c>
      <c r="J95" s="133"/>
      <c r="K95" s="133" t="s">
        <v>29</v>
      </c>
      <c r="L95" s="59" t="s">
        <v>1469</v>
      </c>
      <c r="M95" s="59"/>
      <c r="N95" s="59" t="s">
        <v>31</v>
      </c>
      <c r="O95" s="138"/>
      <c r="P95" s="179" t="s">
        <v>32</v>
      </c>
      <c r="Q95" s="59" t="s">
        <v>33</v>
      </c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47"/>
    </row>
    <row r="96" spans="1:38" ht="39.950000000000003" customHeight="1">
      <c r="A96" s="59">
        <v>92</v>
      </c>
      <c r="B96" s="59" t="s">
        <v>363</v>
      </c>
      <c r="C96" s="133" t="s">
        <v>334</v>
      </c>
      <c r="D96" s="185" t="s">
        <v>364</v>
      </c>
      <c r="E96" s="134" t="s">
        <v>365</v>
      </c>
      <c r="F96" s="135" t="s">
        <v>366</v>
      </c>
      <c r="G96" s="186">
        <v>300000</v>
      </c>
      <c r="H96" s="59" t="s">
        <v>115</v>
      </c>
      <c r="I96" s="133"/>
      <c r="J96" s="133"/>
      <c r="K96" s="133" t="s">
        <v>336</v>
      </c>
      <c r="L96" s="59" t="s">
        <v>1479</v>
      </c>
      <c r="M96" s="59"/>
      <c r="N96" s="59" t="s">
        <v>304</v>
      </c>
      <c r="O96" s="161"/>
      <c r="P96" s="153" t="s">
        <v>197</v>
      </c>
      <c r="Q96" s="59" t="s">
        <v>33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47"/>
    </row>
    <row r="97" spans="1:38" ht="39.950000000000003" customHeight="1">
      <c r="A97" s="59">
        <v>93</v>
      </c>
      <c r="B97" s="59" t="s">
        <v>367</v>
      </c>
      <c r="C97" s="133" t="s">
        <v>368</v>
      </c>
      <c r="D97" s="133" t="s">
        <v>369</v>
      </c>
      <c r="E97" s="134"/>
      <c r="F97" s="135" t="s">
        <v>370</v>
      </c>
      <c r="G97" s="136">
        <v>8800</v>
      </c>
      <c r="H97" s="59" t="s">
        <v>311</v>
      </c>
      <c r="I97" s="133"/>
      <c r="J97" s="133"/>
      <c r="K97" s="133" t="s">
        <v>371</v>
      </c>
      <c r="L97" s="59" t="s">
        <v>1481</v>
      </c>
      <c r="M97" s="59" t="s">
        <v>372</v>
      </c>
      <c r="N97" s="59" t="s">
        <v>373</v>
      </c>
      <c r="O97" s="161" t="s">
        <v>1194</v>
      </c>
      <c r="P97" s="59" t="s">
        <v>374</v>
      </c>
      <c r="Q97" s="153" t="s">
        <v>282</v>
      </c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47"/>
    </row>
    <row r="98" spans="1:38" ht="39.950000000000003" customHeight="1">
      <c r="A98" s="59">
        <v>94</v>
      </c>
      <c r="B98" s="59" t="s">
        <v>375</v>
      </c>
      <c r="C98" s="133" t="s">
        <v>368</v>
      </c>
      <c r="D98" s="133" t="s">
        <v>377</v>
      </c>
      <c r="E98" s="134"/>
      <c r="F98" s="135" t="s">
        <v>370</v>
      </c>
      <c r="G98" s="136">
        <v>6900</v>
      </c>
      <c r="H98" s="59" t="s">
        <v>311</v>
      </c>
      <c r="I98" s="133"/>
      <c r="J98" s="133"/>
      <c r="K98" s="133" t="s">
        <v>371</v>
      </c>
      <c r="L98" s="59" t="s">
        <v>1483</v>
      </c>
      <c r="M98" s="59"/>
      <c r="N98" s="59" t="s">
        <v>373</v>
      </c>
      <c r="O98" s="161" t="s">
        <v>1194</v>
      </c>
      <c r="P98" s="59" t="s">
        <v>32</v>
      </c>
      <c r="Q98" s="59" t="s">
        <v>33</v>
      </c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47"/>
    </row>
    <row r="99" spans="1:38" ht="39.950000000000003" customHeight="1">
      <c r="A99" s="59">
        <v>95</v>
      </c>
      <c r="B99" s="59" t="s">
        <v>378</v>
      </c>
      <c r="C99" s="133" t="s">
        <v>368</v>
      </c>
      <c r="D99" s="174" t="s">
        <v>379</v>
      </c>
      <c r="E99" s="134"/>
      <c r="F99" s="135" t="s">
        <v>370</v>
      </c>
      <c r="G99" s="175">
        <v>13900</v>
      </c>
      <c r="H99" s="59" t="s">
        <v>311</v>
      </c>
      <c r="I99" s="133"/>
      <c r="J99" s="133"/>
      <c r="K99" s="133" t="s">
        <v>371</v>
      </c>
      <c r="L99" s="59" t="s">
        <v>1486</v>
      </c>
      <c r="M99" s="59" t="s">
        <v>380</v>
      </c>
      <c r="N99" s="59" t="s">
        <v>373</v>
      </c>
      <c r="O99" s="161" t="s">
        <v>1194</v>
      </c>
      <c r="P99" s="59" t="s">
        <v>374</v>
      </c>
      <c r="Q99" s="153" t="s">
        <v>282</v>
      </c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47"/>
    </row>
    <row r="100" spans="1:38" ht="39.950000000000003" customHeight="1">
      <c r="A100" s="59">
        <v>96</v>
      </c>
      <c r="B100" s="59" t="s">
        <v>381</v>
      </c>
      <c r="C100" s="133" t="s">
        <v>368</v>
      </c>
      <c r="D100" s="174" t="s">
        <v>382</v>
      </c>
      <c r="E100" s="134"/>
      <c r="F100" s="135" t="s">
        <v>370</v>
      </c>
      <c r="G100" s="175">
        <v>24500</v>
      </c>
      <c r="H100" s="59" t="s">
        <v>311</v>
      </c>
      <c r="I100" s="133"/>
      <c r="J100" s="133"/>
      <c r="K100" s="133" t="s">
        <v>371</v>
      </c>
      <c r="L100" s="59" t="s">
        <v>1491</v>
      </c>
      <c r="M100" s="59" t="s">
        <v>383</v>
      </c>
      <c r="N100" s="59" t="s">
        <v>373</v>
      </c>
      <c r="O100" s="161" t="s">
        <v>1194</v>
      </c>
      <c r="P100" s="59" t="s">
        <v>374</v>
      </c>
      <c r="Q100" s="153" t="s">
        <v>282</v>
      </c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47"/>
    </row>
    <row r="101" spans="1:38" ht="39.950000000000003" customHeight="1">
      <c r="A101" s="59">
        <v>97</v>
      </c>
      <c r="B101" s="59" t="s">
        <v>384</v>
      </c>
      <c r="C101" s="133" t="s">
        <v>368</v>
      </c>
      <c r="D101" s="133" t="s">
        <v>385</v>
      </c>
      <c r="E101" s="134"/>
      <c r="F101" s="135" t="s">
        <v>370</v>
      </c>
      <c r="G101" s="136">
        <v>16000</v>
      </c>
      <c r="H101" s="59" t="s">
        <v>311</v>
      </c>
      <c r="I101" s="133"/>
      <c r="J101" s="133"/>
      <c r="K101" s="133" t="s">
        <v>371</v>
      </c>
      <c r="L101" s="59" t="s">
        <v>1496</v>
      </c>
      <c r="M101" s="59" t="s">
        <v>386</v>
      </c>
      <c r="N101" s="59" t="s">
        <v>373</v>
      </c>
      <c r="O101" s="161" t="s">
        <v>1194</v>
      </c>
      <c r="P101" s="59" t="s">
        <v>374</v>
      </c>
      <c r="Q101" s="153" t="s">
        <v>282</v>
      </c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47"/>
    </row>
    <row r="102" spans="1:38" ht="39.950000000000003" customHeight="1">
      <c r="A102" s="59">
        <v>98</v>
      </c>
      <c r="B102" s="59" t="s">
        <v>387</v>
      </c>
      <c r="C102" s="133" t="s">
        <v>368</v>
      </c>
      <c r="D102" s="133" t="s">
        <v>388</v>
      </c>
      <c r="E102" s="134"/>
      <c r="F102" s="135" t="s">
        <v>370</v>
      </c>
      <c r="G102" s="136">
        <v>18000</v>
      </c>
      <c r="H102" s="59" t="s">
        <v>311</v>
      </c>
      <c r="I102" s="133"/>
      <c r="J102" s="133"/>
      <c r="K102" s="133" t="s">
        <v>371</v>
      </c>
      <c r="L102" s="59" t="s">
        <v>1501</v>
      </c>
      <c r="M102" s="59" t="s">
        <v>389</v>
      </c>
      <c r="N102" s="59" t="s">
        <v>373</v>
      </c>
      <c r="O102" s="161" t="s">
        <v>1194</v>
      </c>
      <c r="P102" s="59" t="s">
        <v>374</v>
      </c>
      <c r="Q102" s="153" t="s">
        <v>282</v>
      </c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47"/>
    </row>
    <row r="103" spans="1:38" ht="39.950000000000003" customHeight="1">
      <c r="A103" s="59">
        <v>99</v>
      </c>
      <c r="B103" s="59" t="s">
        <v>390</v>
      </c>
      <c r="C103" s="133" t="s">
        <v>368</v>
      </c>
      <c r="D103" s="133" t="s">
        <v>391</v>
      </c>
      <c r="E103" s="134"/>
      <c r="F103" s="135" t="s">
        <v>392</v>
      </c>
      <c r="G103" s="136">
        <v>145000</v>
      </c>
      <c r="H103" s="59" t="s">
        <v>39</v>
      </c>
      <c r="I103" s="133"/>
      <c r="J103" s="133"/>
      <c r="K103" s="133" t="s">
        <v>371</v>
      </c>
      <c r="L103" s="59" t="s">
        <v>1505</v>
      </c>
      <c r="M103" s="59" t="s">
        <v>393</v>
      </c>
      <c r="N103" s="59" t="s">
        <v>373</v>
      </c>
      <c r="O103" s="161" t="s">
        <v>1194</v>
      </c>
      <c r="P103" s="59" t="s">
        <v>394</v>
      </c>
      <c r="Q103" s="153" t="s">
        <v>282</v>
      </c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47"/>
    </row>
    <row r="104" spans="1:38" ht="39.950000000000003" customHeight="1">
      <c r="A104" s="59">
        <v>100</v>
      </c>
      <c r="B104" s="59" t="s">
        <v>395</v>
      </c>
      <c r="C104" s="133" t="s">
        <v>368</v>
      </c>
      <c r="D104" s="174" t="s">
        <v>396</v>
      </c>
      <c r="E104" s="134"/>
      <c r="F104" s="135" t="s">
        <v>392</v>
      </c>
      <c r="G104" s="136">
        <v>18000</v>
      </c>
      <c r="H104" s="59" t="s">
        <v>39</v>
      </c>
      <c r="I104" s="133"/>
      <c r="J104" s="133"/>
      <c r="K104" s="133" t="s">
        <v>371</v>
      </c>
      <c r="L104" s="59" t="s">
        <v>1508</v>
      </c>
      <c r="M104" s="59" t="s">
        <v>397</v>
      </c>
      <c r="N104" s="59" t="s">
        <v>373</v>
      </c>
      <c r="O104" s="161" t="s">
        <v>1194</v>
      </c>
      <c r="P104" s="59" t="s">
        <v>394</v>
      </c>
      <c r="Q104" s="153" t="s">
        <v>282</v>
      </c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47"/>
    </row>
    <row r="105" spans="1:38" ht="39.950000000000003" customHeight="1">
      <c r="A105" s="59">
        <v>101</v>
      </c>
      <c r="B105" s="59" t="s">
        <v>398</v>
      </c>
      <c r="C105" s="133" t="s">
        <v>368</v>
      </c>
      <c r="D105" s="133" t="s">
        <v>399</v>
      </c>
      <c r="E105" s="134"/>
      <c r="F105" s="135" t="s">
        <v>392</v>
      </c>
      <c r="G105" s="136">
        <v>110000</v>
      </c>
      <c r="H105" s="59" t="s">
        <v>39</v>
      </c>
      <c r="I105" s="133"/>
      <c r="J105" s="133"/>
      <c r="K105" s="133" t="s">
        <v>371</v>
      </c>
      <c r="L105" s="59" t="s">
        <v>1512</v>
      </c>
      <c r="M105" s="59" t="s">
        <v>400</v>
      </c>
      <c r="N105" s="59" t="s">
        <v>373</v>
      </c>
      <c r="O105" s="161" t="s">
        <v>1194</v>
      </c>
      <c r="P105" s="59" t="s">
        <v>394</v>
      </c>
      <c r="Q105" s="153" t="s">
        <v>282</v>
      </c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47"/>
    </row>
    <row r="106" spans="1:38" ht="39.950000000000003" customHeight="1">
      <c r="A106" s="59">
        <v>102</v>
      </c>
      <c r="B106" s="59" t="s">
        <v>401</v>
      </c>
      <c r="C106" s="133" t="s">
        <v>368</v>
      </c>
      <c r="D106" s="133" t="s">
        <v>402</v>
      </c>
      <c r="E106" s="134"/>
      <c r="F106" s="135" t="s">
        <v>392</v>
      </c>
      <c r="G106" s="136">
        <v>207000</v>
      </c>
      <c r="H106" s="59" t="s">
        <v>39</v>
      </c>
      <c r="I106" s="133"/>
      <c r="J106" s="133"/>
      <c r="K106" s="133" t="s">
        <v>371</v>
      </c>
      <c r="L106" s="59" t="s">
        <v>1515</v>
      </c>
      <c r="M106" s="59" t="s">
        <v>403</v>
      </c>
      <c r="N106" s="59" t="s">
        <v>373</v>
      </c>
      <c r="O106" s="161" t="s">
        <v>1194</v>
      </c>
      <c r="P106" s="59" t="s">
        <v>394</v>
      </c>
      <c r="Q106" s="153" t="s">
        <v>282</v>
      </c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47"/>
    </row>
    <row r="107" spans="1:38" ht="39.950000000000003" customHeight="1">
      <c r="A107" s="59">
        <v>103</v>
      </c>
      <c r="B107" s="59" t="s">
        <v>404</v>
      </c>
      <c r="C107" s="133" t="s">
        <v>368</v>
      </c>
      <c r="D107" s="133" t="s">
        <v>405</v>
      </c>
      <c r="E107" s="134"/>
      <c r="F107" s="135" t="s">
        <v>392</v>
      </c>
      <c r="G107" s="136">
        <v>420000</v>
      </c>
      <c r="H107" s="59" t="s">
        <v>39</v>
      </c>
      <c r="I107" s="133"/>
      <c r="J107" s="133"/>
      <c r="K107" s="133" t="s">
        <v>371</v>
      </c>
      <c r="L107" s="59" t="s">
        <v>1518</v>
      </c>
      <c r="M107" s="59" t="s">
        <v>406</v>
      </c>
      <c r="N107" s="59" t="s">
        <v>373</v>
      </c>
      <c r="O107" s="161" t="s">
        <v>1194</v>
      </c>
      <c r="P107" s="59" t="s">
        <v>394</v>
      </c>
      <c r="Q107" s="153" t="s">
        <v>282</v>
      </c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47"/>
    </row>
    <row r="108" spans="1:38" ht="39.950000000000003" customHeight="1">
      <c r="A108" s="59">
        <v>104</v>
      </c>
      <c r="B108" s="59" t="s">
        <v>407</v>
      </c>
      <c r="C108" s="133" t="s">
        <v>368</v>
      </c>
      <c r="D108" s="133" t="s">
        <v>408</v>
      </c>
      <c r="E108" s="134"/>
      <c r="F108" s="135" t="s">
        <v>392</v>
      </c>
      <c r="G108" s="136">
        <v>380000</v>
      </c>
      <c r="H108" s="59" t="s">
        <v>39</v>
      </c>
      <c r="I108" s="133"/>
      <c r="J108" s="133"/>
      <c r="K108" s="133" t="s">
        <v>371</v>
      </c>
      <c r="L108" s="59" t="s">
        <v>1523</v>
      </c>
      <c r="M108" s="59" t="s">
        <v>409</v>
      </c>
      <c r="N108" s="59" t="s">
        <v>373</v>
      </c>
      <c r="O108" s="161" t="s">
        <v>1194</v>
      </c>
      <c r="P108" s="59" t="s">
        <v>394</v>
      </c>
      <c r="Q108" s="153" t="s">
        <v>282</v>
      </c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47"/>
    </row>
    <row r="109" spans="1:38" ht="39.950000000000003" customHeight="1">
      <c r="A109" s="59">
        <v>105</v>
      </c>
      <c r="B109" s="59" t="s">
        <v>410</v>
      </c>
      <c r="C109" s="133" t="s">
        <v>368</v>
      </c>
      <c r="D109" s="133" t="s">
        <v>411</v>
      </c>
      <c r="E109" s="134"/>
      <c r="F109" s="135" t="s">
        <v>392</v>
      </c>
      <c r="G109" s="136">
        <v>460000</v>
      </c>
      <c r="H109" s="59" t="s">
        <v>39</v>
      </c>
      <c r="I109" s="133"/>
      <c r="J109" s="133"/>
      <c r="K109" s="133" t="s">
        <v>371</v>
      </c>
      <c r="L109" s="59" t="s">
        <v>1529</v>
      </c>
      <c r="M109" s="59" t="s">
        <v>412</v>
      </c>
      <c r="N109" s="59" t="s">
        <v>373</v>
      </c>
      <c r="O109" s="161" t="s">
        <v>1194</v>
      </c>
      <c r="P109" s="59" t="s">
        <v>394</v>
      </c>
      <c r="Q109" s="153" t="s">
        <v>282</v>
      </c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47"/>
    </row>
    <row r="110" spans="1:38" ht="39.950000000000003" customHeight="1">
      <c r="A110" s="59">
        <v>106</v>
      </c>
      <c r="B110" s="59" t="s">
        <v>413</v>
      </c>
      <c r="C110" s="133" t="s">
        <v>414</v>
      </c>
      <c r="D110" s="134" t="s">
        <v>415</v>
      </c>
      <c r="E110" s="134"/>
      <c r="F110" s="135" t="s">
        <v>416</v>
      </c>
      <c r="G110" s="183">
        <v>70000</v>
      </c>
      <c r="H110" s="59" t="s">
        <v>110</v>
      </c>
      <c r="I110" s="133"/>
      <c r="J110" s="133"/>
      <c r="K110" s="133" t="s">
        <v>29</v>
      </c>
      <c r="L110" s="59" t="s">
        <v>1533</v>
      </c>
      <c r="M110" s="59"/>
      <c r="N110" s="59" t="s">
        <v>31</v>
      </c>
      <c r="O110" s="138"/>
      <c r="P110" s="59" t="s">
        <v>32</v>
      </c>
      <c r="Q110" s="59" t="s">
        <v>33</v>
      </c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47"/>
    </row>
    <row r="111" spans="1:38" ht="39.950000000000003" customHeight="1">
      <c r="A111" s="59">
        <v>107</v>
      </c>
      <c r="B111" s="59" t="s">
        <v>417</v>
      </c>
      <c r="C111" s="133" t="s">
        <v>414</v>
      </c>
      <c r="D111" s="134" t="s">
        <v>418</v>
      </c>
      <c r="E111" s="134"/>
      <c r="F111" s="135" t="s">
        <v>416</v>
      </c>
      <c r="G111" s="136">
        <v>95000</v>
      </c>
      <c r="H111" s="59" t="s">
        <v>110</v>
      </c>
      <c r="I111" s="133"/>
      <c r="J111" s="133"/>
      <c r="K111" s="133" t="s">
        <v>29</v>
      </c>
      <c r="L111" s="59" t="s">
        <v>1538</v>
      </c>
      <c r="M111" s="59"/>
      <c r="N111" s="59" t="s">
        <v>31</v>
      </c>
      <c r="O111" s="138"/>
      <c r="P111" s="153" t="s">
        <v>32</v>
      </c>
      <c r="Q111" s="59" t="s">
        <v>33</v>
      </c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47"/>
    </row>
    <row r="112" spans="1:38" ht="39.950000000000003" customHeight="1">
      <c r="A112" s="59">
        <v>108</v>
      </c>
      <c r="B112" s="59" t="s">
        <v>420</v>
      </c>
      <c r="C112" s="133" t="s">
        <v>414</v>
      </c>
      <c r="D112" s="133" t="s">
        <v>421</v>
      </c>
      <c r="E112" s="134"/>
      <c r="F112" s="135" t="s">
        <v>416</v>
      </c>
      <c r="G112" s="183">
        <v>250000</v>
      </c>
      <c r="H112" s="59" t="s">
        <v>115</v>
      </c>
      <c r="I112" s="133"/>
      <c r="J112" s="133"/>
      <c r="K112" s="133" t="s">
        <v>29</v>
      </c>
      <c r="L112" s="59" t="s">
        <v>1543</v>
      </c>
      <c r="M112" s="59"/>
      <c r="N112" s="59" t="s">
        <v>31</v>
      </c>
      <c r="O112" s="138"/>
      <c r="P112" s="153" t="s">
        <v>32</v>
      </c>
      <c r="Q112" s="59" t="s">
        <v>33</v>
      </c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47"/>
    </row>
    <row r="113" spans="1:38" ht="39.950000000000003" customHeight="1">
      <c r="A113" s="59">
        <v>110</v>
      </c>
      <c r="B113" s="59" t="s">
        <v>426</v>
      </c>
      <c r="C113" s="133" t="s">
        <v>414</v>
      </c>
      <c r="D113" s="133" t="s">
        <v>427</v>
      </c>
      <c r="E113" s="134"/>
      <c r="F113" s="135" t="s">
        <v>424</v>
      </c>
      <c r="G113" s="136">
        <v>480000</v>
      </c>
      <c r="H113" s="59" t="s">
        <v>255</v>
      </c>
      <c r="I113" s="133"/>
      <c r="J113" s="133"/>
      <c r="K113" s="133" t="s">
        <v>29</v>
      </c>
      <c r="L113" s="59" t="s">
        <v>1550</v>
      </c>
      <c r="M113" s="59"/>
      <c r="N113" s="59" t="s">
        <v>31</v>
      </c>
      <c r="O113" s="138"/>
      <c r="P113" s="153" t="s">
        <v>32</v>
      </c>
      <c r="Q113" s="59" t="s">
        <v>33</v>
      </c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47"/>
    </row>
    <row r="114" spans="1:38" ht="39.950000000000003" customHeight="1">
      <c r="A114" s="59">
        <v>111</v>
      </c>
      <c r="B114" s="59" t="s">
        <v>429</v>
      </c>
      <c r="C114" s="133" t="s">
        <v>414</v>
      </c>
      <c r="D114" s="133" t="s">
        <v>430</v>
      </c>
      <c r="E114" s="134"/>
      <c r="F114" s="135" t="s">
        <v>416</v>
      </c>
      <c r="G114" s="136">
        <v>430000</v>
      </c>
      <c r="H114" s="59" t="s">
        <v>58</v>
      </c>
      <c r="I114" s="133"/>
      <c r="J114" s="133"/>
      <c r="K114" s="133" t="s">
        <v>29</v>
      </c>
      <c r="L114" s="59" t="s">
        <v>1555</v>
      </c>
      <c r="M114" s="59"/>
      <c r="N114" s="59" t="s">
        <v>31</v>
      </c>
      <c r="O114" s="138"/>
      <c r="P114" s="153" t="s">
        <v>32</v>
      </c>
      <c r="Q114" s="59" t="s">
        <v>33</v>
      </c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47"/>
    </row>
    <row r="115" spans="1:38" ht="39.950000000000003" customHeight="1">
      <c r="A115" s="59">
        <v>112</v>
      </c>
      <c r="B115" s="59" t="s">
        <v>432</v>
      </c>
      <c r="C115" s="133" t="s">
        <v>414</v>
      </c>
      <c r="D115" s="133" t="s">
        <v>423</v>
      </c>
      <c r="E115" s="134"/>
      <c r="F115" s="135" t="s">
        <v>424</v>
      </c>
      <c r="G115" s="136">
        <v>330000</v>
      </c>
      <c r="H115" s="59" t="s">
        <v>311</v>
      </c>
      <c r="I115" s="133"/>
      <c r="J115" s="188"/>
      <c r="K115" s="188" t="s">
        <v>29</v>
      </c>
      <c r="L115" s="59" t="s">
        <v>1564</v>
      </c>
      <c r="M115" s="190"/>
      <c r="N115" s="190" t="s">
        <v>31</v>
      </c>
      <c r="O115" s="191"/>
      <c r="P115" s="153" t="s">
        <v>32</v>
      </c>
      <c r="Q115" s="59" t="s">
        <v>33</v>
      </c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47"/>
    </row>
    <row r="116" spans="1:38" ht="39.950000000000003" customHeight="1">
      <c r="A116" s="59">
        <v>113</v>
      </c>
      <c r="B116" s="59" t="s">
        <v>433</v>
      </c>
      <c r="C116" s="133" t="s">
        <v>434</v>
      </c>
      <c r="D116" s="133" t="s">
        <v>435</v>
      </c>
      <c r="E116" s="134"/>
      <c r="F116" s="135" t="s">
        <v>436</v>
      </c>
      <c r="G116" s="136">
        <v>50000</v>
      </c>
      <c r="H116" s="59" t="s">
        <v>311</v>
      </c>
      <c r="I116" s="133"/>
      <c r="J116" s="133"/>
      <c r="K116" s="133" t="s">
        <v>29</v>
      </c>
      <c r="L116" s="59" t="s">
        <v>1575</v>
      </c>
      <c r="M116" s="59"/>
      <c r="N116" s="59" t="s">
        <v>31</v>
      </c>
      <c r="O116" s="138"/>
      <c r="P116" s="153" t="s">
        <v>32</v>
      </c>
      <c r="Q116" s="59" t="s">
        <v>33</v>
      </c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47"/>
    </row>
    <row r="117" spans="1:38" ht="39.950000000000003" customHeight="1">
      <c r="A117" s="59">
        <v>114</v>
      </c>
      <c r="B117" s="59" t="s">
        <v>437</v>
      </c>
      <c r="C117" s="133" t="s">
        <v>434</v>
      </c>
      <c r="D117" s="133" t="s">
        <v>438</v>
      </c>
      <c r="E117" s="134"/>
      <c r="F117" s="135" t="s">
        <v>436</v>
      </c>
      <c r="G117" s="136">
        <v>55000</v>
      </c>
      <c r="H117" s="59" t="s">
        <v>311</v>
      </c>
      <c r="I117" s="133"/>
      <c r="J117" s="133"/>
      <c r="K117" s="133" t="s">
        <v>29</v>
      </c>
      <c r="L117" s="59" t="s">
        <v>1576</v>
      </c>
      <c r="M117" s="59"/>
      <c r="N117" s="59" t="s">
        <v>31</v>
      </c>
      <c r="O117" s="138"/>
      <c r="P117" s="153" t="s">
        <v>32</v>
      </c>
      <c r="Q117" s="59" t="s">
        <v>33</v>
      </c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47"/>
    </row>
    <row r="118" spans="1:38" ht="39.950000000000003" customHeight="1">
      <c r="A118" s="59">
        <v>115</v>
      </c>
      <c r="B118" s="59" t="s">
        <v>440</v>
      </c>
      <c r="C118" s="133" t="s">
        <v>434</v>
      </c>
      <c r="D118" s="133" t="s">
        <v>441</v>
      </c>
      <c r="E118" s="134"/>
      <c r="F118" s="135" t="s">
        <v>436</v>
      </c>
      <c r="G118" s="136">
        <v>100000</v>
      </c>
      <c r="H118" s="59" t="s">
        <v>442</v>
      </c>
      <c r="I118" s="133"/>
      <c r="J118" s="133"/>
      <c r="K118" s="133" t="s">
        <v>29</v>
      </c>
      <c r="L118" s="59" t="s">
        <v>1580</v>
      </c>
      <c r="M118" s="59"/>
      <c r="N118" s="59" t="s">
        <v>31</v>
      </c>
      <c r="O118" s="138"/>
      <c r="P118" s="153" t="s">
        <v>32</v>
      </c>
      <c r="Q118" s="59" t="s">
        <v>33</v>
      </c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47"/>
    </row>
    <row r="119" spans="1:38" ht="39.950000000000003" customHeight="1">
      <c r="A119" s="59">
        <v>116</v>
      </c>
      <c r="B119" s="59" t="s">
        <v>444</v>
      </c>
      <c r="C119" s="133" t="s">
        <v>451</v>
      </c>
      <c r="D119" s="133" t="s">
        <v>446</v>
      </c>
      <c r="E119" s="134" t="s">
        <v>448</v>
      </c>
      <c r="F119" s="135" t="s">
        <v>241</v>
      </c>
      <c r="G119" s="136">
        <v>1200000</v>
      </c>
      <c r="H119" s="59" t="s">
        <v>58</v>
      </c>
      <c r="I119" s="133" t="s">
        <v>449</v>
      </c>
      <c r="J119" s="133"/>
      <c r="K119" s="133" t="s">
        <v>29</v>
      </c>
      <c r="L119" s="59" t="s">
        <v>1583</v>
      </c>
      <c r="M119" s="137"/>
      <c r="N119" s="59" t="s">
        <v>31</v>
      </c>
      <c r="O119" s="146"/>
      <c r="P119" s="59" t="s">
        <v>197</v>
      </c>
      <c r="Q119" s="59" t="s">
        <v>33</v>
      </c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47"/>
    </row>
    <row r="120" spans="1:38" ht="39.950000000000003" customHeight="1">
      <c r="A120" s="59">
        <v>117</v>
      </c>
      <c r="B120" s="59" t="s">
        <v>450</v>
      </c>
      <c r="C120" s="133" t="s">
        <v>451</v>
      </c>
      <c r="D120" s="133" t="s">
        <v>452</v>
      </c>
      <c r="E120" s="162" t="s">
        <v>453</v>
      </c>
      <c r="F120" s="136" t="s">
        <v>114</v>
      </c>
      <c r="G120" s="136">
        <v>1500000</v>
      </c>
      <c r="H120" s="59" t="s">
        <v>39</v>
      </c>
      <c r="I120" s="133"/>
      <c r="J120" s="57"/>
      <c r="K120" s="133" t="s">
        <v>29</v>
      </c>
      <c r="L120" s="59" t="s">
        <v>1587</v>
      </c>
      <c r="M120" s="59"/>
      <c r="N120" s="59" t="s">
        <v>31</v>
      </c>
      <c r="O120" s="138"/>
      <c r="P120" s="59" t="s">
        <v>32</v>
      </c>
      <c r="Q120" s="59" t="s">
        <v>33</v>
      </c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47"/>
    </row>
    <row r="121" spans="1:38" ht="39.950000000000003" customHeight="1">
      <c r="A121" s="59">
        <v>118</v>
      </c>
      <c r="B121" s="59" t="s">
        <v>455</v>
      </c>
      <c r="C121" s="133" t="s">
        <v>451</v>
      </c>
      <c r="D121" s="133" t="s">
        <v>456</v>
      </c>
      <c r="E121" s="162" t="s">
        <v>457</v>
      </c>
      <c r="F121" s="136" t="s">
        <v>114</v>
      </c>
      <c r="G121" s="183">
        <v>2000000</v>
      </c>
      <c r="H121" s="59" t="s">
        <v>39</v>
      </c>
      <c r="I121" s="133"/>
      <c r="J121" s="57"/>
      <c r="K121" s="133" t="s">
        <v>29</v>
      </c>
      <c r="L121" s="59" t="s">
        <v>439</v>
      </c>
      <c r="M121" s="59"/>
      <c r="N121" s="59" t="s">
        <v>31</v>
      </c>
      <c r="O121" s="138"/>
      <c r="P121" s="59" t="s">
        <v>32</v>
      </c>
      <c r="Q121" s="59" t="s">
        <v>33</v>
      </c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47"/>
    </row>
    <row r="122" spans="1:38" ht="39.950000000000003" customHeight="1">
      <c r="A122" s="59">
        <v>119</v>
      </c>
      <c r="B122" s="59" t="s">
        <v>458</v>
      </c>
      <c r="C122" s="133" t="s">
        <v>451</v>
      </c>
      <c r="D122" s="152" t="s">
        <v>459</v>
      </c>
      <c r="E122" s="142" t="s">
        <v>460</v>
      </c>
      <c r="F122" s="148" t="s">
        <v>461</v>
      </c>
      <c r="G122" s="193">
        <v>380000</v>
      </c>
      <c r="H122" s="153" t="s">
        <v>115</v>
      </c>
      <c r="I122" s="152" t="s">
        <v>462</v>
      </c>
      <c r="J122" s="152" t="s">
        <v>463</v>
      </c>
      <c r="K122" s="133" t="s">
        <v>29</v>
      </c>
      <c r="L122" s="59" t="s">
        <v>443</v>
      </c>
      <c r="M122" s="59"/>
      <c r="N122" s="59" t="s">
        <v>31</v>
      </c>
      <c r="O122" s="154"/>
      <c r="P122" s="59" t="s">
        <v>32</v>
      </c>
      <c r="Q122" s="59" t="s">
        <v>33</v>
      </c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47"/>
    </row>
    <row r="123" spans="1:38" ht="39.950000000000003" customHeight="1">
      <c r="A123" s="59">
        <v>120</v>
      </c>
      <c r="B123" s="59" t="s">
        <v>464</v>
      </c>
      <c r="C123" s="133" t="s">
        <v>451</v>
      </c>
      <c r="D123" s="152" t="s">
        <v>465</v>
      </c>
      <c r="E123" s="142" t="s">
        <v>466</v>
      </c>
      <c r="F123" s="148" t="s">
        <v>461</v>
      </c>
      <c r="G123" s="193">
        <v>588500</v>
      </c>
      <c r="H123" s="153" t="s">
        <v>115</v>
      </c>
      <c r="I123" s="152" t="s">
        <v>467</v>
      </c>
      <c r="J123" s="152" t="s">
        <v>468</v>
      </c>
      <c r="K123" s="133" t="s">
        <v>29</v>
      </c>
      <c r="L123" s="59" t="s">
        <v>1600</v>
      </c>
      <c r="M123" s="59"/>
      <c r="N123" s="59" t="s">
        <v>31</v>
      </c>
      <c r="O123" s="154"/>
      <c r="P123" s="59" t="s">
        <v>32</v>
      </c>
      <c r="Q123" s="59" t="s">
        <v>33</v>
      </c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47"/>
    </row>
    <row r="124" spans="1:38" ht="39.950000000000003" customHeight="1">
      <c r="A124" s="59">
        <v>121</v>
      </c>
      <c r="B124" s="59" t="s">
        <v>469</v>
      </c>
      <c r="C124" s="133" t="s">
        <v>451</v>
      </c>
      <c r="D124" s="152" t="s">
        <v>470</v>
      </c>
      <c r="E124" s="142" t="s">
        <v>471</v>
      </c>
      <c r="F124" s="148" t="s">
        <v>461</v>
      </c>
      <c r="G124" s="193">
        <v>250000</v>
      </c>
      <c r="H124" s="153" t="s">
        <v>115</v>
      </c>
      <c r="I124" s="152" t="s">
        <v>472</v>
      </c>
      <c r="J124" s="152" t="s">
        <v>473</v>
      </c>
      <c r="K124" s="133" t="s">
        <v>29</v>
      </c>
      <c r="L124" s="59" t="s">
        <v>1608</v>
      </c>
      <c r="M124" s="59"/>
      <c r="N124" s="59" t="s">
        <v>31</v>
      </c>
      <c r="O124" s="154"/>
      <c r="P124" s="59" t="s">
        <v>32</v>
      </c>
      <c r="Q124" s="59" t="s">
        <v>33</v>
      </c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47"/>
    </row>
    <row r="125" spans="1:38" ht="39.950000000000003" customHeight="1">
      <c r="A125" s="59">
        <v>122</v>
      </c>
      <c r="B125" s="59" t="s">
        <v>474</v>
      </c>
      <c r="C125" s="133" t="s">
        <v>451</v>
      </c>
      <c r="D125" s="133" t="s">
        <v>475</v>
      </c>
      <c r="E125" s="134"/>
      <c r="F125" s="135" t="s">
        <v>183</v>
      </c>
      <c r="G125" s="194">
        <v>520000</v>
      </c>
      <c r="H125" s="195" t="s">
        <v>28</v>
      </c>
      <c r="I125" s="133"/>
      <c r="J125" s="133"/>
      <c r="K125" s="133" t="s">
        <v>29</v>
      </c>
      <c r="L125" s="59" t="s">
        <v>1618</v>
      </c>
      <c r="M125" s="59"/>
      <c r="N125" s="59" t="s">
        <v>31</v>
      </c>
      <c r="O125" s="138"/>
      <c r="P125" s="59" t="s">
        <v>32</v>
      </c>
      <c r="Q125" s="59" t="s">
        <v>33</v>
      </c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47"/>
    </row>
    <row r="126" spans="1:38" ht="39.950000000000003" customHeight="1">
      <c r="A126" s="59">
        <v>123</v>
      </c>
      <c r="B126" s="59" t="s">
        <v>477</v>
      </c>
      <c r="C126" s="133" t="s">
        <v>451</v>
      </c>
      <c r="D126" s="133" t="s">
        <v>478</v>
      </c>
      <c r="E126" s="134"/>
      <c r="F126" s="135" t="s">
        <v>183</v>
      </c>
      <c r="G126" s="136">
        <v>830000</v>
      </c>
      <c r="H126" s="59" t="s">
        <v>28</v>
      </c>
      <c r="I126" s="133"/>
      <c r="J126" s="133"/>
      <c r="K126" s="133" t="s">
        <v>29</v>
      </c>
      <c r="L126" s="59" t="s">
        <v>1623</v>
      </c>
      <c r="M126" s="59"/>
      <c r="N126" s="59" t="s">
        <v>31</v>
      </c>
      <c r="O126" s="138"/>
      <c r="P126" s="59" t="s">
        <v>32</v>
      </c>
      <c r="Q126" s="59" t="s">
        <v>33</v>
      </c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47"/>
    </row>
    <row r="127" spans="1:38" ht="39.950000000000003" customHeight="1">
      <c r="A127" s="59">
        <v>124</v>
      </c>
      <c r="B127" s="59" t="s">
        <v>480</v>
      </c>
      <c r="C127" s="133" t="s">
        <v>451</v>
      </c>
      <c r="D127" s="133" t="s">
        <v>481</v>
      </c>
      <c r="E127" s="134" t="s">
        <v>482</v>
      </c>
      <c r="F127" s="135" t="s">
        <v>241</v>
      </c>
      <c r="G127" s="136">
        <v>120000</v>
      </c>
      <c r="H127" s="59" t="s">
        <v>311</v>
      </c>
      <c r="I127" s="133"/>
      <c r="J127" s="133"/>
      <c r="K127" s="133" t="s">
        <v>29</v>
      </c>
      <c r="L127" s="59" t="s">
        <v>1624</v>
      </c>
      <c r="M127" s="59"/>
      <c r="N127" s="59" t="s">
        <v>31</v>
      </c>
      <c r="O127" s="167"/>
      <c r="P127" s="59" t="s">
        <v>32</v>
      </c>
      <c r="Q127" s="59" t="s">
        <v>33</v>
      </c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47"/>
    </row>
    <row r="128" spans="1:38" ht="39.950000000000003" customHeight="1">
      <c r="A128" s="59">
        <v>125</v>
      </c>
      <c r="B128" s="59" t="s">
        <v>485</v>
      </c>
      <c r="C128" s="133" t="s">
        <v>451</v>
      </c>
      <c r="D128" s="133" t="s">
        <v>486</v>
      </c>
      <c r="E128" s="134" t="s">
        <v>487</v>
      </c>
      <c r="F128" s="135" t="s">
        <v>241</v>
      </c>
      <c r="G128" s="136">
        <v>370000</v>
      </c>
      <c r="H128" s="59" t="s">
        <v>311</v>
      </c>
      <c r="I128" s="133"/>
      <c r="J128" s="133"/>
      <c r="K128" s="133" t="s">
        <v>29</v>
      </c>
      <c r="L128" s="59" t="s">
        <v>1625</v>
      </c>
      <c r="M128" s="59"/>
      <c r="N128" s="59" t="s">
        <v>31</v>
      </c>
      <c r="O128" s="167"/>
      <c r="P128" s="59" t="s">
        <v>32</v>
      </c>
      <c r="Q128" s="59" t="s">
        <v>33</v>
      </c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47"/>
    </row>
    <row r="129" spans="1:38" ht="39.950000000000003" customHeight="1">
      <c r="A129" s="59">
        <v>126</v>
      </c>
      <c r="B129" s="59" t="s">
        <v>489</v>
      </c>
      <c r="C129" s="133" t="s">
        <v>451</v>
      </c>
      <c r="D129" s="134" t="s">
        <v>490</v>
      </c>
      <c r="E129" s="134" t="s">
        <v>491</v>
      </c>
      <c r="F129" s="135" t="s">
        <v>241</v>
      </c>
      <c r="G129" s="136">
        <v>500000</v>
      </c>
      <c r="H129" s="59" t="s">
        <v>255</v>
      </c>
      <c r="I129" s="133"/>
      <c r="J129" s="133"/>
      <c r="K129" s="133" t="s">
        <v>29</v>
      </c>
      <c r="L129" s="59" t="s">
        <v>1628</v>
      </c>
      <c r="M129" s="59"/>
      <c r="N129" s="59" t="s">
        <v>31</v>
      </c>
      <c r="O129" s="167"/>
      <c r="P129" s="59" t="s">
        <v>32</v>
      </c>
      <c r="Q129" s="59" t="s">
        <v>33</v>
      </c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9"/>
    </row>
    <row r="130" spans="1:38" ht="39.950000000000003" customHeight="1">
      <c r="A130" s="59">
        <v>127</v>
      </c>
      <c r="B130" s="59" t="s">
        <v>494</v>
      </c>
      <c r="C130" s="133" t="s">
        <v>451</v>
      </c>
      <c r="D130" s="134" t="s">
        <v>495</v>
      </c>
      <c r="E130" s="134" t="s">
        <v>497</v>
      </c>
      <c r="F130" s="135" t="s">
        <v>241</v>
      </c>
      <c r="G130" s="136">
        <v>700000</v>
      </c>
      <c r="H130" s="59" t="s">
        <v>115</v>
      </c>
      <c r="I130" s="133"/>
      <c r="J130" s="133"/>
      <c r="K130" s="133" t="s">
        <v>29</v>
      </c>
      <c r="L130" s="59" t="s">
        <v>1629</v>
      </c>
      <c r="M130" s="137"/>
      <c r="N130" s="59" t="s">
        <v>31</v>
      </c>
      <c r="O130" s="167"/>
      <c r="P130" s="59" t="s">
        <v>32</v>
      </c>
      <c r="Q130" s="59" t="s">
        <v>33</v>
      </c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9"/>
    </row>
    <row r="131" spans="1:38" ht="39.950000000000003" customHeight="1">
      <c r="A131" s="59">
        <v>128</v>
      </c>
      <c r="B131" s="59" t="s">
        <v>498</v>
      </c>
      <c r="C131" s="133" t="s">
        <v>451</v>
      </c>
      <c r="D131" s="134" t="s">
        <v>499</v>
      </c>
      <c r="E131" s="134"/>
      <c r="F131" s="135" t="s">
        <v>241</v>
      </c>
      <c r="G131" s="136">
        <v>1500000</v>
      </c>
      <c r="H131" s="59" t="s">
        <v>115</v>
      </c>
      <c r="I131" s="133"/>
      <c r="J131" s="133"/>
      <c r="K131" s="133" t="s">
        <v>29</v>
      </c>
      <c r="L131" s="59" t="s">
        <v>1633</v>
      </c>
      <c r="M131" s="137"/>
      <c r="N131" s="59" t="s">
        <v>31</v>
      </c>
      <c r="O131" s="146"/>
      <c r="P131" s="59" t="s">
        <v>32</v>
      </c>
      <c r="Q131" s="59" t="s">
        <v>33</v>
      </c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9"/>
    </row>
    <row r="132" spans="1:38" ht="39.950000000000003" customHeight="1">
      <c r="A132" s="59">
        <v>129</v>
      </c>
      <c r="B132" s="59" t="s">
        <v>500</v>
      </c>
      <c r="C132" s="133" t="s">
        <v>451</v>
      </c>
      <c r="D132" s="134" t="s">
        <v>501</v>
      </c>
      <c r="E132" s="134"/>
      <c r="F132" s="135" t="s">
        <v>241</v>
      </c>
      <c r="G132" s="136">
        <v>1950000</v>
      </c>
      <c r="H132" s="59" t="s">
        <v>39</v>
      </c>
      <c r="I132" s="133"/>
      <c r="J132" s="133"/>
      <c r="K132" s="133" t="s">
        <v>29</v>
      </c>
      <c r="L132" s="59" t="s">
        <v>1636</v>
      </c>
      <c r="M132" s="137"/>
      <c r="N132" s="59" t="s">
        <v>31</v>
      </c>
      <c r="O132" s="146"/>
      <c r="P132" s="59" t="s">
        <v>32</v>
      </c>
      <c r="Q132" s="59" t="s">
        <v>33</v>
      </c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9"/>
    </row>
    <row r="133" spans="1:38" ht="39.950000000000003" customHeight="1">
      <c r="A133" s="59">
        <v>130</v>
      </c>
      <c r="B133" s="59" t="s">
        <v>502</v>
      </c>
      <c r="C133" s="133" t="s">
        <v>451</v>
      </c>
      <c r="D133" s="133" t="s">
        <v>503</v>
      </c>
      <c r="E133" s="134"/>
      <c r="F133" s="135" t="s">
        <v>241</v>
      </c>
      <c r="G133" s="136">
        <v>1650000</v>
      </c>
      <c r="H133" s="59" t="s">
        <v>115</v>
      </c>
      <c r="I133" s="133"/>
      <c r="J133" s="133"/>
      <c r="K133" s="133" t="s">
        <v>29</v>
      </c>
      <c r="L133" s="59" t="s">
        <v>1639</v>
      </c>
      <c r="M133" s="137"/>
      <c r="N133" s="59" t="s">
        <v>31</v>
      </c>
      <c r="O133" s="146"/>
      <c r="P133" s="59" t="s">
        <v>32</v>
      </c>
      <c r="Q133" s="59" t="s">
        <v>33</v>
      </c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9"/>
    </row>
    <row r="134" spans="1:38" ht="39.950000000000003" customHeight="1">
      <c r="A134" s="59">
        <v>131</v>
      </c>
      <c r="B134" s="59" t="s">
        <v>504</v>
      </c>
      <c r="C134" s="133" t="s">
        <v>451</v>
      </c>
      <c r="D134" s="133" t="s">
        <v>505</v>
      </c>
      <c r="E134" s="134"/>
      <c r="F134" s="135" t="s">
        <v>241</v>
      </c>
      <c r="G134" s="136">
        <v>1600000</v>
      </c>
      <c r="H134" s="59" t="s">
        <v>115</v>
      </c>
      <c r="I134" s="133"/>
      <c r="J134" s="133"/>
      <c r="K134" s="133" t="s">
        <v>29</v>
      </c>
      <c r="L134" s="59" t="s">
        <v>1642</v>
      </c>
      <c r="M134" s="137"/>
      <c r="N134" s="59" t="s">
        <v>31</v>
      </c>
      <c r="O134" s="146"/>
      <c r="P134" s="59" t="s">
        <v>32</v>
      </c>
      <c r="Q134" s="59" t="s">
        <v>33</v>
      </c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9"/>
    </row>
    <row r="135" spans="1:38" ht="39.950000000000003" customHeight="1">
      <c r="A135" s="59">
        <v>132</v>
      </c>
      <c r="B135" s="59" t="s">
        <v>507</v>
      </c>
      <c r="C135" s="133" t="s">
        <v>508</v>
      </c>
      <c r="D135" s="133" t="s">
        <v>509</v>
      </c>
      <c r="E135" s="134"/>
      <c r="F135" s="135"/>
      <c r="G135" s="62">
        <v>32100000.000000004</v>
      </c>
      <c r="H135" s="55" t="s">
        <v>58</v>
      </c>
      <c r="I135" s="133"/>
      <c r="J135" s="133"/>
      <c r="K135" s="198" t="s">
        <v>29</v>
      </c>
      <c r="L135" s="59" t="s">
        <v>1649</v>
      </c>
      <c r="M135" s="59"/>
      <c r="N135" s="199" t="s">
        <v>31</v>
      </c>
      <c r="O135" s="138"/>
      <c r="P135" s="59" t="s">
        <v>32</v>
      </c>
      <c r="Q135" s="59" t="s">
        <v>33</v>
      </c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25"/>
    </row>
    <row r="136" spans="1:38" ht="39.950000000000003" customHeight="1">
      <c r="A136" s="59">
        <v>133</v>
      </c>
      <c r="B136" s="59" t="s">
        <v>512</v>
      </c>
      <c r="C136" s="133" t="s">
        <v>513</v>
      </c>
      <c r="D136" s="133" t="s">
        <v>514</v>
      </c>
      <c r="E136" s="134" t="s">
        <v>515</v>
      </c>
      <c r="F136" s="135" t="s">
        <v>516</v>
      </c>
      <c r="G136" s="183">
        <v>700000</v>
      </c>
      <c r="H136" s="59" t="s">
        <v>115</v>
      </c>
      <c r="I136" s="133"/>
      <c r="J136" s="133"/>
      <c r="K136" s="133" t="s">
        <v>29</v>
      </c>
      <c r="L136" s="59" t="s">
        <v>1654</v>
      </c>
      <c r="M136" s="59"/>
      <c r="N136" s="59" t="s">
        <v>31</v>
      </c>
      <c r="O136" s="138"/>
      <c r="P136" s="59" t="s">
        <v>32</v>
      </c>
      <c r="Q136" s="59" t="s">
        <v>33</v>
      </c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</row>
    <row r="137" spans="1:38" ht="39.950000000000003" customHeight="1">
      <c r="A137" s="59">
        <v>134</v>
      </c>
      <c r="B137" s="59" t="s">
        <v>518</v>
      </c>
      <c r="C137" s="133" t="s">
        <v>513</v>
      </c>
      <c r="D137" s="133" t="s">
        <v>519</v>
      </c>
      <c r="E137" s="134" t="s">
        <v>520</v>
      </c>
      <c r="F137" s="135" t="s">
        <v>516</v>
      </c>
      <c r="G137" s="136">
        <v>1400000</v>
      </c>
      <c r="H137" s="59" t="s">
        <v>39</v>
      </c>
      <c r="I137" s="133"/>
      <c r="J137" s="133"/>
      <c r="K137" s="133" t="s">
        <v>29</v>
      </c>
      <c r="L137" s="59" t="s">
        <v>1657</v>
      </c>
      <c r="M137" s="59"/>
      <c r="N137" s="59" t="s">
        <v>31</v>
      </c>
      <c r="O137" s="138"/>
      <c r="P137" s="59" t="s">
        <v>32</v>
      </c>
      <c r="Q137" s="59" t="s">
        <v>33</v>
      </c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</row>
    <row r="138" spans="1:38" ht="39.950000000000003" customHeight="1">
      <c r="A138" s="59">
        <v>135</v>
      </c>
      <c r="B138" s="179" t="s">
        <v>522</v>
      </c>
      <c r="C138" s="133" t="s">
        <v>513</v>
      </c>
      <c r="D138" s="152" t="s">
        <v>523</v>
      </c>
      <c r="E138" s="177"/>
      <c r="F138" s="153" t="s">
        <v>345</v>
      </c>
      <c r="G138" s="178">
        <v>11000</v>
      </c>
      <c r="H138" s="179" t="s">
        <v>110</v>
      </c>
      <c r="I138" s="177"/>
      <c r="J138" s="177"/>
      <c r="K138" s="177" t="s">
        <v>336</v>
      </c>
      <c r="L138" s="59" t="s">
        <v>1661</v>
      </c>
      <c r="M138" s="179"/>
      <c r="N138" s="179" t="s">
        <v>304</v>
      </c>
      <c r="O138" s="180"/>
      <c r="P138" s="179" t="s">
        <v>197</v>
      </c>
      <c r="Q138" s="59" t="s">
        <v>33</v>
      </c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139"/>
    </row>
    <row r="139" spans="1:38" ht="39.950000000000003" customHeight="1">
      <c r="A139" s="59">
        <v>136</v>
      </c>
      <c r="B139" s="59" t="s">
        <v>524</v>
      </c>
      <c r="C139" s="133" t="s">
        <v>513</v>
      </c>
      <c r="D139" s="133" t="s">
        <v>525</v>
      </c>
      <c r="E139" s="134"/>
      <c r="F139" s="135" t="s">
        <v>436</v>
      </c>
      <c r="G139" s="136">
        <v>450000</v>
      </c>
      <c r="H139" s="59" t="s">
        <v>255</v>
      </c>
      <c r="I139" s="133" t="s">
        <v>526</v>
      </c>
      <c r="J139" s="133" t="s">
        <v>527</v>
      </c>
      <c r="K139" s="133" t="s">
        <v>29</v>
      </c>
      <c r="L139" s="59" t="s">
        <v>1667</v>
      </c>
      <c r="M139" s="59"/>
      <c r="N139" s="59" t="s">
        <v>31</v>
      </c>
      <c r="O139" s="200" t="s">
        <v>529</v>
      </c>
      <c r="P139" s="59" t="s">
        <v>32</v>
      </c>
      <c r="Q139" s="59" t="s">
        <v>33</v>
      </c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</row>
    <row r="140" spans="1:38" ht="39.950000000000003" customHeight="1">
      <c r="A140" s="59">
        <v>137</v>
      </c>
      <c r="B140" s="59" t="s">
        <v>530</v>
      </c>
      <c r="C140" s="133" t="s">
        <v>513</v>
      </c>
      <c r="D140" s="133" t="s">
        <v>531</v>
      </c>
      <c r="E140" s="134"/>
      <c r="F140" s="135" t="s">
        <v>436</v>
      </c>
      <c r="G140" s="136">
        <v>800000</v>
      </c>
      <c r="H140" s="59" t="s">
        <v>115</v>
      </c>
      <c r="I140" s="201" t="s">
        <v>532</v>
      </c>
      <c r="J140" s="133" t="s">
        <v>533</v>
      </c>
      <c r="K140" s="133" t="s">
        <v>29</v>
      </c>
      <c r="L140" s="59" t="s">
        <v>1679</v>
      </c>
      <c r="M140" s="59"/>
      <c r="N140" s="59" t="s">
        <v>31</v>
      </c>
      <c r="O140" s="200" t="s">
        <v>529</v>
      </c>
      <c r="P140" s="59" t="s">
        <v>32</v>
      </c>
      <c r="Q140" s="59" t="s">
        <v>33</v>
      </c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</row>
    <row r="141" spans="1:38" ht="39.950000000000003" customHeight="1">
      <c r="A141" s="59">
        <v>138</v>
      </c>
      <c r="B141" s="179" t="s">
        <v>534</v>
      </c>
      <c r="C141" s="133" t="s">
        <v>513</v>
      </c>
      <c r="D141" s="133" t="s">
        <v>535</v>
      </c>
      <c r="E141" s="134"/>
      <c r="F141" s="135" t="s">
        <v>436</v>
      </c>
      <c r="G141" s="136">
        <v>1200000</v>
      </c>
      <c r="H141" s="59" t="s">
        <v>536</v>
      </c>
      <c r="I141" s="201" t="s">
        <v>537</v>
      </c>
      <c r="J141" s="133" t="s">
        <v>533</v>
      </c>
      <c r="K141" s="133" t="s">
        <v>29</v>
      </c>
      <c r="L141" s="59" t="s">
        <v>517</v>
      </c>
      <c r="M141" s="59"/>
      <c r="N141" s="59" t="s">
        <v>31</v>
      </c>
      <c r="O141" s="200" t="s">
        <v>529</v>
      </c>
      <c r="P141" s="59" t="s">
        <v>32</v>
      </c>
      <c r="Q141" s="59" t="s">
        <v>33</v>
      </c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</row>
    <row r="142" spans="1:38" ht="39.950000000000003" customHeight="1">
      <c r="A142" s="59">
        <v>139</v>
      </c>
      <c r="B142" s="59" t="s">
        <v>538</v>
      </c>
      <c r="C142" s="133" t="s">
        <v>513</v>
      </c>
      <c r="D142" s="133" t="s">
        <v>539</v>
      </c>
      <c r="E142" s="134"/>
      <c r="F142" s="135" t="s">
        <v>436</v>
      </c>
      <c r="G142" s="136">
        <v>450000</v>
      </c>
      <c r="H142" s="59" t="s">
        <v>115</v>
      </c>
      <c r="I142" s="133"/>
      <c r="J142" s="133" t="s">
        <v>527</v>
      </c>
      <c r="K142" s="133" t="s">
        <v>29</v>
      </c>
      <c r="L142" s="59" t="s">
        <v>528</v>
      </c>
      <c r="M142" s="59"/>
      <c r="N142" s="59" t="s">
        <v>31</v>
      </c>
      <c r="O142" s="138"/>
      <c r="P142" s="59" t="s">
        <v>32</v>
      </c>
      <c r="Q142" s="59" t="s">
        <v>33</v>
      </c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</row>
    <row r="143" spans="1:38" ht="39.950000000000003" customHeight="1">
      <c r="A143" s="59">
        <v>140</v>
      </c>
      <c r="B143" s="59" t="s">
        <v>541</v>
      </c>
      <c r="C143" s="152" t="s">
        <v>513</v>
      </c>
      <c r="D143" s="152" t="s">
        <v>542</v>
      </c>
      <c r="E143" s="142" t="s">
        <v>543</v>
      </c>
      <c r="F143" s="148" t="s">
        <v>436</v>
      </c>
      <c r="G143" s="202">
        <v>250000</v>
      </c>
      <c r="H143" s="153" t="s">
        <v>255</v>
      </c>
      <c r="I143" s="152" t="s">
        <v>526</v>
      </c>
      <c r="J143" s="152"/>
      <c r="K143" s="133" t="s">
        <v>29</v>
      </c>
      <c r="L143" s="59" t="s">
        <v>548</v>
      </c>
      <c r="M143" s="160"/>
      <c r="N143" s="59" t="s">
        <v>31</v>
      </c>
      <c r="O143" s="161" t="s">
        <v>544</v>
      </c>
      <c r="P143" s="59" t="s">
        <v>32</v>
      </c>
      <c r="Q143" s="59" t="s">
        <v>33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139"/>
    </row>
    <row r="144" spans="1:38" ht="39.950000000000003" customHeight="1">
      <c r="A144" s="59">
        <v>141</v>
      </c>
      <c r="B144" s="179" t="s">
        <v>546</v>
      </c>
      <c r="C144" s="133" t="s">
        <v>513</v>
      </c>
      <c r="D144" s="133" t="s">
        <v>547</v>
      </c>
      <c r="E144" s="134"/>
      <c r="F144" s="135" t="s">
        <v>416</v>
      </c>
      <c r="G144" s="136">
        <v>160000</v>
      </c>
      <c r="H144" s="59" t="s">
        <v>255</v>
      </c>
      <c r="I144" s="133"/>
      <c r="J144" s="133"/>
      <c r="K144" s="133" t="s">
        <v>29</v>
      </c>
      <c r="L144" s="59" t="s">
        <v>540</v>
      </c>
      <c r="M144" s="59"/>
      <c r="N144" s="59" t="s">
        <v>31</v>
      </c>
      <c r="O144" s="138"/>
      <c r="P144" s="59" t="s">
        <v>32</v>
      </c>
      <c r="Q144" s="59" t="s">
        <v>33</v>
      </c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</row>
    <row r="145" spans="1:38" ht="39.950000000000003" customHeight="1">
      <c r="A145" s="59">
        <v>142</v>
      </c>
      <c r="B145" s="59" t="s">
        <v>549</v>
      </c>
      <c r="C145" s="133" t="s">
        <v>550</v>
      </c>
      <c r="D145" s="133" t="s">
        <v>551</v>
      </c>
      <c r="E145" s="134" t="s">
        <v>552</v>
      </c>
      <c r="F145" s="135" t="s">
        <v>357</v>
      </c>
      <c r="G145" s="136">
        <v>1200000</v>
      </c>
      <c r="H145" s="59" t="s">
        <v>255</v>
      </c>
      <c r="I145" s="133"/>
      <c r="J145" s="133"/>
      <c r="K145" s="133" t="s">
        <v>29</v>
      </c>
      <c r="L145" s="59" t="s">
        <v>1705</v>
      </c>
      <c r="M145" s="59"/>
      <c r="N145" s="59" t="s">
        <v>31</v>
      </c>
      <c r="O145" s="203" t="s">
        <v>1706</v>
      </c>
      <c r="P145" s="59" t="s">
        <v>32</v>
      </c>
      <c r="Q145" s="59" t="s">
        <v>33</v>
      </c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</row>
    <row r="146" spans="1:38" ht="39.950000000000003" customHeight="1">
      <c r="A146" s="59">
        <v>143</v>
      </c>
      <c r="B146" s="59" t="s">
        <v>555</v>
      </c>
      <c r="C146" s="133" t="s">
        <v>550</v>
      </c>
      <c r="D146" s="133" t="s">
        <v>556</v>
      </c>
      <c r="E146" s="134" t="s">
        <v>557</v>
      </c>
      <c r="F146" s="135" t="s">
        <v>357</v>
      </c>
      <c r="G146" s="136">
        <v>1700000</v>
      </c>
      <c r="H146" s="59" t="s">
        <v>558</v>
      </c>
      <c r="I146" s="133"/>
      <c r="J146" s="133"/>
      <c r="K146" s="133" t="s">
        <v>29</v>
      </c>
      <c r="L146" s="59" t="s">
        <v>1711</v>
      </c>
      <c r="M146" s="59"/>
      <c r="N146" s="59" t="s">
        <v>31</v>
      </c>
      <c r="O146" s="204" t="s">
        <v>1712</v>
      </c>
      <c r="P146" s="59" t="s">
        <v>32</v>
      </c>
      <c r="Q146" s="59" t="s">
        <v>33</v>
      </c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</row>
    <row r="147" spans="1:38" ht="39.950000000000003" customHeight="1">
      <c r="A147" s="59">
        <v>144</v>
      </c>
      <c r="B147" s="59" t="s">
        <v>561</v>
      </c>
      <c r="C147" s="133" t="s">
        <v>550</v>
      </c>
      <c r="D147" s="133" t="s">
        <v>562</v>
      </c>
      <c r="E147" s="134" t="s">
        <v>563</v>
      </c>
      <c r="F147" s="135" t="s">
        <v>357</v>
      </c>
      <c r="G147" s="136">
        <v>2200000</v>
      </c>
      <c r="H147" s="59" t="s">
        <v>39</v>
      </c>
      <c r="I147" s="133"/>
      <c r="J147" s="133"/>
      <c r="K147" s="133" t="s">
        <v>29</v>
      </c>
      <c r="L147" s="59" t="s">
        <v>1719</v>
      </c>
      <c r="M147" s="59"/>
      <c r="N147" s="59" t="s">
        <v>31</v>
      </c>
      <c r="O147" s="204" t="s">
        <v>1720</v>
      </c>
      <c r="P147" s="59" t="s">
        <v>32</v>
      </c>
      <c r="Q147" s="59" t="s">
        <v>33</v>
      </c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205"/>
    </row>
    <row r="148" spans="1:38" ht="39.950000000000003" customHeight="1">
      <c r="A148" s="59">
        <v>145</v>
      </c>
      <c r="B148" s="59" t="s">
        <v>566</v>
      </c>
      <c r="C148" s="133" t="s">
        <v>550</v>
      </c>
      <c r="D148" s="133" t="s">
        <v>567</v>
      </c>
      <c r="E148" s="134" t="s">
        <v>568</v>
      </c>
      <c r="F148" s="135" t="s">
        <v>254</v>
      </c>
      <c r="G148" s="136">
        <v>350000</v>
      </c>
      <c r="H148" s="59" t="s">
        <v>255</v>
      </c>
      <c r="I148" s="133"/>
      <c r="J148" s="133"/>
      <c r="K148" s="133" t="s">
        <v>29</v>
      </c>
      <c r="L148" s="59" t="s">
        <v>1727</v>
      </c>
      <c r="M148" s="59"/>
      <c r="N148" s="59" t="s">
        <v>31</v>
      </c>
      <c r="O148" s="138" t="s">
        <v>570</v>
      </c>
      <c r="P148" s="59" t="s">
        <v>32</v>
      </c>
      <c r="Q148" s="59" t="s">
        <v>33</v>
      </c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2"/>
    </row>
    <row r="149" spans="1:38" ht="39.950000000000003" customHeight="1">
      <c r="A149" s="59">
        <v>146</v>
      </c>
      <c r="B149" s="59" t="s">
        <v>571</v>
      </c>
      <c r="C149" s="133" t="s">
        <v>572</v>
      </c>
      <c r="D149" s="133" t="s">
        <v>573</v>
      </c>
      <c r="E149" s="134" t="s">
        <v>574</v>
      </c>
      <c r="F149" s="135" t="s">
        <v>575</v>
      </c>
      <c r="G149" s="206">
        <v>200000</v>
      </c>
      <c r="H149" s="55" t="s">
        <v>58</v>
      </c>
      <c r="I149" s="133" t="s">
        <v>577</v>
      </c>
      <c r="J149" s="133"/>
      <c r="K149" s="133" t="s">
        <v>29</v>
      </c>
      <c r="L149" s="59" t="s">
        <v>1734</v>
      </c>
      <c r="M149" s="59"/>
      <c r="N149" s="59" t="s">
        <v>31</v>
      </c>
      <c r="O149" s="207"/>
      <c r="P149" s="59" t="s">
        <v>32</v>
      </c>
      <c r="Q149" s="59" t="s">
        <v>33</v>
      </c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</row>
    <row r="150" spans="1:38" ht="39.950000000000003" customHeight="1">
      <c r="A150" s="59">
        <v>147</v>
      </c>
      <c r="B150" s="59" t="s">
        <v>578</v>
      </c>
      <c r="C150" s="133" t="s">
        <v>572</v>
      </c>
      <c r="D150" s="133" t="s">
        <v>579</v>
      </c>
      <c r="E150" s="134" t="s">
        <v>580</v>
      </c>
      <c r="F150" s="135" t="s">
        <v>575</v>
      </c>
      <c r="G150" s="136">
        <v>130000</v>
      </c>
      <c r="H150" s="55" t="s">
        <v>39</v>
      </c>
      <c r="I150" s="133"/>
      <c r="J150" s="133"/>
      <c r="K150" s="133" t="s">
        <v>29</v>
      </c>
      <c r="L150" s="59" t="s">
        <v>1739</v>
      </c>
      <c r="M150" s="59"/>
      <c r="N150" s="59" t="s">
        <v>31</v>
      </c>
      <c r="O150" s="200"/>
      <c r="P150" s="59" t="s">
        <v>32</v>
      </c>
      <c r="Q150" s="59" t="s">
        <v>33</v>
      </c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</row>
    <row r="151" spans="1:38" ht="39.950000000000003" customHeight="1">
      <c r="A151" s="59">
        <v>148</v>
      </c>
      <c r="B151" s="59" t="s">
        <v>581</v>
      </c>
      <c r="C151" s="133" t="s">
        <v>572</v>
      </c>
      <c r="D151" s="133" t="s">
        <v>582</v>
      </c>
      <c r="E151" s="134"/>
      <c r="F151" s="135" t="s">
        <v>575</v>
      </c>
      <c r="G151" s="206">
        <v>1300000</v>
      </c>
      <c r="H151" s="55" t="s">
        <v>58</v>
      </c>
      <c r="I151" s="133"/>
      <c r="J151" s="133"/>
      <c r="K151" s="133" t="s">
        <v>29</v>
      </c>
      <c r="L151" s="59" t="s">
        <v>1742</v>
      </c>
      <c r="M151" s="59"/>
      <c r="N151" s="59" t="s">
        <v>31</v>
      </c>
      <c r="O151" s="200" t="s">
        <v>583</v>
      </c>
      <c r="P151" s="59" t="s">
        <v>32</v>
      </c>
      <c r="Q151" s="59" t="s">
        <v>33</v>
      </c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</row>
    <row r="152" spans="1:38" ht="39.950000000000003" customHeight="1">
      <c r="A152" s="59">
        <v>149</v>
      </c>
      <c r="B152" s="59" t="s">
        <v>584</v>
      </c>
      <c r="C152" s="133" t="s">
        <v>572</v>
      </c>
      <c r="D152" s="133" t="s">
        <v>585</v>
      </c>
      <c r="E152" s="134"/>
      <c r="F152" s="135" t="s">
        <v>575</v>
      </c>
      <c r="G152" s="206">
        <v>1100000</v>
      </c>
      <c r="H152" s="55" t="s">
        <v>58</v>
      </c>
      <c r="I152" s="133"/>
      <c r="J152" s="133"/>
      <c r="K152" s="133" t="s">
        <v>29</v>
      </c>
      <c r="L152" s="59" t="s">
        <v>1745</v>
      </c>
      <c r="M152" s="59"/>
      <c r="N152" s="59" t="s">
        <v>31</v>
      </c>
      <c r="O152" s="200"/>
      <c r="P152" s="59" t="s">
        <v>32</v>
      </c>
      <c r="Q152" s="59" t="s">
        <v>33</v>
      </c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</row>
    <row r="153" spans="1:38" ht="39.950000000000003" customHeight="1">
      <c r="A153" s="59">
        <v>150</v>
      </c>
      <c r="B153" s="59" t="s">
        <v>586</v>
      </c>
      <c r="C153" s="133" t="s">
        <v>572</v>
      </c>
      <c r="D153" s="133" t="s">
        <v>587</v>
      </c>
      <c r="E153" s="134" t="s">
        <v>588</v>
      </c>
      <c r="F153" s="135" t="s">
        <v>575</v>
      </c>
      <c r="G153" s="206">
        <v>1300000</v>
      </c>
      <c r="H153" s="55" t="s">
        <v>39</v>
      </c>
      <c r="I153" s="133"/>
      <c r="J153" s="133"/>
      <c r="K153" s="133" t="s">
        <v>48</v>
      </c>
      <c r="L153" s="59" t="s">
        <v>1749</v>
      </c>
      <c r="M153" s="59"/>
      <c r="N153" s="59" t="s">
        <v>50</v>
      </c>
      <c r="O153" s="200"/>
      <c r="P153" s="59" t="s">
        <v>32</v>
      </c>
      <c r="Q153" s="59" t="s">
        <v>33</v>
      </c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</row>
    <row r="154" spans="1:38" ht="39.950000000000003" customHeight="1">
      <c r="A154" s="59">
        <v>151</v>
      </c>
      <c r="B154" s="59" t="s">
        <v>589</v>
      </c>
      <c r="C154" s="133" t="s">
        <v>572</v>
      </c>
      <c r="D154" s="133" t="s">
        <v>590</v>
      </c>
      <c r="E154" s="134"/>
      <c r="F154" s="135" t="s">
        <v>575</v>
      </c>
      <c r="G154" s="206">
        <v>12500000</v>
      </c>
      <c r="H154" s="55" t="s">
        <v>58</v>
      </c>
      <c r="I154" s="133"/>
      <c r="J154" s="133"/>
      <c r="K154" s="133" t="s">
        <v>48</v>
      </c>
      <c r="L154" s="59" t="s">
        <v>1752</v>
      </c>
      <c r="M154" s="59"/>
      <c r="N154" s="59" t="s">
        <v>50</v>
      </c>
      <c r="O154" s="200" t="s">
        <v>591</v>
      </c>
      <c r="P154" s="59" t="s">
        <v>32</v>
      </c>
      <c r="Q154" s="59" t="s">
        <v>33</v>
      </c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</row>
    <row r="155" spans="1:38" ht="39.950000000000003" customHeight="1">
      <c r="A155" s="59">
        <v>152</v>
      </c>
      <c r="B155" s="59" t="s">
        <v>592</v>
      </c>
      <c r="C155" s="133" t="s">
        <v>572</v>
      </c>
      <c r="D155" s="133" t="s">
        <v>593</v>
      </c>
      <c r="E155" s="198"/>
      <c r="F155" s="135" t="s">
        <v>575</v>
      </c>
      <c r="G155" s="136">
        <v>6000000</v>
      </c>
      <c r="H155" s="55" t="s">
        <v>58</v>
      </c>
      <c r="I155" s="133"/>
      <c r="J155" s="133"/>
      <c r="K155" s="133" t="s">
        <v>48</v>
      </c>
      <c r="L155" s="59" t="s">
        <v>1755</v>
      </c>
      <c r="M155" s="59"/>
      <c r="N155" s="59" t="s">
        <v>50</v>
      </c>
      <c r="O155" s="207"/>
      <c r="P155" s="59" t="s">
        <v>32</v>
      </c>
      <c r="Q155" s="59" t="s">
        <v>33</v>
      </c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</row>
    <row r="156" spans="1:38" ht="39.950000000000003" customHeight="1">
      <c r="A156" s="59">
        <v>153</v>
      </c>
      <c r="B156" s="59" t="s">
        <v>594</v>
      </c>
      <c r="C156" s="133" t="s">
        <v>572</v>
      </c>
      <c r="D156" s="133" t="s">
        <v>595</v>
      </c>
      <c r="E156" s="134" t="s">
        <v>596</v>
      </c>
      <c r="F156" s="135" t="s">
        <v>575</v>
      </c>
      <c r="G156" s="136">
        <v>4200000</v>
      </c>
      <c r="H156" s="55" t="s">
        <v>58</v>
      </c>
      <c r="I156" s="133"/>
      <c r="J156" s="133"/>
      <c r="K156" s="133" t="s">
        <v>48</v>
      </c>
      <c r="L156" s="59" t="s">
        <v>685</v>
      </c>
      <c r="M156" s="59"/>
      <c r="N156" s="59" t="s">
        <v>50</v>
      </c>
      <c r="O156" s="207"/>
      <c r="P156" s="59" t="s">
        <v>32</v>
      </c>
      <c r="Q156" s="59" t="s">
        <v>33</v>
      </c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</row>
    <row r="157" spans="1:38" ht="39.950000000000003" customHeight="1">
      <c r="A157" s="59">
        <v>154</v>
      </c>
      <c r="B157" s="59" t="s">
        <v>597</v>
      </c>
      <c r="C157" s="133" t="s">
        <v>572</v>
      </c>
      <c r="D157" s="133" t="s">
        <v>598</v>
      </c>
      <c r="E157" s="134" t="s">
        <v>599</v>
      </c>
      <c r="F157" s="135" t="s">
        <v>575</v>
      </c>
      <c r="G157" s="206">
        <v>2000000</v>
      </c>
      <c r="H157" s="59" t="s">
        <v>28</v>
      </c>
      <c r="I157" s="133"/>
      <c r="J157" s="133"/>
      <c r="K157" s="133" t="s">
        <v>48</v>
      </c>
      <c r="L157" s="59" t="s">
        <v>1761</v>
      </c>
      <c r="M157" s="59"/>
      <c r="N157" s="59" t="s">
        <v>50</v>
      </c>
      <c r="O157" s="200"/>
      <c r="P157" s="59" t="s">
        <v>32</v>
      </c>
      <c r="Q157" s="59" t="s">
        <v>33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139"/>
    </row>
    <row r="158" spans="1:38" ht="39.950000000000003" customHeight="1">
      <c r="A158" s="59">
        <v>155</v>
      </c>
      <c r="B158" s="59" t="s">
        <v>600</v>
      </c>
      <c r="C158" s="133" t="s">
        <v>572</v>
      </c>
      <c r="D158" s="133" t="s">
        <v>601</v>
      </c>
      <c r="E158" s="134"/>
      <c r="F158" s="135" t="s">
        <v>575</v>
      </c>
      <c r="G158" s="206">
        <v>3000000</v>
      </c>
      <c r="H158" s="59" t="s">
        <v>39</v>
      </c>
      <c r="I158" s="133"/>
      <c r="J158" s="133"/>
      <c r="K158" s="133" t="s">
        <v>48</v>
      </c>
      <c r="L158" s="59" t="s">
        <v>1764</v>
      </c>
      <c r="M158" s="59"/>
      <c r="N158" s="59" t="s">
        <v>50</v>
      </c>
      <c r="O158" s="200"/>
      <c r="P158" s="59" t="s">
        <v>32</v>
      </c>
      <c r="Q158" s="59" t="s">
        <v>33</v>
      </c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</row>
    <row r="159" spans="1:38" ht="39.950000000000003" customHeight="1">
      <c r="A159" s="59">
        <v>156</v>
      </c>
      <c r="B159" s="59" t="s">
        <v>602</v>
      </c>
      <c r="C159" s="133" t="s">
        <v>572</v>
      </c>
      <c r="D159" s="133" t="s">
        <v>603</v>
      </c>
      <c r="E159" s="198"/>
      <c r="F159" s="135" t="s">
        <v>575</v>
      </c>
      <c r="G159" s="206">
        <v>4200000</v>
      </c>
      <c r="H159" s="55" t="s">
        <v>58</v>
      </c>
      <c r="I159" s="133"/>
      <c r="J159" s="133"/>
      <c r="K159" s="133" t="s">
        <v>48</v>
      </c>
      <c r="L159" s="59" t="s">
        <v>716</v>
      </c>
      <c r="M159" s="59"/>
      <c r="N159" s="59" t="s">
        <v>50</v>
      </c>
      <c r="O159" s="207"/>
      <c r="P159" s="59" t="s">
        <v>32</v>
      </c>
      <c r="Q159" s="59" t="s">
        <v>33</v>
      </c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2"/>
    </row>
    <row r="160" spans="1:38" ht="39.950000000000003" customHeight="1">
      <c r="A160" s="59">
        <v>157</v>
      </c>
      <c r="B160" s="59" t="s">
        <v>604</v>
      </c>
      <c r="C160" s="133" t="s">
        <v>572</v>
      </c>
      <c r="D160" s="133" t="s">
        <v>605</v>
      </c>
      <c r="E160" s="134"/>
      <c r="F160" s="135" t="s">
        <v>575</v>
      </c>
      <c r="G160" s="136">
        <v>21000000</v>
      </c>
      <c r="H160" s="55" t="s">
        <v>58</v>
      </c>
      <c r="I160" s="133"/>
      <c r="J160" s="133"/>
      <c r="K160" s="133" t="s">
        <v>29</v>
      </c>
      <c r="L160" s="59" t="s">
        <v>1769</v>
      </c>
      <c r="M160" s="59"/>
      <c r="N160" s="59" t="s">
        <v>31</v>
      </c>
      <c r="O160" s="200"/>
      <c r="P160" s="59" t="s">
        <v>32</v>
      </c>
      <c r="Q160" s="59" t="s">
        <v>33</v>
      </c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2"/>
    </row>
    <row r="161" spans="1:38" ht="39.950000000000003" customHeight="1">
      <c r="A161" s="59">
        <v>158</v>
      </c>
      <c r="B161" s="59" t="s">
        <v>606</v>
      </c>
      <c r="C161" s="133" t="s">
        <v>572</v>
      </c>
      <c r="D161" s="133" t="s">
        <v>607</v>
      </c>
      <c r="E161" s="134"/>
      <c r="F161" s="135" t="s">
        <v>575</v>
      </c>
      <c r="G161" s="136">
        <v>38000000</v>
      </c>
      <c r="H161" s="55" t="s">
        <v>58</v>
      </c>
      <c r="I161" s="133"/>
      <c r="J161" s="133"/>
      <c r="K161" s="133" t="s">
        <v>29</v>
      </c>
      <c r="L161" s="59" t="s">
        <v>1774</v>
      </c>
      <c r="M161" s="59"/>
      <c r="N161" s="59" t="s">
        <v>31</v>
      </c>
      <c r="O161" s="200"/>
      <c r="P161" s="59" t="s">
        <v>32</v>
      </c>
      <c r="Q161" s="59" t="s">
        <v>33</v>
      </c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2"/>
    </row>
    <row r="162" spans="1:38" ht="39.950000000000003" customHeight="1">
      <c r="A162" s="59">
        <v>159</v>
      </c>
      <c r="B162" s="59" t="s">
        <v>608</v>
      </c>
      <c r="C162" s="133" t="s">
        <v>572</v>
      </c>
      <c r="D162" s="133" t="s">
        <v>609</v>
      </c>
      <c r="E162" s="134" t="s">
        <v>610</v>
      </c>
      <c r="F162" s="135" t="s">
        <v>575</v>
      </c>
      <c r="G162" s="206">
        <v>4250000</v>
      </c>
      <c r="H162" s="55" t="s">
        <v>58</v>
      </c>
      <c r="I162" s="133"/>
      <c r="J162" s="133"/>
      <c r="K162" s="133" t="s">
        <v>29</v>
      </c>
      <c r="L162" s="59" t="s">
        <v>1778</v>
      </c>
      <c r="M162" s="59"/>
      <c r="N162" s="59" t="s">
        <v>31</v>
      </c>
      <c r="O162" s="200"/>
      <c r="P162" s="59" t="s">
        <v>32</v>
      </c>
      <c r="Q162" s="59" t="s">
        <v>33</v>
      </c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2"/>
    </row>
    <row r="163" spans="1:38" ht="39.950000000000003" customHeight="1">
      <c r="A163" s="59">
        <v>160</v>
      </c>
      <c r="B163" s="59" t="s">
        <v>611</v>
      </c>
      <c r="C163" s="133" t="s">
        <v>612</v>
      </c>
      <c r="D163" s="162" t="s">
        <v>613</v>
      </c>
      <c r="E163" s="162" t="s">
        <v>614</v>
      </c>
      <c r="F163" s="136" t="s">
        <v>615</v>
      </c>
      <c r="G163" s="156">
        <v>870000</v>
      </c>
      <c r="H163" s="59" t="s">
        <v>39</v>
      </c>
      <c r="I163" s="133" t="s">
        <v>616</v>
      </c>
      <c r="J163" s="133" t="s">
        <v>617</v>
      </c>
      <c r="K163" s="133" t="s">
        <v>29</v>
      </c>
      <c r="L163" s="59" t="s">
        <v>1782</v>
      </c>
      <c r="M163" s="59"/>
      <c r="N163" s="59" t="s">
        <v>31</v>
      </c>
      <c r="O163" s="138" t="s">
        <v>618</v>
      </c>
      <c r="P163" s="59" t="s">
        <v>32</v>
      </c>
      <c r="Q163" s="59" t="s">
        <v>33</v>
      </c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2"/>
    </row>
    <row r="164" spans="1:38" ht="39.950000000000003" customHeight="1">
      <c r="A164" s="59">
        <v>161</v>
      </c>
      <c r="B164" s="59" t="s">
        <v>619</v>
      </c>
      <c r="C164" s="133" t="s">
        <v>612</v>
      </c>
      <c r="D164" s="162" t="s">
        <v>620</v>
      </c>
      <c r="E164" s="162" t="s">
        <v>621</v>
      </c>
      <c r="F164" s="136" t="s">
        <v>615</v>
      </c>
      <c r="G164" s="156">
        <v>1235000</v>
      </c>
      <c r="H164" s="59" t="s">
        <v>39</v>
      </c>
      <c r="I164" s="133" t="s">
        <v>616</v>
      </c>
      <c r="J164" s="133" t="s">
        <v>617</v>
      </c>
      <c r="K164" s="133" t="s">
        <v>29</v>
      </c>
      <c r="L164" s="59" t="s">
        <v>1787</v>
      </c>
      <c r="M164" s="59"/>
      <c r="N164" s="59" t="s">
        <v>31</v>
      </c>
      <c r="O164" s="138" t="s">
        <v>618</v>
      </c>
      <c r="P164" s="59" t="s">
        <v>32</v>
      </c>
      <c r="Q164" s="59" t="s">
        <v>33</v>
      </c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2"/>
    </row>
    <row r="165" spans="1:38" ht="39.950000000000003" customHeight="1">
      <c r="A165" s="59">
        <v>162</v>
      </c>
      <c r="B165" s="59" t="s">
        <v>622</v>
      </c>
      <c r="C165" s="133" t="s">
        <v>612</v>
      </c>
      <c r="D165" s="133" t="s">
        <v>623</v>
      </c>
      <c r="E165" s="142" t="s">
        <v>624</v>
      </c>
      <c r="F165" s="148" t="s">
        <v>625</v>
      </c>
      <c r="G165" s="206">
        <v>2000000</v>
      </c>
      <c r="H165" s="59" t="s">
        <v>58</v>
      </c>
      <c r="I165" s="133"/>
      <c r="J165" s="133"/>
      <c r="K165" s="133" t="s">
        <v>29</v>
      </c>
      <c r="L165" s="59" t="s">
        <v>1791</v>
      </c>
      <c r="M165" s="137"/>
      <c r="N165" s="59" t="s">
        <v>31</v>
      </c>
      <c r="O165" s="161"/>
      <c r="P165" s="59" t="s">
        <v>32</v>
      </c>
      <c r="Q165" s="59" t="s">
        <v>33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39.950000000000003" customHeight="1">
      <c r="A166" s="59">
        <v>163</v>
      </c>
      <c r="B166" s="59" t="s">
        <v>626</v>
      </c>
      <c r="C166" s="133" t="s">
        <v>612</v>
      </c>
      <c r="D166" s="134" t="s">
        <v>627</v>
      </c>
      <c r="E166" s="134" t="s">
        <v>628</v>
      </c>
      <c r="F166" s="135" t="s">
        <v>629</v>
      </c>
      <c r="G166" s="136">
        <v>1000000</v>
      </c>
      <c r="H166" s="59" t="s">
        <v>39</v>
      </c>
      <c r="I166" s="133"/>
      <c r="J166" s="133"/>
      <c r="K166" s="133" t="s">
        <v>336</v>
      </c>
      <c r="L166" s="59" t="s">
        <v>1795</v>
      </c>
      <c r="M166" s="137"/>
      <c r="N166" s="59" t="s">
        <v>304</v>
      </c>
      <c r="O166" s="138"/>
      <c r="P166" s="59" t="s">
        <v>32</v>
      </c>
      <c r="Q166" s="59" t="s">
        <v>33</v>
      </c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2"/>
    </row>
    <row r="167" spans="1:38" ht="39.950000000000003" customHeight="1">
      <c r="A167" s="59">
        <v>164</v>
      </c>
      <c r="B167" s="59" t="s">
        <v>630</v>
      </c>
      <c r="C167" s="133" t="s">
        <v>612</v>
      </c>
      <c r="D167" s="133" t="s">
        <v>631</v>
      </c>
      <c r="E167" s="162"/>
      <c r="F167" s="135" t="s">
        <v>632</v>
      </c>
      <c r="G167" s="136">
        <v>1200000</v>
      </c>
      <c r="H167" s="59" t="s">
        <v>58</v>
      </c>
      <c r="I167" s="133"/>
      <c r="J167" s="133"/>
      <c r="K167" s="133" t="s">
        <v>48</v>
      </c>
      <c r="L167" s="59" t="s">
        <v>1796</v>
      </c>
      <c r="M167" s="160"/>
      <c r="N167" s="59" t="s">
        <v>50</v>
      </c>
      <c r="O167" s="161"/>
      <c r="P167" s="59" t="s">
        <v>32</v>
      </c>
      <c r="Q167" s="59" t="s">
        <v>33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39.950000000000003" customHeight="1">
      <c r="A168" s="59">
        <v>165</v>
      </c>
      <c r="B168" s="59" t="s">
        <v>633</v>
      </c>
      <c r="C168" s="133" t="s">
        <v>634</v>
      </c>
      <c r="D168" s="133" t="s">
        <v>635</v>
      </c>
      <c r="E168" s="198" t="s">
        <v>636</v>
      </c>
      <c r="F168" s="135" t="s">
        <v>190</v>
      </c>
      <c r="G168" s="136">
        <v>250000</v>
      </c>
      <c r="H168" s="55" t="s">
        <v>311</v>
      </c>
      <c r="I168" s="133"/>
      <c r="J168" s="133"/>
      <c r="K168" s="133" t="s">
        <v>48</v>
      </c>
      <c r="L168" s="59" t="s">
        <v>1797</v>
      </c>
      <c r="M168" s="59"/>
      <c r="N168" s="59" t="s">
        <v>50</v>
      </c>
      <c r="O168" s="138"/>
      <c r="P168" s="59" t="s">
        <v>32</v>
      </c>
      <c r="Q168" s="59" t="s">
        <v>33</v>
      </c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</row>
    <row r="169" spans="1:38" ht="39.950000000000003" customHeight="1">
      <c r="A169" s="59">
        <v>166</v>
      </c>
      <c r="B169" s="59" t="s">
        <v>638</v>
      </c>
      <c r="C169" s="133" t="s">
        <v>634</v>
      </c>
      <c r="D169" s="133" t="s">
        <v>639</v>
      </c>
      <c r="E169" s="177" t="s">
        <v>636</v>
      </c>
      <c r="F169" s="135" t="s">
        <v>190</v>
      </c>
      <c r="G169" s="136">
        <v>2000000</v>
      </c>
      <c r="H169" s="55" t="s">
        <v>39</v>
      </c>
      <c r="I169" s="133" t="s">
        <v>641</v>
      </c>
      <c r="J169" s="133"/>
      <c r="K169" s="133" t="s">
        <v>48</v>
      </c>
      <c r="L169" s="59" t="s">
        <v>1801</v>
      </c>
      <c r="M169" s="59"/>
      <c r="N169" s="59" t="s">
        <v>50</v>
      </c>
      <c r="O169" s="138"/>
      <c r="P169" s="59" t="s">
        <v>32</v>
      </c>
      <c r="Q169" s="59" t="s">
        <v>33</v>
      </c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</row>
    <row r="170" spans="1:38" ht="39.950000000000003" customHeight="1">
      <c r="A170" s="59">
        <v>167</v>
      </c>
      <c r="B170" s="59" t="s">
        <v>643</v>
      </c>
      <c r="C170" s="133" t="s">
        <v>644</v>
      </c>
      <c r="D170" s="133" t="s">
        <v>645</v>
      </c>
      <c r="E170" s="133"/>
      <c r="F170" s="135" t="s">
        <v>109</v>
      </c>
      <c r="G170" s="156">
        <v>20000</v>
      </c>
      <c r="H170" s="59" t="s">
        <v>110</v>
      </c>
      <c r="I170" s="133"/>
      <c r="J170" s="57"/>
      <c r="K170" s="133" t="s">
        <v>48</v>
      </c>
      <c r="L170" s="153" t="s">
        <v>1807</v>
      </c>
      <c r="M170" s="160"/>
      <c r="N170" s="59" t="s">
        <v>50</v>
      </c>
      <c r="O170" s="161"/>
      <c r="P170" s="59" t="s">
        <v>32</v>
      </c>
      <c r="Q170" s="59" t="s">
        <v>33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139"/>
    </row>
    <row r="171" spans="1:38" ht="39.950000000000003" customHeight="1">
      <c r="A171" s="59">
        <v>168</v>
      </c>
      <c r="B171" s="59" t="s">
        <v>646</v>
      </c>
      <c r="C171" s="133" t="s">
        <v>644</v>
      </c>
      <c r="D171" s="152" t="s">
        <v>647</v>
      </c>
      <c r="E171" s="142" t="s">
        <v>648</v>
      </c>
      <c r="F171" s="148" t="s">
        <v>649</v>
      </c>
      <c r="G171" s="193">
        <v>2000000</v>
      </c>
      <c r="H171" s="153" t="s">
        <v>39</v>
      </c>
      <c r="I171" s="133"/>
      <c r="J171" s="133"/>
      <c r="K171" s="133" t="s">
        <v>48</v>
      </c>
      <c r="L171" s="153" t="s">
        <v>756</v>
      </c>
      <c r="M171" s="59"/>
      <c r="N171" s="59" t="s">
        <v>50</v>
      </c>
      <c r="O171" s="154"/>
      <c r="P171" s="59" t="s">
        <v>32</v>
      </c>
      <c r="Q171" s="59" t="s">
        <v>33</v>
      </c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39"/>
    </row>
    <row r="172" spans="1:38" ht="39.950000000000003" customHeight="1">
      <c r="A172" s="59">
        <v>169</v>
      </c>
      <c r="B172" s="59" t="s">
        <v>650</v>
      </c>
      <c r="C172" s="133" t="s">
        <v>644</v>
      </c>
      <c r="D172" s="152" t="s">
        <v>651</v>
      </c>
      <c r="E172" s="142" t="s">
        <v>652</v>
      </c>
      <c r="F172" s="148" t="s">
        <v>649</v>
      </c>
      <c r="G172" s="193">
        <v>800000</v>
      </c>
      <c r="H172" s="153" t="s">
        <v>115</v>
      </c>
      <c r="I172" s="152"/>
      <c r="J172" s="152"/>
      <c r="K172" s="133" t="s">
        <v>48</v>
      </c>
      <c r="L172" s="153" t="s">
        <v>750</v>
      </c>
      <c r="M172" s="59"/>
      <c r="N172" s="59" t="s">
        <v>50</v>
      </c>
      <c r="O172" s="154"/>
      <c r="P172" s="59" t="s">
        <v>32</v>
      </c>
      <c r="Q172" s="59" t="s">
        <v>33</v>
      </c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39"/>
    </row>
    <row r="173" spans="1:38" ht="39.950000000000003" customHeight="1">
      <c r="A173" s="59">
        <v>170</v>
      </c>
      <c r="B173" s="59" t="s">
        <v>653</v>
      </c>
      <c r="C173" s="133" t="s">
        <v>644</v>
      </c>
      <c r="D173" s="152" t="s">
        <v>654</v>
      </c>
      <c r="E173" s="142" t="s">
        <v>655</v>
      </c>
      <c r="F173" s="148" t="s">
        <v>649</v>
      </c>
      <c r="G173" s="193">
        <v>100000</v>
      </c>
      <c r="H173" s="153" t="s">
        <v>115</v>
      </c>
      <c r="I173" s="152"/>
      <c r="J173" s="152"/>
      <c r="K173" s="133" t="s">
        <v>48</v>
      </c>
      <c r="L173" s="153" t="s">
        <v>753</v>
      </c>
      <c r="M173" s="59"/>
      <c r="N173" s="59" t="s">
        <v>50</v>
      </c>
      <c r="O173" s="154"/>
      <c r="P173" s="59" t="s">
        <v>32</v>
      </c>
      <c r="Q173" s="59" t="s">
        <v>33</v>
      </c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39"/>
    </row>
    <row r="174" spans="1:38" ht="39.950000000000003" customHeight="1">
      <c r="A174" s="59">
        <v>171</v>
      </c>
      <c r="B174" s="59" t="s">
        <v>657</v>
      </c>
      <c r="C174" s="133" t="s">
        <v>644</v>
      </c>
      <c r="D174" s="152" t="s">
        <v>658</v>
      </c>
      <c r="E174" s="142" t="s">
        <v>659</v>
      </c>
      <c r="F174" s="148" t="s">
        <v>649</v>
      </c>
      <c r="G174" s="193">
        <v>1500000</v>
      </c>
      <c r="H174" s="153" t="s">
        <v>39</v>
      </c>
      <c r="I174" s="152"/>
      <c r="J174" s="152"/>
      <c r="K174" s="133" t="s">
        <v>48</v>
      </c>
      <c r="L174" s="153" t="s">
        <v>1815</v>
      </c>
      <c r="M174" s="59"/>
      <c r="N174" s="59" t="s">
        <v>50</v>
      </c>
      <c r="O174" s="154"/>
      <c r="P174" s="59" t="s">
        <v>32</v>
      </c>
      <c r="Q174" s="59" t="s">
        <v>33</v>
      </c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39"/>
    </row>
    <row r="175" spans="1:38" ht="39.950000000000003" customHeight="1">
      <c r="A175" s="59">
        <v>172</v>
      </c>
      <c r="B175" s="59" t="s">
        <v>660</v>
      </c>
      <c r="C175" s="133" t="s">
        <v>644</v>
      </c>
      <c r="D175" s="152" t="s">
        <v>661</v>
      </c>
      <c r="E175" s="212"/>
      <c r="F175" s="135" t="s">
        <v>183</v>
      </c>
      <c r="G175" s="156">
        <v>1500000</v>
      </c>
      <c r="H175" s="59" t="s">
        <v>28</v>
      </c>
      <c r="I175" s="133"/>
      <c r="J175" s="133"/>
      <c r="K175" s="133" t="s">
        <v>48</v>
      </c>
      <c r="L175" s="153" t="s">
        <v>1660</v>
      </c>
      <c r="M175" s="153"/>
      <c r="N175" s="59" t="s">
        <v>50</v>
      </c>
      <c r="O175" s="161"/>
      <c r="P175" s="59" t="s">
        <v>32</v>
      </c>
      <c r="Q175" s="59" t="s">
        <v>33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139"/>
    </row>
    <row r="176" spans="1:38" ht="39.950000000000003" customHeight="1">
      <c r="A176" s="59">
        <v>173</v>
      </c>
      <c r="B176" s="59" t="s">
        <v>662</v>
      </c>
      <c r="C176" s="133" t="s">
        <v>644</v>
      </c>
      <c r="D176" s="133" t="s">
        <v>663</v>
      </c>
      <c r="E176" s="134"/>
      <c r="F176" s="135" t="s">
        <v>416</v>
      </c>
      <c r="G176" s="136">
        <v>1000000</v>
      </c>
      <c r="H176" s="59" t="s">
        <v>255</v>
      </c>
      <c r="I176" s="133"/>
      <c r="J176" s="133"/>
      <c r="K176" s="133" t="s">
        <v>29</v>
      </c>
      <c r="L176" s="153" t="s">
        <v>1819</v>
      </c>
      <c r="M176" s="59"/>
      <c r="N176" s="59" t="s">
        <v>31</v>
      </c>
      <c r="O176" s="138"/>
      <c r="P176" s="59" t="s">
        <v>32</v>
      </c>
      <c r="Q176" s="59" t="s">
        <v>33</v>
      </c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</row>
    <row r="177" spans="1:38" ht="39.950000000000003" customHeight="1">
      <c r="A177" s="59">
        <v>174</v>
      </c>
      <c r="B177" s="59" t="s">
        <v>665</v>
      </c>
      <c r="C177" s="133" t="s">
        <v>644</v>
      </c>
      <c r="D177" s="133" t="s">
        <v>666</v>
      </c>
      <c r="E177" s="134"/>
      <c r="F177" s="135" t="s">
        <v>424</v>
      </c>
      <c r="G177" s="136">
        <v>1400000</v>
      </c>
      <c r="H177" s="59" t="s">
        <v>58</v>
      </c>
      <c r="I177" s="133"/>
      <c r="J177" s="133"/>
      <c r="K177" s="133" t="s">
        <v>29</v>
      </c>
      <c r="L177" s="153" t="s">
        <v>1822</v>
      </c>
      <c r="M177" s="59"/>
      <c r="N177" s="59" t="s">
        <v>31</v>
      </c>
      <c r="O177" s="138"/>
      <c r="P177" s="59" t="s">
        <v>32</v>
      </c>
      <c r="Q177" s="59" t="s">
        <v>33</v>
      </c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</row>
    <row r="178" spans="1:38" ht="50.25" customHeight="1">
      <c r="A178" s="59">
        <v>175</v>
      </c>
      <c r="B178" s="59" t="s">
        <v>668</v>
      </c>
      <c r="C178" s="133" t="s">
        <v>644</v>
      </c>
      <c r="D178" s="134" t="s">
        <v>669</v>
      </c>
      <c r="E178" s="134" t="s">
        <v>670</v>
      </c>
      <c r="F178" s="135" t="s">
        <v>575</v>
      </c>
      <c r="G178" s="62">
        <v>120000</v>
      </c>
      <c r="H178" s="55" t="s">
        <v>311</v>
      </c>
      <c r="I178" s="133"/>
      <c r="J178" s="133"/>
      <c r="K178" s="133" t="s">
        <v>48</v>
      </c>
      <c r="L178" s="153" t="s">
        <v>1825</v>
      </c>
      <c r="M178" s="59"/>
      <c r="N178" s="59" t="s">
        <v>50</v>
      </c>
      <c r="O178" s="200" t="s">
        <v>671</v>
      </c>
      <c r="P178" s="59" t="s">
        <v>32</v>
      </c>
      <c r="Q178" s="59" t="s">
        <v>33</v>
      </c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2"/>
    </row>
    <row r="179" spans="1:38" ht="39.950000000000003" customHeight="1">
      <c r="A179" s="59">
        <v>176</v>
      </c>
      <c r="B179" s="59" t="s">
        <v>672</v>
      </c>
      <c r="C179" s="133" t="s">
        <v>644</v>
      </c>
      <c r="D179" s="134" t="s">
        <v>673</v>
      </c>
      <c r="E179" s="134" t="s">
        <v>674</v>
      </c>
      <c r="F179" s="135" t="s">
        <v>575</v>
      </c>
      <c r="G179" s="62">
        <v>150000</v>
      </c>
      <c r="H179" s="55" t="s">
        <v>311</v>
      </c>
      <c r="I179" s="133"/>
      <c r="J179" s="133"/>
      <c r="K179" s="133" t="s">
        <v>48</v>
      </c>
      <c r="L179" s="153" t="s">
        <v>1829</v>
      </c>
      <c r="M179" s="59"/>
      <c r="N179" s="59" t="s">
        <v>50</v>
      </c>
      <c r="O179" s="200"/>
      <c r="P179" s="59" t="s">
        <v>32</v>
      </c>
      <c r="Q179" s="59" t="s">
        <v>33</v>
      </c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2"/>
    </row>
    <row r="180" spans="1:38" ht="39.950000000000003" customHeight="1">
      <c r="A180" s="59">
        <v>177</v>
      </c>
      <c r="B180" s="59" t="s">
        <v>675</v>
      </c>
      <c r="C180" s="133" t="s">
        <v>644</v>
      </c>
      <c r="D180" s="133" t="s">
        <v>676</v>
      </c>
      <c r="E180" s="134" t="s">
        <v>677</v>
      </c>
      <c r="F180" s="135" t="s">
        <v>575</v>
      </c>
      <c r="G180" s="166">
        <v>1500000</v>
      </c>
      <c r="H180" s="55" t="s">
        <v>39</v>
      </c>
      <c r="I180" s="133"/>
      <c r="J180" s="133"/>
      <c r="K180" s="133" t="s">
        <v>48</v>
      </c>
      <c r="L180" s="153" t="s">
        <v>1832</v>
      </c>
      <c r="M180" s="59"/>
      <c r="N180" s="167" t="s">
        <v>50</v>
      </c>
      <c r="O180" s="200" t="s">
        <v>678</v>
      </c>
      <c r="P180" s="59" t="s">
        <v>32</v>
      </c>
      <c r="Q180" s="59" t="s">
        <v>33</v>
      </c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</row>
    <row r="181" spans="1:38" ht="39.950000000000003" customHeight="1">
      <c r="A181" s="59">
        <v>178</v>
      </c>
      <c r="B181" s="59" t="s">
        <v>679</v>
      </c>
      <c r="C181" s="133" t="s">
        <v>644</v>
      </c>
      <c r="D181" s="133" t="s">
        <v>680</v>
      </c>
      <c r="E181" s="134" t="s">
        <v>681</v>
      </c>
      <c r="F181" s="135" t="s">
        <v>575</v>
      </c>
      <c r="G181" s="62">
        <v>7000000</v>
      </c>
      <c r="H181" s="55" t="s">
        <v>58</v>
      </c>
      <c r="I181" s="133"/>
      <c r="J181" s="133"/>
      <c r="K181" s="133" t="s">
        <v>231</v>
      </c>
      <c r="L181" s="153" t="s">
        <v>1559</v>
      </c>
      <c r="M181" s="59"/>
      <c r="N181" s="167" t="s">
        <v>233</v>
      </c>
      <c r="O181" s="200"/>
      <c r="P181" s="59" t="s">
        <v>32</v>
      </c>
      <c r="Q181" s="59" t="s">
        <v>33</v>
      </c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</row>
    <row r="182" spans="1:38" ht="39.950000000000003" customHeight="1">
      <c r="A182" s="59">
        <v>179</v>
      </c>
      <c r="B182" s="59" t="s">
        <v>682</v>
      </c>
      <c r="C182" s="133" t="s">
        <v>644</v>
      </c>
      <c r="D182" s="133" t="s">
        <v>683</v>
      </c>
      <c r="E182" s="134" t="s">
        <v>684</v>
      </c>
      <c r="F182" s="135" t="s">
        <v>575</v>
      </c>
      <c r="G182" s="62">
        <v>1500000</v>
      </c>
      <c r="H182" s="55" t="s">
        <v>39</v>
      </c>
      <c r="I182" s="133"/>
      <c r="J182" s="133"/>
      <c r="K182" s="133" t="s">
        <v>48</v>
      </c>
      <c r="L182" s="153" t="s">
        <v>1839</v>
      </c>
      <c r="M182" s="59"/>
      <c r="N182" s="167" t="s">
        <v>50</v>
      </c>
      <c r="O182" s="200"/>
      <c r="P182" s="59" t="s">
        <v>32</v>
      </c>
      <c r="Q182" s="59" t="s">
        <v>33</v>
      </c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</row>
    <row r="183" spans="1:38" ht="39.950000000000003" customHeight="1">
      <c r="A183" s="59">
        <v>180</v>
      </c>
      <c r="B183" s="59" t="s">
        <v>687</v>
      </c>
      <c r="C183" s="133" t="s">
        <v>644</v>
      </c>
      <c r="D183" s="133" t="s">
        <v>688</v>
      </c>
      <c r="E183" s="134" t="s">
        <v>689</v>
      </c>
      <c r="F183" s="135" t="s">
        <v>516</v>
      </c>
      <c r="G183" s="136">
        <v>3000000</v>
      </c>
      <c r="H183" s="59" t="s">
        <v>58</v>
      </c>
      <c r="I183" s="133"/>
      <c r="J183" s="133"/>
      <c r="K183" s="133" t="s">
        <v>48</v>
      </c>
      <c r="L183" s="153" t="s">
        <v>1843</v>
      </c>
      <c r="M183" s="59"/>
      <c r="N183" s="167" t="s">
        <v>50</v>
      </c>
      <c r="O183" s="138"/>
      <c r="P183" s="59" t="s">
        <v>32</v>
      </c>
      <c r="Q183" s="59" t="s">
        <v>33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139"/>
    </row>
    <row r="184" spans="1:38" ht="39.950000000000003" customHeight="1">
      <c r="A184" s="59">
        <v>181</v>
      </c>
      <c r="B184" s="59" t="s">
        <v>690</v>
      </c>
      <c r="C184" s="133" t="s">
        <v>644</v>
      </c>
      <c r="D184" s="133" t="s">
        <v>691</v>
      </c>
      <c r="E184" s="134" t="s">
        <v>692</v>
      </c>
      <c r="F184" s="135" t="s">
        <v>575</v>
      </c>
      <c r="G184" s="62">
        <v>2600000</v>
      </c>
      <c r="H184" s="55" t="s">
        <v>39</v>
      </c>
      <c r="I184" s="133"/>
      <c r="J184" s="133"/>
      <c r="K184" s="133" t="s">
        <v>48</v>
      </c>
      <c r="L184" s="153" t="s">
        <v>1847</v>
      </c>
      <c r="M184" s="59"/>
      <c r="N184" s="167" t="s">
        <v>50</v>
      </c>
      <c r="O184" s="200" t="s">
        <v>694</v>
      </c>
      <c r="P184" s="59" t="s">
        <v>32</v>
      </c>
      <c r="Q184" s="59" t="s">
        <v>33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139"/>
    </row>
    <row r="185" spans="1:38" ht="39.950000000000003" customHeight="1">
      <c r="A185" s="59">
        <v>182</v>
      </c>
      <c r="B185" s="59" t="s">
        <v>695</v>
      </c>
      <c r="C185" s="133" t="s">
        <v>644</v>
      </c>
      <c r="D185" s="133" t="s">
        <v>696</v>
      </c>
      <c r="E185" s="134" t="s">
        <v>697</v>
      </c>
      <c r="F185" s="135" t="s">
        <v>575</v>
      </c>
      <c r="G185" s="62">
        <v>1000000</v>
      </c>
      <c r="H185" s="59" t="s">
        <v>442</v>
      </c>
      <c r="I185" s="133"/>
      <c r="J185" s="133"/>
      <c r="K185" s="133" t="s">
        <v>48</v>
      </c>
      <c r="L185" s="153" t="s">
        <v>1851</v>
      </c>
      <c r="M185" s="59"/>
      <c r="N185" s="167" t="s">
        <v>50</v>
      </c>
      <c r="O185" s="200"/>
      <c r="P185" s="59" t="s">
        <v>32</v>
      </c>
      <c r="Q185" s="59" t="s">
        <v>33</v>
      </c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</row>
    <row r="186" spans="1:38" ht="62.25" customHeight="1">
      <c r="A186" s="59">
        <v>183</v>
      </c>
      <c r="B186" s="59" t="s">
        <v>698</v>
      </c>
      <c r="C186" s="133" t="s">
        <v>644</v>
      </c>
      <c r="D186" s="133" t="s">
        <v>699</v>
      </c>
      <c r="E186" s="134" t="s">
        <v>700</v>
      </c>
      <c r="F186" s="135" t="s">
        <v>575</v>
      </c>
      <c r="G186" s="136">
        <v>1600000</v>
      </c>
      <c r="H186" s="59" t="s">
        <v>115</v>
      </c>
      <c r="I186" s="133"/>
      <c r="J186" s="133"/>
      <c r="K186" s="133" t="s">
        <v>48</v>
      </c>
      <c r="L186" s="153" t="s">
        <v>1854</v>
      </c>
      <c r="M186" s="59"/>
      <c r="N186" s="167" t="s">
        <v>50</v>
      </c>
      <c r="O186" s="200"/>
      <c r="P186" s="59" t="s">
        <v>32</v>
      </c>
      <c r="Q186" s="59" t="s">
        <v>33</v>
      </c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</row>
    <row r="187" spans="1:38" ht="51.75" customHeight="1">
      <c r="A187" s="59">
        <v>184</v>
      </c>
      <c r="B187" s="59" t="s">
        <v>701</v>
      </c>
      <c r="C187" s="133" t="s">
        <v>644</v>
      </c>
      <c r="D187" s="133" t="s">
        <v>702</v>
      </c>
      <c r="E187" s="134" t="s">
        <v>703</v>
      </c>
      <c r="F187" s="135" t="s">
        <v>575</v>
      </c>
      <c r="G187" s="62">
        <v>2000000</v>
      </c>
      <c r="H187" s="59" t="s">
        <v>28</v>
      </c>
      <c r="I187" s="133"/>
      <c r="J187" s="133"/>
      <c r="K187" s="133" t="s">
        <v>48</v>
      </c>
      <c r="L187" s="153" t="s">
        <v>1858</v>
      </c>
      <c r="M187" s="59"/>
      <c r="N187" s="167" t="s">
        <v>50</v>
      </c>
      <c r="O187" s="200"/>
      <c r="P187" s="59" t="s">
        <v>32</v>
      </c>
      <c r="Q187" s="59" t="s">
        <v>33</v>
      </c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</row>
    <row r="188" spans="1:38" ht="39.950000000000003" customHeight="1">
      <c r="A188" s="59">
        <v>185</v>
      </c>
      <c r="B188" s="59" t="s">
        <v>704</v>
      </c>
      <c r="C188" s="133" t="s">
        <v>644</v>
      </c>
      <c r="D188" s="133" t="s">
        <v>705</v>
      </c>
      <c r="E188" s="134" t="s">
        <v>706</v>
      </c>
      <c r="F188" s="135" t="s">
        <v>575</v>
      </c>
      <c r="G188" s="136">
        <v>3600000</v>
      </c>
      <c r="H188" s="59" t="s">
        <v>28</v>
      </c>
      <c r="I188" s="133"/>
      <c r="J188" s="133"/>
      <c r="K188" s="133" t="s">
        <v>48</v>
      </c>
      <c r="L188" s="153" t="s">
        <v>762</v>
      </c>
      <c r="M188" s="59"/>
      <c r="N188" s="167" t="s">
        <v>50</v>
      </c>
      <c r="O188" s="200"/>
      <c r="P188" s="59" t="s">
        <v>32</v>
      </c>
      <c r="Q188" s="59" t="s">
        <v>33</v>
      </c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</row>
    <row r="189" spans="1:38" ht="39.950000000000003" customHeight="1">
      <c r="A189" s="59">
        <v>186</v>
      </c>
      <c r="B189" s="59" t="s">
        <v>707</v>
      </c>
      <c r="C189" s="133" t="s">
        <v>644</v>
      </c>
      <c r="D189" s="133" t="s">
        <v>708</v>
      </c>
      <c r="E189" s="134"/>
      <c r="F189" s="135" t="s">
        <v>575</v>
      </c>
      <c r="G189" s="136">
        <v>200000</v>
      </c>
      <c r="H189" s="59" t="s">
        <v>442</v>
      </c>
      <c r="I189" s="133"/>
      <c r="J189" s="133"/>
      <c r="K189" s="133" t="s">
        <v>48</v>
      </c>
      <c r="L189" s="153" t="s">
        <v>1865</v>
      </c>
      <c r="M189" s="59"/>
      <c r="N189" s="167" t="s">
        <v>50</v>
      </c>
      <c r="O189" s="200" t="s">
        <v>709</v>
      </c>
      <c r="P189" s="59" t="s">
        <v>32</v>
      </c>
      <c r="Q189" s="59" t="s">
        <v>33</v>
      </c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</row>
    <row r="190" spans="1:38" ht="39.950000000000003" customHeight="1">
      <c r="A190" s="59">
        <v>187</v>
      </c>
      <c r="B190" s="59" t="s">
        <v>710</v>
      </c>
      <c r="C190" s="133" t="s">
        <v>644</v>
      </c>
      <c r="D190" s="133" t="s">
        <v>711</v>
      </c>
      <c r="E190" s="134"/>
      <c r="F190" s="135" t="s">
        <v>575</v>
      </c>
      <c r="G190" s="62">
        <v>150000</v>
      </c>
      <c r="H190" s="55" t="s">
        <v>311</v>
      </c>
      <c r="I190" s="133"/>
      <c r="J190" s="133"/>
      <c r="K190" s="133" t="s">
        <v>48</v>
      </c>
      <c r="L190" s="153" t="s">
        <v>1869</v>
      </c>
      <c r="M190" s="59"/>
      <c r="N190" s="167" t="s">
        <v>50</v>
      </c>
      <c r="O190" s="200" t="s">
        <v>712</v>
      </c>
      <c r="P190" s="59" t="s">
        <v>32</v>
      </c>
      <c r="Q190" s="59" t="s">
        <v>33</v>
      </c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</row>
    <row r="191" spans="1:38" ht="39.950000000000003" customHeight="1">
      <c r="A191" s="59">
        <v>188</v>
      </c>
      <c r="B191" s="59" t="s">
        <v>713</v>
      </c>
      <c r="C191" s="133" t="s">
        <v>644</v>
      </c>
      <c r="D191" s="133" t="s">
        <v>714</v>
      </c>
      <c r="E191" s="134" t="s">
        <v>715</v>
      </c>
      <c r="F191" s="135" t="s">
        <v>575</v>
      </c>
      <c r="G191" s="136">
        <v>300000</v>
      </c>
      <c r="H191" s="55" t="s">
        <v>28</v>
      </c>
      <c r="I191" s="133"/>
      <c r="J191" s="133"/>
      <c r="K191" s="133" t="s">
        <v>48</v>
      </c>
      <c r="L191" s="153" t="s">
        <v>1872</v>
      </c>
      <c r="M191" s="59"/>
      <c r="N191" s="167" t="s">
        <v>50</v>
      </c>
      <c r="O191" s="200" t="s">
        <v>717</v>
      </c>
      <c r="P191" s="59" t="s">
        <v>32</v>
      </c>
      <c r="Q191" s="59" t="s">
        <v>33</v>
      </c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</row>
    <row r="192" spans="1:38" ht="39.950000000000003" customHeight="1">
      <c r="A192" s="59">
        <v>189</v>
      </c>
      <c r="B192" s="59" t="s">
        <v>718</v>
      </c>
      <c r="C192" s="133" t="s">
        <v>644</v>
      </c>
      <c r="D192" s="133" t="s">
        <v>1876</v>
      </c>
      <c r="E192" s="134"/>
      <c r="F192" s="135" t="s">
        <v>575</v>
      </c>
      <c r="G192" s="62">
        <v>645000</v>
      </c>
      <c r="H192" s="55" t="s">
        <v>311</v>
      </c>
      <c r="I192" s="133" t="s">
        <v>720</v>
      </c>
      <c r="J192" s="133"/>
      <c r="K192" s="133" t="s">
        <v>48</v>
      </c>
      <c r="L192" s="153" t="s">
        <v>1878</v>
      </c>
      <c r="M192" s="59"/>
      <c r="N192" s="167" t="s">
        <v>50</v>
      </c>
      <c r="O192" s="200" t="s">
        <v>720</v>
      </c>
      <c r="P192" s="59" t="s">
        <v>32</v>
      </c>
      <c r="Q192" s="59" t="s">
        <v>33</v>
      </c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</row>
    <row r="193" spans="1:38" ht="39.950000000000003" customHeight="1">
      <c r="A193" s="59">
        <v>190</v>
      </c>
      <c r="B193" s="59" t="s">
        <v>721</v>
      </c>
      <c r="C193" s="133" t="s">
        <v>644</v>
      </c>
      <c r="D193" s="134" t="s">
        <v>722</v>
      </c>
      <c r="E193" s="134" t="s">
        <v>723</v>
      </c>
      <c r="F193" s="135" t="s">
        <v>575</v>
      </c>
      <c r="G193" s="62">
        <v>2000000</v>
      </c>
      <c r="H193" s="55" t="s">
        <v>58</v>
      </c>
      <c r="I193" s="133"/>
      <c r="J193" s="133"/>
      <c r="K193" s="133" t="s">
        <v>48</v>
      </c>
      <c r="L193" s="153" t="s">
        <v>1881</v>
      </c>
      <c r="M193" s="59"/>
      <c r="N193" s="167" t="s">
        <v>50</v>
      </c>
      <c r="O193" s="200"/>
      <c r="P193" s="59" t="s">
        <v>32</v>
      </c>
      <c r="Q193" s="59" t="s">
        <v>33</v>
      </c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</row>
    <row r="194" spans="1:38" ht="39.950000000000003" customHeight="1">
      <c r="A194" s="59">
        <v>191</v>
      </c>
      <c r="B194" s="59" t="s">
        <v>724</v>
      </c>
      <c r="C194" s="133" t="s">
        <v>644</v>
      </c>
      <c r="D194" s="133" t="s">
        <v>725</v>
      </c>
      <c r="E194" s="134"/>
      <c r="F194" s="135" t="s">
        <v>575</v>
      </c>
      <c r="G194" s="136">
        <v>35000</v>
      </c>
      <c r="H194" s="55" t="s">
        <v>311</v>
      </c>
      <c r="I194" s="133"/>
      <c r="J194" s="133"/>
      <c r="K194" s="133" t="s">
        <v>48</v>
      </c>
      <c r="L194" s="153" t="s">
        <v>1885</v>
      </c>
      <c r="M194" s="59"/>
      <c r="N194" s="167" t="s">
        <v>50</v>
      </c>
      <c r="O194" s="200" t="s">
        <v>726</v>
      </c>
      <c r="P194" s="59" t="s">
        <v>32</v>
      </c>
      <c r="Q194" s="59" t="s">
        <v>33</v>
      </c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</row>
    <row r="195" spans="1:38" ht="57.75" customHeight="1">
      <c r="A195" s="59">
        <v>192</v>
      </c>
      <c r="B195" s="59" t="s">
        <v>727</v>
      </c>
      <c r="C195" s="133" t="s">
        <v>644</v>
      </c>
      <c r="D195" s="133" t="s">
        <v>1888</v>
      </c>
      <c r="E195" s="134"/>
      <c r="F195" s="135" t="s">
        <v>575</v>
      </c>
      <c r="G195" s="62">
        <v>1200000</v>
      </c>
      <c r="H195" s="153" t="s">
        <v>28</v>
      </c>
      <c r="I195" s="152"/>
      <c r="J195" s="152"/>
      <c r="K195" s="133" t="s">
        <v>29</v>
      </c>
      <c r="L195" s="153" t="s">
        <v>1889</v>
      </c>
      <c r="M195" s="59"/>
      <c r="N195" s="167" t="s">
        <v>31</v>
      </c>
      <c r="O195" s="200" t="s">
        <v>729</v>
      </c>
      <c r="P195" s="59" t="s">
        <v>32</v>
      </c>
      <c r="Q195" s="59" t="s">
        <v>33</v>
      </c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</row>
    <row r="196" spans="1:38" ht="54" customHeight="1">
      <c r="A196" s="59">
        <v>193</v>
      </c>
      <c r="B196" s="59" t="s">
        <v>730</v>
      </c>
      <c r="C196" s="133" t="s">
        <v>1892</v>
      </c>
      <c r="D196" s="133" t="s">
        <v>1876</v>
      </c>
      <c r="E196" s="134"/>
      <c r="F196" s="135" t="s">
        <v>416</v>
      </c>
      <c r="G196" s="136">
        <v>645000</v>
      </c>
      <c r="H196" s="59" t="s">
        <v>255</v>
      </c>
      <c r="I196" s="133"/>
      <c r="J196" s="133"/>
      <c r="K196" s="133" t="s">
        <v>29</v>
      </c>
      <c r="L196" s="153" t="s">
        <v>1895</v>
      </c>
      <c r="M196" s="59"/>
      <c r="N196" s="167" t="s">
        <v>31</v>
      </c>
      <c r="O196" s="138"/>
      <c r="P196" s="59" t="s">
        <v>32</v>
      </c>
      <c r="Q196" s="59" t="s">
        <v>33</v>
      </c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</row>
    <row r="197" spans="1:38" ht="39.950000000000003" customHeight="1">
      <c r="A197" s="59">
        <v>194</v>
      </c>
      <c r="B197" s="59" t="s">
        <v>732</v>
      </c>
      <c r="C197" s="133" t="s">
        <v>1892</v>
      </c>
      <c r="D197" s="133" t="s">
        <v>728</v>
      </c>
      <c r="E197" s="134"/>
      <c r="F197" s="135" t="s">
        <v>416</v>
      </c>
      <c r="G197" s="136">
        <v>1200000</v>
      </c>
      <c r="H197" s="59" t="s">
        <v>255</v>
      </c>
      <c r="I197" s="133"/>
      <c r="J197" s="133"/>
      <c r="K197" s="133" t="s">
        <v>29</v>
      </c>
      <c r="L197" s="153" t="s">
        <v>1901</v>
      </c>
      <c r="M197" s="59"/>
      <c r="N197" s="167" t="s">
        <v>31</v>
      </c>
      <c r="O197" s="138"/>
      <c r="P197" s="59" t="s">
        <v>32</v>
      </c>
      <c r="Q197" s="59" t="s">
        <v>33</v>
      </c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</row>
    <row r="198" spans="1:38" ht="39.950000000000003" customHeight="1">
      <c r="A198" s="59">
        <v>195</v>
      </c>
      <c r="B198" s="59" t="s">
        <v>734</v>
      </c>
      <c r="C198" s="133" t="s">
        <v>735</v>
      </c>
      <c r="D198" s="133" t="s">
        <v>736</v>
      </c>
      <c r="E198" s="134"/>
      <c r="F198" s="135"/>
      <c r="G198" s="62">
        <v>645000</v>
      </c>
      <c r="H198" s="55" t="s">
        <v>28</v>
      </c>
      <c r="I198" s="133"/>
      <c r="J198" s="133"/>
      <c r="K198" s="198" t="s">
        <v>336</v>
      </c>
      <c r="L198" s="59" t="s">
        <v>1100</v>
      </c>
      <c r="M198" s="59"/>
      <c r="N198" s="199" t="s">
        <v>304</v>
      </c>
      <c r="O198" s="138"/>
      <c r="P198" s="59" t="s">
        <v>32</v>
      </c>
      <c r="Q198" s="59" t="s">
        <v>33</v>
      </c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25"/>
    </row>
    <row r="199" spans="1:38" ht="39.950000000000003" customHeight="1">
      <c r="A199" s="59">
        <v>196</v>
      </c>
      <c r="B199" s="59" t="s">
        <v>737</v>
      </c>
      <c r="C199" s="133" t="s">
        <v>735</v>
      </c>
      <c r="D199" s="133" t="s">
        <v>738</v>
      </c>
      <c r="E199" s="134"/>
      <c r="F199" s="135"/>
      <c r="G199" s="62">
        <v>1070000</v>
      </c>
      <c r="H199" s="55" t="s">
        <v>28</v>
      </c>
      <c r="I199" s="133"/>
      <c r="J199" s="133"/>
      <c r="K199" s="198" t="s">
        <v>336</v>
      </c>
      <c r="L199" s="59" t="s">
        <v>1105</v>
      </c>
      <c r="M199" s="59"/>
      <c r="N199" s="199" t="s">
        <v>304</v>
      </c>
      <c r="O199" s="138"/>
      <c r="P199" s="59" t="s">
        <v>32</v>
      </c>
      <c r="Q199" s="59" t="s">
        <v>33</v>
      </c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25"/>
    </row>
    <row r="200" spans="1:38" ht="39.950000000000003" customHeight="1">
      <c r="A200" s="59">
        <v>197</v>
      </c>
      <c r="B200" s="59" t="s">
        <v>739</v>
      </c>
      <c r="C200" s="133" t="s">
        <v>735</v>
      </c>
      <c r="D200" s="133" t="s">
        <v>740</v>
      </c>
      <c r="E200" s="134"/>
      <c r="F200" s="135"/>
      <c r="G200" s="62">
        <v>4280000</v>
      </c>
      <c r="H200" s="55" t="s">
        <v>28</v>
      </c>
      <c r="I200" s="133"/>
      <c r="J200" s="133"/>
      <c r="K200" s="198" t="s">
        <v>336</v>
      </c>
      <c r="L200" s="59" t="s">
        <v>1124</v>
      </c>
      <c r="M200" s="59"/>
      <c r="N200" s="199" t="s">
        <v>50</v>
      </c>
      <c r="O200" s="138"/>
      <c r="P200" s="59" t="s">
        <v>32</v>
      </c>
      <c r="Q200" s="59" t="s">
        <v>33</v>
      </c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25"/>
    </row>
    <row r="201" spans="1:38" ht="39.950000000000003" customHeight="1">
      <c r="A201" s="59">
        <v>198</v>
      </c>
      <c r="B201" s="59" t="s">
        <v>742</v>
      </c>
      <c r="C201" s="133" t="s">
        <v>735</v>
      </c>
      <c r="D201" s="133" t="s">
        <v>743</v>
      </c>
      <c r="E201" s="134"/>
      <c r="F201" s="135"/>
      <c r="G201" s="62">
        <v>3200000</v>
      </c>
      <c r="H201" s="55" t="s">
        <v>28</v>
      </c>
      <c r="I201" s="133"/>
      <c r="J201" s="133"/>
      <c r="K201" s="198" t="s">
        <v>336</v>
      </c>
      <c r="L201" s="59" t="s">
        <v>1118</v>
      </c>
      <c r="M201" s="59"/>
      <c r="N201" s="199" t="s">
        <v>50</v>
      </c>
      <c r="O201" s="138"/>
      <c r="P201" s="59" t="s">
        <v>32</v>
      </c>
      <c r="Q201" s="59" t="s">
        <v>33</v>
      </c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25"/>
    </row>
    <row r="202" spans="1:38" ht="39.950000000000003" customHeight="1">
      <c r="A202" s="59">
        <v>199</v>
      </c>
      <c r="B202" s="59" t="s">
        <v>744</v>
      </c>
      <c r="C202" s="133" t="s">
        <v>735</v>
      </c>
      <c r="D202" s="133" t="s">
        <v>745</v>
      </c>
      <c r="E202" s="134"/>
      <c r="F202" s="135"/>
      <c r="G202" s="62">
        <v>860000</v>
      </c>
      <c r="H202" s="55" t="s">
        <v>28</v>
      </c>
      <c r="I202" s="133"/>
      <c r="J202" s="133"/>
      <c r="K202" s="198" t="s">
        <v>336</v>
      </c>
      <c r="L202" s="59" t="s">
        <v>1913</v>
      </c>
      <c r="M202" s="59"/>
      <c r="N202" s="199" t="s">
        <v>304</v>
      </c>
      <c r="O202" s="138"/>
      <c r="P202" s="59" t="s">
        <v>32</v>
      </c>
      <c r="Q202" s="59" t="s">
        <v>33</v>
      </c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25"/>
    </row>
    <row r="203" spans="1:38" ht="39.950000000000003" customHeight="1">
      <c r="A203" s="59">
        <v>200</v>
      </c>
      <c r="B203" s="59" t="s">
        <v>746</v>
      </c>
      <c r="C203" s="133" t="s">
        <v>747</v>
      </c>
      <c r="D203" s="133" t="s">
        <v>748</v>
      </c>
      <c r="E203" s="134"/>
      <c r="F203" s="135" t="s">
        <v>749</v>
      </c>
      <c r="G203" s="136">
        <v>500000</v>
      </c>
      <c r="H203" s="59" t="s">
        <v>255</v>
      </c>
      <c r="I203" s="133"/>
      <c r="J203" s="133"/>
      <c r="K203" s="133" t="s">
        <v>29</v>
      </c>
      <c r="L203" s="59" t="s">
        <v>1918</v>
      </c>
      <c r="M203" s="59"/>
      <c r="N203" s="167" t="s">
        <v>31</v>
      </c>
      <c r="O203" s="138"/>
      <c r="P203" s="59" t="s">
        <v>32</v>
      </c>
      <c r="Q203" s="59" t="s">
        <v>33</v>
      </c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</row>
    <row r="204" spans="1:38" ht="39.950000000000003" customHeight="1">
      <c r="A204" s="59">
        <v>201</v>
      </c>
      <c r="B204" s="59" t="s">
        <v>751</v>
      </c>
      <c r="C204" s="133" t="s">
        <v>747</v>
      </c>
      <c r="D204" s="133" t="s">
        <v>752</v>
      </c>
      <c r="E204" s="134"/>
      <c r="F204" s="135" t="s">
        <v>749</v>
      </c>
      <c r="G204" s="136">
        <v>600000</v>
      </c>
      <c r="H204" s="59" t="s">
        <v>39</v>
      </c>
      <c r="I204" s="133"/>
      <c r="J204" s="133"/>
      <c r="K204" s="133" t="s">
        <v>29</v>
      </c>
      <c r="L204" s="59" t="s">
        <v>1920</v>
      </c>
      <c r="M204" s="59"/>
      <c r="N204" s="167" t="s">
        <v>31</v>
      </c>
      <c r="O204" s="138"/>
      <c r="P204" s="59" t="s">
        <v>32</v>
      </c>
      <c r="Q204" s="59" t="s">
        <v>33</v>
      </c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</row>
    <row r="205" spans="1:38" ht="39.950000000000003" customHeight="1">
      <c r="A205" s="59">
        <v>202</v>
      </c>
      <c r="B205" s="59" t="s">
        <v>754</v>
      </c>
      <c r="C205" s="133" t="s">
        <v>747</v>
      </c>
      <c r="D205" s="133" t="s">
        <v>755</v>
      </c>
      <c r="E205" s="134"/>
      <c r="F205" s="135" t="s">
        <v>749</v>
      </c>
      <c r="G205" s="136">
        <v>860000</v>
      </c>
      <c r="H205" s="59" t="s">
        <v>28</v>
      </c>
      <c r="I205" s="133"/>
      <c r="J205" s="133"/>
      <c r="K205" s="133" t="s">
        <v>29</v>
      </c>
      <c r="L205" s="59" t="s">
        <v>1923</v>
      </c>
      <c r="M205" s="59"/>
      <c r="N205" s="167" t="s">
        <v>31</v>
      </c>
      <c r="O205" s="138"/>
      <c r="P205" s="59" t="s">
        <v>32</v>
      </c>
      <c r="Q205" s="59" t="s">
        <v>33</v>
      </c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</row>
    <row r="206" spans="1:38" ht="39.950000000000003" customHeight="1">
      <c r="A206" s="59">
        <v>203</v>
      </c>
      <c r="B206" s="59" t="s">
        <v>757</v>
      </c>
      <c r="C206" s="133" t="s">
        <v>747</v>
      </c>
      <c r="D206" s="133" t="s">
        <v>758</v>
      </c>
      <c r="E206" s="134"/>
      <c r="F206" s="135" t="s">
        <v>749</v>
      </c>
      <c r="G206" s="136">
        <v>1450000</v>
      </c>
      <c r="H206" s="59" t="s">
        <v>39</v>
      </c>
      <c r="I206" s="133"/>
      <c r="J206" s="133"/>
      <c r="K206" s="133" t="s">
        <v>29</v>
      </c>
      <c r="L206" s="59" t="s">
        <v>1927</v>
      </c>
      <c r="M206" s="59"/>
      <c r="N206" s="167" t="s">
        <v>31</v>
      </c>
      <c r="O206" s="138"/>
      <c r="P206" s="59" t="s">
        <v>32</v>
      </c>
      <c r="Q206" s="59" t="s">
        <v>33</v>
      </c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</row>
    <row r="207" spans="1:38" ht="39.950000000000003" customHeight="1">
      <c r="A207" s="59">
        <v>204</v>
      </c>
      <c r="B207" s="59" t="s">
        <v>760</v>
      </c>
      <c r="C207" s="133" t="s">
        <v>747</v>
      </c>
      <c r="D207" s="133" t="s">
        <v>761</v>
      </c>
      <c r="E207" s="134"/>
      <c r="F207" s="135" t="s">
        <v>749</v>
      </c>
      <c r="G207" s="136">
        <v>1550000</v>
      </c>
      <c r="H207" s="59" t="s">
        <v>39</v>
      </c>
      <c r="I207" s="133"/>
      <c r="J207" s="133"/>
      <c r="K207" s="133" t="s">
        <v>29</v>
      </c>
      <c r="L207" s="59" t="s">
        <v>1931</v>
      </c>
      <c r="M207" s="59"/>
      <c r="N207" s="167" t="s">
        <v>31</v>
      </c>
      <c r="O207" s="138"/>
      <c r="P207" s="59" t="s">
        <v>32</v>
      </c>
      <c r="Q207" s="59" t="s">
        <v>33</v>
      </c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</row>
    <row r="208" spans="1:38" ht="39.950000000000003" customHeight="1">
      <c r="A208" s="59">
        <v>205</v>
      </c>
      <c r="B208" s="59" t="s">
        <v>763</v>
      </c>
      <c r="C208" s="133" t="s">
        <v>764</v>
      </c>
      <c r="D208" s="133" t="s">
        <v>765</v>
      </c>
      <c r="E208" s="134"/>
      <c r="F208" s="135" t="s">
        <v>766</v>
      </c>
      <c r="G208" s="136">
        <v>215000</v>
      </c>
      <c r="H208" s="59" t="s">
        <v>311</v>
      </c>
      <c r="I208" s="133"/>
      <c r="J208" s="133"/>
      <c r="K208" s="133" t="s">
        <v>29</v>
      </c>
      <c r="L208" s="59" t="s">
        <v>1936</v>
      </c>
      <c r="M208" s="59"/>
      <c r="N208" s="167" t="s">
        <v>31</v>
      </c>
      <c r="O208" s="138"/>
      <c r="P208" s="59" t="s">
        <v>32</v>
      </c>
      <c r="Q208" s="59" t="s">
        <v>33</v>
      </c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</row>
    <row r="209" spans="1:38" ht="39.950000000000003" customHeight="1">
      <c r="A209" s="59">
        <v>206</v>
      </c>
      <c r="B209" s="59" t="s">
        <v>767</v>
      </c>
      <c r="C209" s="133" t="s">
        <v>764</v>
      </c>
      <c r="D209" s="133" t="s">
        <v>768</v>
      </c>
      <c r="E209" s="134"/>
      <c r="F209" s="135" t="s">
        <v>766</v>
      </c>
      <c r="G209" s="136">
        <v>260000</v>
      </c>
      <c r="H209" s="59" t="s">
        <v>255</v>
      </c>
      <c r="I209" s="133"/>
      <c r="J209" s="133"/>
      <c r="K209" s="133" t="s">
        <v>29</v>
      </c>
      <c r="L209" s="59" t="s">
        <v>1940</v>
      </c>
      <c r="M209" s="59"/>
      <c r="N209" s="167" t="s">
        <v>31</v>
      </c>
      <c r="O209" s="138"/>
      <c r="P209" s="59" t="s">
        <v>32</v>
      </c>
      <c r="Q209" s="59" t="s">
        <v>33</v>
      </c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9"/>
    </row>
    <row r="210" spans="1:38" ht="39.950000000000003" customHeight="1">
      <c r="A210" s="59">
        <v>207</v>
      </c>
      <c r="B210" s="59" t="s">
        <v>770</v>
      </c>
      <c r="C210" s="133" t="s">
        <v>764</v>
      </c>
      <c r="D210" s="133" t="s">
        <v>771</v>
      </c>
      <c r="E210" s="134"/>
      <c r="F210" s="135" t="s">
        <v>766</v>
      </c>
      <c r="G210" s="136">
        <v>250000</v>
      </c>
      <c r="H210" s="59" t="s">
        <v>39</v>
      </c>
      <c r="I210" s="133"/>
      <c r="J210" s="133"/>
      <c r="K210" s="133" t="s">
        <v>29</v>
      </c>
      <c r="L210" s="59" t="s">
        <v>1946</v>
      </c>
      <c r="M210" s="137"/>
      <c r="N210" s="167" t="s">
        <v>31</v>
      </c>
      <c r="O210" s="138"/>
      <c r="P210" s="59" t="s">
        <v>32</v>
      </c>
      <c r="Q210" s="59" t="s">
        <v>33</v>
      </c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</row>
    <row r="211" spans="1:38" ht="39.950000000000003" customHeight="1">
      <c r="A211" s="59">
        <v>208</v>
      </c>
      <c r="B211" s="59" t="s">
        <v>772</v>
      </c>
      <c r="C211" s="133" t="s">
        <v>764</v>
      </c>
      <c r="D211" s="133" t="s">
        <v>773</v>
      </c>
      <c r="E211" s="134"/>
      <c r="F211" s="135" t="s">
        <v>766</v>
      </c>
      <c r="G211" s="136">
        <v>86000</v>
      </c>
      <c r="H211" s="59" t="s">
        <v>255</v>
      </c>
      <c r="I211" s="133"/>
      <c r="J211" s="133"/>
      <c r="K211" s="133" t="s">
        <v>29</v>
      </c>
      <c r="L211" s="59" t="s">
        <v>1949</v>
      </c>
      <c r="M211" s="59"/>
      <c r="N211" s="167" t="s">
        <v>31</v>
      </c>
      <c r="O211" s="138"/>
      <c r="P211" s="59" t="s">
        <v>32</v>
      </c>
      <c r="Q211" s="59" t="s">
        <v>33</v>
      </c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9"/>
    </row>
    <row r="212" spans="1:38" ht="39.950000000000003" customHeight="1">
      <c r="A212" s="59">
        <v>209</v>
      </c>
      <c r="B212" s="59" t="s">
        <v>775</v>
      </c>
      <c r="C212" s="133" t="s">
        <v>764</v>
      </c>
      <c r="D212" s="133" t="s">
        <v>776</v>
      </c>
      <c r="E212" s="134"/>
      <c r="F212" s="135" t="s">
        <v>766</v>
      </c>
      <c r="G212" s="136">
        <v>300000</v>
      </c>
      <c r="H212" s="59" t="s">
        <v>442</v>
      </c>
      <c r="I212" s="133"/>
      <c r="J212" s="133"/>
      <c r="K212" s="133" t="s">
        <v>336</v>
      </c>
      <c r="L212" s="59" t="s">
        <v>1950</v>
      </c>
      <c r="M212" s="59"/>
      <c r="N212" s="167" t="s">
        <v>304</v>
      </c>
      <c r="O212" s="138"/>
      <c r="P212" s="59" t="s">
        <v>32</v>
      </c>
      <c r="Q212" s="59" t="s">
        <v>33</v>
      </c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</row>
    <row r="213" spans="1:38" ht="39.950000000000003" customHeight="1">
      <c r="A213" s="59">
        <v>210</v>
      </c>
      <c r="B213" s="59" t="s">
        <v>777</v>
      </c>
      <c r="C213" s="133" t="s">
        <v>764</v>
      </c>
      <c r="D213" s="133" t="s">
        <v>778</v>
      </c>
      <c r="E213" s="134"/>
      <c r="F213" s="135" t="s">
        <v>766</v>
      </c>
      <c r="G213" s="136">
        <v>520000</v>
      </c>
      <c r="H213" s="59" t="s">
        <v>255</v>
      </c>
      <c r="I213" s="133"/>
      <c r="J213" s="133"/>
      <c r="K213" s="133" t="s">
        <v>29</v>
      </c>
      <c r="L213" s="59" t="s">
        <v>1952</v>
      </c>
      <c r="M213" s="59"/>
      <c r="N213" s="167" t="s">
        <v>31</v>
      </c>
      <c r="O213" s="138"/>
      <c r="P213" s="59" t="s">
        <v>32</v>
      </c>
      <c r="Q213" s="59" t="s">
        <v>33</v>
      </c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9"/>
    </row>
    <row r="214" spans="1:38" ht="39.950000000000003" customHeight="1">
      <c r="A214" s="59">
        <v>211</v>
      </c>
      <c r="B214" s="59" t="s">
        <v>780</v>
      </c>
      <c r="C214" s="133" t="s">
        <v>764</v>
      </c>
      <c r="D214" s="133" t="s">
        <v>781</v>
      </c>
      <c r="E214" s="134"/>
      <c r="F214" s="135" t="s">
        <v>766</v>
      </c>
      <c r="G214" s="136">
        <v>375000</v>
      </c>
      <c r="H214" s="59" t="s">
        <v>255</v>
      </c>
      <c r="I214" s="133"/>
      <c r="J214" s="133"/>
      <c r="K214" s="133" t="s">
        <v>29</v>
      </c>
      <c r="L214" s="59" t="s">
        <v>1954</v>
      </c>
      <c r="M214" s="59"/>
      <c r="N214" s="167" t="s">
        <v>31</v>
      </c>
      <c r="O214" s="138"/>
      <c r="P214" s="59" t="s">
        <v>32</v>
      </c>
      <c r="Q214" s="59" t="s">
        <v>33</v>
      </c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9"/>
    </row>
    <row r="215" spans="1:38" ht="39.950000000000003" customHeight="1">
      <c r="A215" s="59">
        <v>212</v>
      </c>
      <c r="B215" s="59" t="s">
        <v>783</v>
      </c>
      <c r="C215" s="133" t="s">
        <v>764</v>
      </c>
      <c r="D215" s="133" t="s">
        <v>784</v>
      </c>
      <c r="E215" s="134"/>
      <c r="F215" s="135" t="s">
        <v>766</v>
      </c>
      <c r="G215" s="136">
        <v>161000</v>
      </c>
      <c r="H215" s="59" t="s">
        <v>255</v>
      </c>
      <c r="I215" s="133"/>
      <c r="J215" s="133"/>
      <c r="K215" s="133" t="s">
        <v>29</v>
      </c>
      <c r="L215" s="59" t="s">
        <v>1955</v>
      </c>
      <c r="M215" s="59"/>
      <c r="N215" s="167" t="s">
        <v>31</v>
      </c>
      <c r="O215" s="138"/>
      <c r="P215" s="59" t="s">
        <v>32</v>
      </c>
      <c r="Q215" s="59" t="s">
        <v>33</v>
      </c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9"/>
    </row>
    <row r="216" spans="1:38" ht="39.950000000000003" customHeight="1">
      <c r="A216" s="59">
        <v>213</v>
      </c>
      <c r="B216" s="59" t="s">
        <v>786</v>
      </c>
      <c r="C216" s="133" t="s">
        <v>764</v>
      </c>
      <c r="D216" s="133" t="s">
        <v>787</v>
      </c>
      <c r="E216" s="134"/>
      <c r="F216" s="135" t="s">
        <v>766</v>
      </c>
      <c r="G216" s="183">
        <v>1500000</v>
      </c>
      <c r="H216" s="59" t="s">
        <v>28</v>
      </c>
      <c r="I216" s="133"/>
      <c r="J216" s="133"/>
      <c r="K216" s="133" t="s">
        <v>48</v>
      </c>
      <c r="L216" s="59" t="s">
        <v>1956</v>
      </c>
      <c r="M216" s="137"/>
      <c r="N216" s="167" t="s">
        <v>50</v>
      </c>
      <c r="O216" s="138"/>
      <c r="P216" s="59" t="s">
        <v>32</v>
      </c>
      <c r="Q216" s="59" t="s">
        <v>33</v>
      </c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</row>
    <row r="217" spans="1:38" ht="39.950000000000003" customHeight="1">
      <c r="A217" s="59">
        <v>214</v>
      </c>
      <c r="B217" s="59" t="s">
        <v>789</v>
      </c>
      <c r="C217" s="133" t="s">
        <v>764</v>
      </c>
      <c r="D217" s="133" t="s">
        <v>790</v>
      </c>
      <c r="E217" s="134"/>
      <c r="F217" s="135" t="s">
        <v>766</v>
      </c>
      <c r="G217" s="156">
        <v>3640000</v>
      </c>
      <c r="H217" s="59" t="s">
        <v>39</v>
      </c>
      <c r="I217" s="133"/>
      <c r="J217" s="133"/>
      <c r="K217" s="133" t="s">
        <v>48</v>
      </c>
      <c r="L217" s="59" t="s">
        <v>1958</v>
      </c>
      <c r="M217" s="59"/>
      <c r="N217" s="167" t="s">
        <v>50</v>
      </c>
      <c r="O217" s="138"/>
      <c r="P217" s="59" t="s">
        <v>32</v>
      </c>
      <c r="Q217" s="59" t="s">
        <v>33</v>
      </c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</row>
    <row r="218" spans="1:38" ht="39.950000000000003" customHeight="1">
      <c r="A218" s="59">
        <v>215</v>
      </c>
      <c r="B218" s="59" t="s">
        <v>791</v>
      </c>
      <c r="C218" s="133" t="s">
        <v>764</v>
      </c>
      <c r="D218" s="133" t="s">
        <v>792</v>
      </c>
      <c r="E218" s="134"/>
      <c r="F218" s="135" t="s">
        <v>766</v>
      </c>
      <c r="G218" s="156">
        <v>1500000</v>
      </c>
      <c r="H218" s="59" t="s">
        <v>39</v>
      </c>
      <c r="I218" s="133"/>
      <c r="J218" s="133"/>
      <c r="K218" s="133" t="s">
        <v>336</v>
      </c>
      <c r="L218" s="59" t="s">
        <v>1959</v>
      </c>
      <c r="M218" s="59"/>
      <c r="N218" s="167" t="s">
        <v>304</v>
      </c>
      <c r="O218" s="138"/>
      <c r="P218" s="59" t="s">
        <v>32</v>
      </c>
      <c r="Q218" s="59" t="s">
        <v>33</v>
      </c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</row>
    <row r="219" spans="1:38" ht="39.950000000000003" customHeight="1">
      <c r="A219" s="59">
        <v>216</v>
      </c>
      <c r="B219" s="59" t="s">
        <v>793</v>
      </c>
      <c r="C219" s="133" t="s">
        <v>764</v>
      </c>
      <c r="D219" s="133" t="s">
        <v>634</v>
      </c>
      <c r="E219" s="134"/>
      <c r="F219" s="135" t="s">
        <v>766</v>
      </c>
      <c r="G219" s="136">
        <v>260000</v>
      </c>
      <c r="H219" s="59" t="s">
        <v>255</v>
      </c>
      <c r="I219" s="133"/>
      <c r="J219" s="133"/>
      <c r="K219" s="133" t="s">
        <v>48</v>
      </c>
      <c r="L219" s="59" t="s">
        <v>1962</v>
      </c>
      <c r="M219" s="59"/>
      <c r="N219" s="167" t="s">
        <v>50</v>
      </c>
      <c r="O219" s="138"/>
      <c r="P219" s="59" t="s">
        <v>32</v>
      </c>
      <c r="Q219" s="59" t="s">
        <v>33</v>
      </c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</row>
    <row r="220" spans="1:38" ht="39.950000000000003" customHeight="1">
      <c r="A220" s="59">
        <v>217</v>
      </c>
      <c r="B220" s="59" t="s">
        <v>794</v>
      </c>
      <c r="C220" s="133" t="s">
        <v>764</v>
      </c>
      <c r="D220" s="133" t="s">
        <v>795</v>
      </c>
      <c r="E220" s="134"/>
      <c r="F220" s="135" t="s">
        <v>766</v>
      </c>
      <c r="G220" s="156">
        <v>2000000</v>
      </c>
      <c r="H220" s="59" t="s">
        <v>39</v>
      </c>
      <c r="I220" s="133"/>
      <c r="J220" s="133"/>
      <c r="K220" s="133" t="s">
        <v>336</v>
      </c>
      <c r="L220" s="59" t="s">
        <v>1966</v>
      </c>
      <c r="M220" s="59"/>
      <c r="N220" s="167" t="s">
        <v>304</v>
      </c>
      <c r="O220" s="138"/>
      <c r="P220" s="59" t="s">
        <v>32</v>
      </c>
      <c r="Q220" s="59" t="s">
        <v>33</v>
      </c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</row>
    <row r="221" spans="1:38" ht="39.950000000000003" customHeight="1">
      <c r="A221" s="59">
        <v>218</v>
      </c>
      <c r="B221" s="59" t="s">
        <v>797</v>
      </c>
      <c r="C221" s="133" t="s">
        <v>764</v>
      </c>
      <c r="D221" s="133" t="s">
        <v>798</v>
      </c>
      <c r="E221" s="134"/>
      <c r="F221" s="135" t="s">
        <v>766</v>
      </c>
      <c r="G221" s="156">
        <v>1300000</v>
      </c>
      <c r="H221" s="59" t="s">
        <v>39</v>
      </c>
      <c r="I221" s="133"/>
      <c r="J221" s="133"/>
      <c r="K221" s="133" t="s">
        <v>48</v>
      </c>
      <c r="L221" s="59" t="s">
        <v>1970</v>
      </c>
      <c r="M221" s="59"/>
      <c r="N221" s="167" t="s">
        <v>50</v>
      </c>
      <c r="O221" s="138"/>
      <c r="P221" s="59" t="s">
        <v>32</v>
      </c>
      <c r="Q221" s="59" t="s">
        <v>33</v>
      </c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</row>
    <row r="222" spans="1:38" ht="39.950000000000003" customHeight="1">
      <c r="A222" s="59">
        <v>219</v>
      </c>
      <c r="B222" s="59" t="s">
        <v>799</v>
      </c>
      <c r="C222" s="133" t="s">
        <v>764</v>
      </c>
      <c r="D222" s="133" t="s">
        <v>800</v>
      </c>
      <c r="E222" s="134"/>
      <c r="F222" s="135" t="s">
        <v>766</v>
      </c>
      <c r="G222" s="136">
        <v>260000</v>
      </c>
      <c r="H222" s="59" t="s">
        <v>255</v>
      </c>
      <c r="I222" s="133"/>
      <c r="J222" s="133"/>
      <c r="K222" s="133" t="s">
        <v>29</v>
      </c>
      <c r="L222" s="59" t="s">
        <v>1976</v>
      </c>
      <c r="M222" s="59"/>
      <c r="N222" s="167" t="s">
        <v>31</v>
      </c>
      <c r="O222" s="138"/>
      <c r="P222" s="59" t="s">
        <v>32</v>
      </c>
      <c r="Q222" s="59" t="s">
        <v>33</v>
      </c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9"/>
    </row>
    <row r="223" spans="1:38" ht="39.950000000000003" customHeight="1">
      <c r="A223" s="59">
        <v>220</v>
      </c>
      <c r="B223" s="59" t="s">
        <v>802</v>
      </c>
      <c r="C223" s="133" t="s">
        <v>764</v>
      </c>
      <c r="D223" s="133" t="s">
        <v>803</v>
      </c>
      <c r="E223" s="134"/>
      <c r="F223" s="135" t="s">
        <v>766</v>
      </c>
      <c r="G223" s="136">
        <v>310000</v>
      </c>
      <c r="H223" s="59" t="s">
        <v>255</v>
      </c>
      <c r="I223" s="133"/>
      <c r="J223" s="133"/>
      <c r="K223" s="133" t="s">
        <v>29</v>
      </c>
      <c r="L223" s="59" t="s">
        <v>1981</v>
      </c>
      <c r="M223" s="59"/>
      <c r="N223" s="167" t="s">
        <v>31</v>
      </c>
      <c r="O223" s="138"/>
      <c r="P223" s="59" t="s">
        <v>32</v>
      </c>
      <c r="Q223" s="59" t="s">
        <v>33</v>
      </c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9"/>
    </row>
    <row r="224" spans="1:38" ht="39.950000000000003" customHeight="1">
      <c r="A224" s="59">
        <v>221</v>
      </c>
      <c r="B224" s="59" t="s">
        <v>805</v>
      </c>
      <c r="C224" s="133" t="s">
        <v>764</v>
      </c>
      <c r="D224" s="133" t="s">
        <v>806</v>
      </c>
      <c r="E224" s="134"/>
      <c r="F224" s="135" t="s">
        <v>766</v>
      </c>
      <c r="G224" s="136">
        <v>38000</v>
      </c>
      <c r="H224" s="59" t="s">
        <v>255</v>
      </c>
      <c r="I224" s="133"/>
      <c r="J224" s="133"/>
      <c r="K224" s="133" t="s">
        <v>29</v>
      </c>
      <c r="L224" s="59" t="s">
        <v>1985</v>
      </c>
      <c r="M224" s="59"/>
      <c r="N224" s="167" t="s">
        <v>31</v>
      </c>
      <c r="O224" s="138"/>
      <c r="P224" s="59" t="s">
        <v>32</v>
      </c>
      <c r="Q224" s="59" t="s">
        <v>33</v>
      </c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9"/>
    </row>
    <row r="225" spans="1:38" ht="39.950000000000003" customHeight="1">
      <c r="A225" s="59">
        <v>222</v>
      </c>
      <c r="B225" s="59" t="s">
        <v>808</v>
      </c>
      <c r="C225" s="133" t="s">
        <v>764</v>
      </c>
      <c r="D225" s="133" t="s">
        <v>809</v>
      </c>
      <c r="E225" s="134"/>
      <c r="F225" s="135" t="s">
        <v>766</v>
      </c>
      <c r="G225" s="136">
        <v>520000</v>
      </c>
      <c r="H225" s="59" t="s">
        <v>311</v>
      </c>
      <c r="I225" s="133"/>
      <c r="J225" s="133"/>
      <c r="K225" s="133" t="s">
        <v>29</v>
      </c>
      <c r="L225" s="59" t="s">
        <v>642</v>
      </c>
      <c r="M225" s="59"/>
      <c r="N225" s="167" t="s">
        <v>31</v>
      </c>
      <c r="O225" s="167"/>
      <c r="P225" s="59" t="s">
        <v>32</v>
      </c>
      <c r="Q225" s="59" t="s">
        <v>33</v>
      </c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9"/>
    </row>
    <row r="226" spans="1:38" ht="39.950000000000003" customHeight="1">
      <c r="A226" s="59">
        <v>223</v>
      </c>
      <c r="B226" s="59" t="s">
        <v>810</v>
      </c>
      <c r="C226" s="133" t="s">
        <v>764</v>
      </c>
      <c r="D226" s="133" t="s">
        <v>811</v>
      </c>
      <c r="E226" s="134"/>
      <c r="F226" s="135" t="s">
        <v>766</v>
      </c>
      <c r="G226" s="136">
        <v>33000</v>
      </c>
      <c r="H226" s="59" t="s">
        <v>311</v>
      </c>
      <c r="I226" s="133"/>
      <c r="J226" s="133"/>
      <c r="K226" s="133" t="s">
        <v>336</v>
      </c>
      <c r="L226" s="59" t="s">
        <v>1992</v>
      </c>
      <c r="M226" s="59"/>
      <c r="N226" s="167" t="s">
        <v>304</v>
      </c>
      <c r="O226" s="138"/>
      <c r="P226" s="59" t="s">
        <v>32</v>
      </c>
      <c r="Q226" s="59" t="s">
        <v>33</v>
      </c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</row>
    <row r="227" spans="1:38" ht="39.950000000000003" customHeight="1">
      <c r="A227" s="59">
        <v>224</v>
      </c>
      <c r="B227" s="59" t="s">
        <v>813</v>
      </c>
      <c r="C227" s="133" t="s">
        <v>764</v>
      </c>
      <c r="D227" s="133" t="s">
        <v>814</v>
      </c>
      <c r="E227" s="134"/>
      <c r="F227" s="135" t="s">
        <v>766</v>
      </c>
      <c r="G227" s="136">
        <v>2000000</v>
      </c>
      <c r="H227" s="59" t="s">
        <v>39</v>
      </c>
      <c r="I227" s="133"/>
      <c r="J227" s="133"/>
      <c r="K227" s="133" t="s">
        <v>29</v>
      </c>
      <c r="L227" s="59" t="s">
        <v>1995</v>
      </c>
      <c r="M227" s="59"/>
      <c r="N227" s="167" t="s">
        <v>31</v>
      </c>
      <c r="O227" s="138"/>
      <c r="P227" s="59" t="s">
        <v>32</v>
      </c>
      <c r="Q227" s="59" t="s">
        <v>33</v>
      </c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</row>
    <row r="228" spans="1:38" ht="39.950000000000003" customHeight="1">
      <c r="A228" s="59">
        <v>225</v>
      </c>
      <c r="B228" s="59" t="s">
        <v>815</v>
      </c>
      <c r="C228" s="133" t="s">
        <v>764</v>
      </c>
      <c r="D228" s="133" t="s">
        <v>816</v>
      </c>
      <c r="E228" s="134"/>
      <c r="F228" s="135" t="s">
        <v>766</v>
      </c>
      <c r="G228" s="136">
        <v>900000</v>
      </c>
      <c r="H228" s="59" t="s">
        <v>39</v>
      </c>
      <c r="I228" s="133"/>
      <c r="J228" s="133"/>
      <c r="K228" s="133" t="s">
        <v>29</v>
      </c>
      <c r="L228" s="59" t="s">
        <v>2000</v>
      </c>
      <c r="M228" s="59"/>
      <c r="N228" s="167" t="s">
        <v>31</v>
      </c>
      <c r="O228" s="138"/>
      <c r="P228" s="59" t="s">
        <v>32</v>
      </c>
      <c r="Q228" s="59" t="s">
        <v>33</v>
      </c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</row>
    <row r="229" spans="1:38" ht="39.950000000000003" customHeight="1">
      <c r="A229" s="59">
        <v>226</v>
      </c>
      <c r="B229" s="59" t="s">
        <v>817</v>
      </c>
      <c r="C229" s="133" t="s">
        <v>764</v>
      </c>
      <c r="D229" s="133" t="s">
        <v>818</v>
      </c>
      <c r="E229" s="134"/>
      <c r="F229" s="135" t="s">
        <v>766</v>
      </c>
      <c r="G229" s="136">
        <v>850000</v>
      </c>
      <c r="H229" s="59" t="s">
        <v>39</v>
      </c>
      <c r="I229" s="133"/>
      <c r="J229" s="133"/>
      <c r="K229" s="133" t="s">
        <v>29</v>
      </c>
      <c r="L229" s="59" t="s">
        <v>2002</v>
      </c>
      <c r="M229" s="59"/>
      <c r="N229" s="167" t="s">
        <v>31</v>
      </c>
      <c r="O229" s="138"/>
      <c r="P229" s="59" t="s">
        <v>32</v>
      </c>
      <c r="Q229" s="59" t="s">
        <v>33</v>
      </c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</row>
    <row r="230" spans="1:38" ht="39.950000000000003" customHeight="1">
      <c r="A230" s="59">
        <v>227</v>
      </c>
      <c r="B230" s="59" t="s">
        <v>819</v>
      </c>
      <c r="C230" s="133" t="s">
        <v>764</v>
      </c>
      <c r="D230" s="133" t="s">
        <v>820</v>
      </c>
      <c r="E230" s="134"/>
      <c r="F230" s="135" t="s">
        <v>766</v>
      </c>
      <c r="G230" s="136">
        <v>375000</v>
      </c>
      <c r="H230" s="59" t="s">
        <v>442</v>
      </c>
      <c r="I230" s="133"/>
      <c r="J230" s="133"/>
      <c r="K230" s="133" t="s">
        <v>29</v>
      </c>
      <c r="L230" s="59" t="s">
        <v>2003</v>
      </c>
      <c r="M230" s="59"/>
      <c r="N230" s="167" t="s">
        <v>31</v>
      </c>
      <c r="O230" s="138"/>
      <c r="P230" s="59" t="s">
        <v>32</v>
      </c>
      <c r="Q230" s="59" t="s">
        <v>33</v>
      </c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9"/>
    </row>
    <row r="231" spans="1:38" ht="39.950000000000003" customHeight="1">
      <c r="A231" s="59">
        <v>228</v>
      </c>
      <c r="B231" s="59" t="s">
        <v>822</v>
      </c>
      <c r="C231" s="133" t="s">
        <v>764</v>
      </c>
      <c r="D231" s="133" t="s">
        <v>823</v>
      </c>
      <c r="E231" s="134"/>
      <c r="F231" s="135" t="s">
        <v>766</v>
      </c>
      <c r="G231" s="136">
        <v>90000</v>
      </c>
      <c r="H231" s="59" t="s">
        <v>311</v>
      </c>
      <c r="I231" s="133"/>
      <c r="J231" s="133"/>
      <c r="K231" s="133" t="s">
        <v>48</v>
      </c>
      <c r="L231" s="59" t="s">
        <v>2006</v>
      </c>
      <c r="M231" s="59"/>
      <c r="N231" s="167" t="s">
        <v>50</v>
      </c>
      <c r="O231" s="138"/>
      <c r="P231" s="59" t="s">
        <v>32</v>
      </c>
      <c r="Q231" s="59" t="s">
        <v>33</v>
      </c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</row>
    <row r="232" spans="1:38" ht="39.950000000000003" customHeight="1">
      <c r="A232" s="59">
        <v>229</v>
      </c>
      <c r="B232" s="59" t="s">
        <v>824</v>
      </c>
      <c r="C232" s="133" t="s">
        <v>764</v>
      </c>
      <c r="D232" s="133" t="s">
        <v>825</v>
      </c>
      <c r="E232" s="134"/>
      <c r="F232" s="135" t="s">
        <v>766</v>
      </c>
      <c r="G232" s="136">
        <v>85000</v>
      </c>
      <c r="H232" s="59" t="s">
        <v>311</v>
      </c>
      <c r="I232" s="133"/>
      <c r="J232" s="133"/>
      <c r="K232" s="133" t="s">
        <v>336</v>
      </c>
      <c r="L232" s="59" t="s">
        <v>2009</v>
      </c>
      <c r="M232" s="59"/>
      <c r="N232" s="167" t="s">
        <v>304</v>
      </c>
      <c r="O232" s="138"/>
      <c r="P232" s="59" t="s">
        <v>374</v>
      </c>
      <c r="Q232" s="59" t="s">
        <v>33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</row>
    <row r="233" spans="1:38" ht="39.950000000000003" customHeight="1">
      <c r="A233" s="59">
        <v>230</v>
      </c>
      <c r="B233" s="59" t="s">
        <v>826</v>
      </c>
      <c r="C233" s="133" t="s">
        <v>764</v>
      </c>
      <c r="D233" s="133" t="s">
        <v>827</v>
      </c>
      <c r="E233" s="134"/>
      <c r="F233" s="135" t="s">
        <v>766</v>
      </c>
      <c r="G233" s="136">
        <v>54000</v>
      </c>
      <c r="H233" s="59" t="s">
        <v>255</v>
      </c>
      <c r="I233" s="133"/>
      <c r="J233" s="133"/>
      <c r="K233" s="133" t="s">
        <v>29</v>
      </c>
      <c r="L233" s="59" t="s">
        <v>2013</v>
      </c>
      <c r="M233" s="59"/>
      <c r="N233" s="167" t="s">
        <v>31</v>
      </c>
      <c r="O233" s="138"/>
      <c r="P233" s="59" t="s">
        <v>374</v>
      </c>
      <c r="Q233" s="59" t="s">
        <v>33</v>
      </c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9"/>
    </row>
    <row r="234" spans="1:38" ht="39.950000000000003" customHeight="1">
      <c r="A234" s="59">
        <v>231</v>
      </c>
      <c r="B234" s="59" t="s">
        <v>829</v>
      </c>
      <c r="C234" s="133" t="s">
        <v>764</v>
      </c>
      <c r="D234" s="133" t="s">
        <v>830</v>
      </c>
      <c r="E234" s="134"/>
      <c r="F234" s="135" t="s">
        <v>766</v>
      </c>
      <c r="G234" s="136">
        <v>50000</v>
      </c>
      <c r="H234" s="59" t="s">
        <v>311</v>
      </c>
      <c r="I234" s="133"/>
      <c r="J234" s="133"/>
      <c r="K234" s="133" t="s">
        <v>336</v>
      </c>
      <c r="L234" s="59" t="s">
        <v>2016</v>
      </c>
      <c r="M234" s="59"/>
      <c r="N234" s="167" t="s">
        <v>304</v>
      </c>
      <c r="O234" s="138"/>
      <c r="P234" s="59" t="s">
        <v>197</v>
      </c>
      <c r="Q234" s="59" t="s">
        <v>33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</row>
    <row r="235" spans="1:38" ht="39.950000000000003" customHeight="1">
      <c r="A235" s="59">
        <v>232</v>
      </c>
      <c r="B235" s="59" t="s">
        <v>831</v>
      </c>
      <c r="C235" s="133" t="s">
        <v>764</v>
      </c>
      <c r="D235" s="133" t="s">
        <v>832</v>
      </c>
      <c r="E235" s="134"/>
      <c r="F235" s="135" t="s">
        <v>766</v>
      </c>
      <c r="G235" s="136">
        <v>120000</v>
      </c>
      <c r="H235" s="59" t="s">
        <v>311</v>
      </c>
      <c r="I235" s="133"/>
      <c r="J235" s="133"/>
      <c r="K235" s="133" t="s">
        <v>336</v>
      </c>
      <c r="L235" s="59" t="s">
        <v>2017</v>
      </c>
      <c r="M235" s="59"/>
      <c r="N235" s="167" t="s">
        <v>304</v>
      </c>
      <c r="O235" s="138"/>
      <c r="P235" s="59" t="s">
        <v>32</v>
      </c>
      <c r="Q235" s="59" t="s">
        <v>33</v>
      </c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</row>
    <row r="236" spans="1:38" ht="39.950000000000003" customHeight="1">
      <c r="A236" s="59">
        <v>233</v>
      </c>
      <c r="B236" s="59" t="s">
        <v>834</v>
      </c>
      <c r="C236" s="133" t="s">
        <v>764</v>
      </c>
      <c r="D236" s="133" t="s">
        <v>835</v>
      </c>
      <c r="E236" s="134"/>
      <c r="F236" s="135" t="s">
        <v>766</v>
      </c>
      <c r="G236" s="136">
        <v>54000</v>
      </c>
      <c r="H236" s="59" t="s">
        <v>28</v>
      </c>
      <c r="I236" s="133"/>
      <c r="J236" s="133"/>
      <c r="K236" s="133" t="s">
        <v>336</v>
      </c>
      <c r="L236" s="59" t="s">
        <v>2018</v>
      </c>
      <c r="M236" s="59"/>
      <c r="N236" s="167" t="s">
        <v>304</v>
      </c>
      <c r="O236" s="138"/>
      <c r="P236" s="59" t="s">
        <v>32</v>
      </c>
      <c r="Q236" s="59" t="s">
        <v>33</v>
      </c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9"/>
    </row>
    <row r="237" spans="1:38" ht="39.950000000000003" customHeight="1">
      <c r="A237" s="59">
        <v>234</v>
      </c>
      <c r="B237" s="59" t="s">
        <v>837</v>
      </c>
      <c r="C237" s="133" t="s">
        <v>764</v>
      </c>
      <c r="D237" s="133" t="s">
        <v>838</v>
      </c>
      <c r="E237" s="134"/>
      <c r="F237" s="135" t="s">
        <v>766</v>
      </c>
      <c r="G237" s="136">
        <v>97000</v>
      </c>
      <c r="H237" s="59" t="s">
        <v>255</v>
      </c>
      <c r="I237" s="133"/>
      <c r="J237" s="133"/>
      <c r="K237" s="133" t="s">
        <v>336</v>
      </c>
      <c r="L237" s="59" t="s">
        <v>2019</v>
      </c>
      <c r="M237" s="59"/>
      <c r="N237" s="167" t="s">
        <v>304</v>
      </c>
      <c r="O237" s="138"/>
      <c r="P237" s="59" t="s">
        <v>32</v>
      </c>
      <c r="Q237" s="59" t="s">
        <v>33</v>
      </c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9"/>
    </row>
    <row r="238" spans="1:38" ht="39.950000000000003" customHeight="1">
      <c r="A238" s="59">
        <v>235</v>
      </c>
      <c r="B238" s="59" t="s">
        <v>840</v>
      </c>
      <c r="C238" s="133" t="s">
        <v>764</v>
      </c>
      <c r="D238" s="133" t="s">
        <v>841</v>
      </c>
      <c r="E238" s="134"/>
      <c r="F238" s="135" t="s">
        <v>766</v>
      </c>
      <c r="G238" s="136">
        <v>60000</v>
      </c>
      <c r="H238" s="59" t="s">
        <v>311</v>
      </c>
      <c r="I238" s="133"/>
      <c r="J238" s="133"/>
      <c r="K238" s="133" t="s">
        <v>29</v>
      </c>
      <c r="L238" s="59" t="s">
        <v>2022</v>
      </c>
      <c r="M238" s="59"/>
      <c r="N238" s="167" t="s">
        <v>304</v>
      </c>
      <c r="O238" s="138"/>
      <c r="P238" s="59" t="s">
        <v>32</v>
      </c>
      <c r="Q238" s="59" t="s">
        <v>33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</row>
    <row r="239" spans="1:38" ht="39.950000000000003" customHeight="1">
      <c r="A239" s="59">
        <v>236</v>
      </c>
      <c r="B239" s="59" t="s">
        <v>842</v>
      </c>
      <c r="C239" s="133" t="s">
        <v>843</v>
      </c>
      <c r="D239" s="134" t="s">
        <v>844</v>
      </c>
      <c r="E239" s="134" t="s">
        <v>845</v>
      </c>
      <c r="F239" s="135" t="s">
        <v>846</v>
      </c>
      <c r="G239" s="136">
        <v>50000</v>
      </c>
      <c r="H239" s="59" t="s">
        <v>28</v>
      </c>
      <c r="I239" s="133"/>
      <c r="J239" s="133"/>
      <c r="K239" s="133" t="s">
        <v>29</v>
      </c>
      <c r="L239" s="59" t="s">
        <v>2026</v>
      </c>
      <c r="M239" s="59"/>
      <c r="N239" s="167" t="s">
        <v>31</v>
      </c>
      <c r="O239" s="138"/>
      <c r="P239" s="59" t="s">
        <v>32</v>
      </c>
      <c r="Q239" s="59" t="s">
        <v>33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</row>
    <row r="240" spans="1:38" ht="39.950000000000003" customHeight="1">
      <c r="A240" s="59">
        <v>237</v>
      </c>
      <c r="B240" s="59" t="s">
        <v>847</v>
      </c>
      <c r="C240" s="133" t="s">
        <v>843</v>
      </c>
      <c r="D240" s="134" t="s">
        <v>848</v>
      </c>
      <c r="E240" s="134" t="s">
        <v>849</v>
      </c>
      <c r="F240" s="135" t="s">
        <v>846</v>
      </c>
      <c r="G240" s="136">
        <v>300000</v>
      </c>
      <c r="H240" s="59" t="s">
        <v>39</v>
      </c>
      <c r="I240" s="133" t="s">
        <v>851</v>
      </c>
      <c r="J240" s="133"/>
      <c r="K240" s="133" t="s">
        <v>336</v>
      </c>
      <c r="L240" s="59" t="s">
        <v>2027</v>
      </c>
      <c r="M240" s="59"/>
      <c r="N240" s="167" t="s">
        <v>304</v>
      </c>
      <c r="O240" s="138"/>
      <c r="P240" s="59" t="s">
        <v>32</v>
      </c>
      <c r="Q240" s="59" t="s">
        <v>33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</row>
    <row r="241" spans="1:38" ht="39.950000000000003" customHeight="1">
      <c r="A241" s="59">
        <v>238</v>
      </c>
      <c r="B241" s="59" t="s">
        <v>853</v>
      </c>
      <c r="C241" s="133" t="s">
        <v>843</v>
      </c>
      <c r="D241" s="134" t="s">
        <v>854</v>
      </c>
      <c r="E241" s="134" t="s">
        <v>855</v>
      </c>
      <c r="F241" s="135" t="s">
        <v>846</v>
      </c>
      <c r="G241" s="136">
        <v>100000</v>
      </c>
      <c r="H241" s="59" t="s">
        <v>39</v>
      </c>
      <c r="I241" s="133" t="s">
        <v>856</v>
      </c>
      <c r="J241" s="133"/>
      <c r="K241" s="133" t="s">
        <v>336</v>
      </c>
      <c r="L241" s="59" t="s">
        <v>2036</v>
      </c>
      <c r="M241" s="59"/>
      <c r="N241" s="167" t="s">
        <v>304</v>
      </c>
      <c r="O241" s="138"/>
      <c r="P241" s="59" t="s">
        <v>857</v>
      </c>
      <c r="Q241" s="59" t="s">
        <v>33</v>
      </c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</row>
    <row r="242" spans="1:38" ht="39.950000000000003" customHeight="1">
      <c r="A242" s="59">
        <v>239</v>
      </c>
      <c r="B242" s="59" t="s">
        <v>858</v>
      </c>
      <c r="C242" s="133" t="s">
        <v>843</v>
      </c>
      <c r="D242" s="133" t="s">
        <v>859</v>
      </c>
      <c r="E242" s="133" t="s">
        <v>860</v>
      </c>
      <c r="F242" s="59" t="s">
        <v>861</v>
      </c>
      <c r="G242" s="62">
        <v>100000</v>
      </c>
      <c r="H242" s="59" t="s">
        <v>115</v>
      </c>
      <c r="I242" s="198" t="s">
        <v>862</v>
      </c>
      <c r="J242" s="133"/>
      <c r="K242" s="133" t="s">
        <v>336</v>
      </c>
      <c r="L242" s="59" t="s">
        <v>2040</v>
      </c>
      <c r="M242" s="59"/>
      <c r="N242" s="167" t="s">
        <v>304</v>
      </c>
      <c r="O242" s="207"/>
      <c r="P242" s="59" t="s">
        <v>32</v>
      </c>
      <c r="Q242" s="59" t="s">
        <v>33</v>
      </c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</row>
    <row r="243" spans="1:38" ht="39.950000000000003" customHeight="1">
      <c r="A243" s="59">
        <v>240</v>
      </c>
      <c r="B243" s="59" t="s">
        <v>864</v>
      </c>
      <c r="C243" s="133" t="s">
        <v>843</v>
      </c>
      <c r="D243" s="133" t="s">
        <v>865</v>
      </c>
      <c r="E243" s="133" t="s">
        <v>866</v>
      </c>
      <c r="F243" s="59" t="s">
        <v>861</v>
      </c>
      <c r="G243" s="136">
        <v>80000</v>
      </c>
      <c r="H243" s="59" t="s">
        <v>311</v>
      </c>
      <c r="I243" s="198" t="s">
        <v>867</v>
      </c>
      <c r="J243" s="133"/>
      <c r="K243" s="133" t="s">
        <v>336</v>
      </c>
      <c r="L243" s="179" t="s">
        <v>2044</v>
      </c>
      <c r="M243" s="59"/>
      <c r="N243" s="167" t="s">
        <v>304</v>
      </c>
      <c r="O243" s="207"/>
      <c r="P243" s="59" t="s">
        <v>32</v>
      </c>
      <c r="Q243" s="59" t="s">
        <v>33</v>
      </c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</row>
    <row r="244" spans="1:38" ht="39.950000000000003" customHeight="1">
      <c r="A244" s="59">
        <v>241</v>
      </c>
      <c r="B244" s="59" t="s">
        <v>868</v>
      </c>
      <c r="C244" s="133" t="s">
        <v>843</v>
      </c>
      <c r="D244" s="133" t="s">
        <v>869</v>
      </c>
      <c r="E244" s="133" t="s">
        <v>870</v>
      </c>
      <c r="F244" s="59" t="s">
        <v>861</v>
      </c>
      <c r="G244" s="62">
        <v>30000</v>
      </c>
      <c r="H244" s="59" t="s">
        <v>110</v>
      </c>
      <c r="I244" s="198" t="s">
        <v>867</v>
      </c>
      <c r="J244" s="133"/>
      <c r="K244" s="133" t="s">
        <v>336</v>
      </c>
      <c r="L244" s="179" t="s">
        <v>2048</v>
      </c>
      <c r="M244" s="59"/>
      <c r="N244" s="167" t="s">
        <v>304</v>
      </c>
      <c r="O244" s="207"/>
      <c r="P244" s="59" t="s">
        <v>32</v>
      </c>
      <c r="Q244" s="59" t="s">
        <v>33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</row>
    <row r="245" spans="1:38" ht="39.950000000000003" customHeight="1">
      <c r="A245" s="59">
        <v>242</v>
      </c>
      <c r="B245" s="59" t="s">
        <v>871</v>
      </c>
      <c r="C245" s="133" t="s">
        <v>843</v>
      </c>
      <c r="D245" s="134" t="s">
        <v>872</v>
      </c>
      <c r="E245" s="134"/>
      <c r="F245" s="59" t="s">
        <v>861</v>
      </c>
      <c r="G245" s="62">
        <v>1800000</v>
      </c>
      <c r="H245" s="59" t="s">
        <v>39</v>
      </c>
      <c r="I245" s="198" t="s">
        <v>862</v>
      </c>
      <c r="J245" s="133"/>
      <c r="K245" s="133" t="s">
        <v>336</v>
      </c>
      <c r="L245" s="179" t="s">
        <v>2054</v>
      </c>
      <c r="M245" s="59"/>
      <c r="N245" s="167" t="s">
        <v>304</v>
      </c>
      <c r="O245" s="207"/>
      <c r="P245" s="59" t="s">
        <v>32</v>
      </c>
      <c r="Q245" s="59" t="s">
        <v>33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</row>
    <row r="246" spans="1:38" ht="39.950000000000003" customHeight="1">
      <c r="A246" s="59">
        <v>243</v>
      </c>
      <c r="B246" s="59" t="s">
        <v>874</v>
      </c>
      <c r="C246" s="133" t="s">
        <v>843</v>
      </c>
      <c r="D246" s="134" t="s">
        <v>875</v>
      </c>
      <c r="E246" s="134"/>
      <c r="F246" s="59" t="s">
        <v>861</v>
      </c>
      <c r="G246" s="62">
        <v>1600000</v>
      </c>
      <c r="H246" s="59" t="s">
        <v>28</v>
      </c>
      <c r="I246" s="198" t="s">
        <v>862</v>
      </c>
      <c r="J246" s="133"/>
      <c r="K246" s="133" t="s">
        <v>336</v>
      </c>
      <c r="L246" s="179" t="s">
        <v>2058</v>
      </c>
      <c r="M246" s="59"/>
      <c r="N246" s="167" t="s">
        <v>304</v>
      </c>
      <c r="O246" s="207"/>
      <c r="P246" s="59" t="s">
        <v>32</v>
      </c>
      <c r="Q246" s="59" t="s">
        <v>33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</row>
    <row r="247" spans="1:38" ht="39.950000000000003" customHeight="1">
      <c r="A247" s="59">
        <v>244</v>
      </c>
      <c r="B247" s="59" t="s">
        <v>876</v>
      </c>
      <c r="C247" s="133" t="s">
        <v>843</v>
      </c>
      <c r="D247" s="133" t="s">
        <v>877</v>
      </c>
      <c r="E247" s="133" t="s">
        <v>879</v>
      </c>
      <c r="F247" s="59" t="s">
        <v>861</v>
      </c>
      <c r="G247" s="62">
        <v>130000</v>
      </c>
      <c r="H247" s="59" t="s">
        <v>115</v>
      </c>
      <c r="I247" s="198" t="s">
        <v>862</v>
      </c>
      <c r="J247" s="133"/>
      <c r="K247" s="133" t="s">
        <v>336</v>
      </c>
      <c r="L247" s="59" t="s">
        <v>2062</v>
      </c>
      <c r="M247" s="59"/>
      <c r="N247" s="167" t="s">
        <v>304</v>
      </c>
      <c r="O247" s="207"/>
      <c r="P247" s="59" t="s">
        <v>32</v>
      </c>
      <c r="Q247" s="59" t="s">
        <v>33</v>
      </c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</row>
    <row r="248" spans="1:38" ht="39.950000000000003" customHeight="1">
      <c r="A248" s="59">
        <v>245</v>
      </c>
      <c r="B248" s="59" t="s">
        <v>881</v>
      </c>
      <c r="C248" s="133" t="s">
        <v>843</v>
      </c>
      <c r="D248" s="133" t="s">
        <v>882</v>
      </c>
      <c r="E248" s="133" t="s">
        <v>883</v>
      </c>
      <c r="F248" s="59" t="s">
        <v>861</v>
      </c>
      <c r="G248" s="136">
        <v>100000</v>
      </c>
      <c r="H248" s="59" t="s">
        <v>115</v>
      </c>
      <c r="I248" s="198" t="s">
        <v>862</v>
      </c>
      <c r="J248" s="133"/>
      <c r="K248" s="133" t="s">
        <v>336</v>
      </c>
      <c r="L248" s="59" t="s">
        <v>2065</v>
      </c>
      <c r="M248" s="59"/>
      <c r="N248" s="167" t="s">
        <v>304</v>
      </c>
      <c r="O248" s="207"/>
      <c r="P248" s="59" t="s">
        <v>32</v>
      </c>
      <c r="Q248" s="59" t="s">
        <v>33</v>
      </c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</row>
    <row r="249" spans="1:38" ht="39.950000000000003" customHeight="1">
      <c r="A249" s="59">
        <v>246</v>
      </c>
      <c r="B249" s="59" t="s">
        <v>885</v>
      </c>
      <c r="C249" s="133" t="s">
        <v>843</v>
      </c>
      <c r="D249" s="133" t="s">
        <v>886</v>
      </c>
      <c r="E249" s="133" t="s">
        <v>887</v>
      </c>
      <c r="F249" s="59" t="s">
        <v>861</v>
      </c>
      <c r="G249" s="62">
        <v>268800</v>
      </c>
      <c r="H249" s="59" t="s">
        <v>28</v>
      </c>
      <c r="I249" s="198" t="s">
        <v>862</v>
      </c>
      <c r="J249" s="133"/>
      <c r="K249" s="133" t="s">
        <v>336</v>
      </c>
      <c r="L249" s="59" t="s">
        <v>2069</v>
      </c>
      <c r="M249" s="59"/>
      <c r="N249" s="167" t="s">
        <v>304</v>
      </c>
      <c r="O249" s="207"/>
      <c r="P249" s="59" t="s">
        <v>32</v>
      </c>
      <c r="Q249" s="59" t="s">
        <v>33</v>
      </c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</row>
    <row r="250" spans="1:38" ht="39.950000000000003" customHeight="1">
      <c r="A250" s="59">
        <v>247</v>
      </c>
      <c r="B250" s="59" t="s">
        <v>888</v>
      </c>
      <c r="C250" s="133" t="s">
        <v>843</v>
      </c>
      <c r="D250" s="133" t="s">
        <v>889</v>
      </c>
      <c r="E250" s="133" t="s">
        <v>890</v>
      </c>
      <c r="F250" s="59" t="s">
        <v>861</v>
      </c>
      <c r="G250" s="62">
        <v>400000</v>
      </c>
      <c r="H250" s="59" t="s">
        <v>28</v>
      </c>
      <c r="I250" s="198" t="s">
        <v>862</v>
      </c>
      <c r="J250" s="133"/>
      <c r="K250" s="133" t="s">
        <v>336</v>
      </c>
      <c r="L250" s="59" t="s">
        <v>2073</v>
      </c>
      <c r="M250" s="59"/>
      <c r="N250" s="167" t="s">
        <v>304</v>
      </c>
      <c r="O250" s="207"/>
      <c r="P250" s="59" t="s">
        <v>32</v>
      </c>
      <c r="Q250" s="59" t="s">
        <v>33</v>
      </c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</row>
    <row r="251" spans="1:38" ht="39.950000000000003" customHeight="1">
      <c r="A251" s="59">
        <v>248</v>
      </c>
      <c r="B251" s="59" t="s">
        <v>892</v>
      </c>
      <c r="C251" s="133" t="s">
        <v>843</v>
      </c>
      <c r="D251" s="133" t="s">
        <v>893</v>
      </c>
      <c r="E251" s="133" t="s">
        <v>894</v>
      </c>
      <c r="F251" s="59" t="s">
        <v>861</v>
      </c>
      <c r="G251" s="62">
        <v>500000</v>
      </c>
      <c r="H251" s="59" t="s">
        <v>115</v>
      </c>
      <c r="I251" s="198" t="s">
        <v>862</v>
      </c>
      <c r="J251" s="133"/>
      <c r="K251" s="133" t="s">
        <v>336</v>
      </c>
      <c r="L251" s="59" t="s">
        <v>2077</v>
      </c>
      <c r="M251" s="59"/>
      <c r="N251" s="167" t="s">
        <v>304</v>
      </c>
      <c r="O251" s="207"/>
      <c r="P251" s="59" t="s">
        <v>857</v>
      </c>
      <c r="Q251" s="59" t="s">
        <v>33</v>
      </c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</row>
    <row r="252" spans="1:38" ht="39.950000000000003" customHeight="1">
      <c r="A252" s="59">
        <v>249</v>
      </c>
      <c r="B252" s="59" t="s">
        <v>896</v>
      </c>
      <c r="C252" s="133" t="s">
        <v>843</v>
      </c>
      <c r="D252" s="133" t="s">
        <v>897</v>
      </c>
      <c r="E252" s="133" t="s">
        <v>894</v>
      </c>
      <c r="F252" s="59" t="s">
        <v>861</v>
      </c>
      <c r="G252" s="62">
        <v>650000</v>
      </c>
      <c r="H252" s="59" t="s">
        <v>28</v>
      </c>
      <c r="I252" s="198" t="s">
        <v>862</v>
      </c>
      <c r="J252" s="133"/>
      <c r="K252" s="133" t="s">
        <v>336</v>
      </c>
      <c r="L252" s="59" t="s">
        <v>2079</v>
      </c>
      <c r="M252" s="59"/>
      <c r="N252" s="167" t="s">
        <v>304</v>
      </c>
      <c r="O252" s="207"/>
      <c r="P252" s="59" t="s">
        <v>857</v>
      </c>
      <c r="Q252" s="59" t="s">
        <v>33</v>
      </c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</row>
    <row r="253" spans="1:38" ht="39.950000000000003" customHeight="1">
      <c r="A253" s="59">
        <v>250</v>
      </c>
      <c r="B253" s="59" t="s">
        <v>898</v>
      </c>
      <c r="C253" s="133" t="s">
        <v>843</v>
      </c>
      <c r="D253" s="133" t="s">
        <v>899</v>
      </c>
      <c r="E253" s="133" t="s">
        <v>894</v>
      </c>
      <c r="F253" s="59" t="s">
        <v>861</v>
      </c>
      <c r="G253" s="62">
        <v>900000</v>
      </c>
      <c r="H253" s="59" t="s">
        <v>39</v>
      </c>
      <c r="I253" s="198" t="s">
        <v>862</v>
      </c>
      <c r="J253" s="133"/>
      <c r="K253" s="133" t="s">
        <v>336</v>
      </c>
      <c r="L253" s="59" t="s">
        <v>2083</v>
      </c>
      <c r="M253" s="59"/>
      <c r="N253" s="167" t="s">
        <v>304</v>
      </c>
      <c r="O253" s="207"/>
      <c r="P253" s="59" t="s">
        <v>857</v>
      </c>
      <c r="Q253" s="59" t="s">
        <v>33</v>
      </c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</row>
    <row r="254" spans="1:38" ht="39.950000000000003" customHeight="1">
      <c r="A254" s="59">
        <v>251</v>
      </c>
      <c r="B254" s="59" t="s">
        <v>900</v>
      </c>
      <c r="C254" s="133" t="s">
        <v>843</v>
      </c>
      <c r="D254" s="133" t="s">
        <v>901</v>
      </c>
      <c r="E254" s="133" t="s">
        <v>902</v>
      </c>
      <c r="F254" s="59" t="s">
        <v>861</v>
      </c>
      <c r="G254" s="136">
        <v>100000</v>
      </c>
      <c r="H254" s="59" t="s">
        <v>28</v>
      </c>
      <c r="I254" s="198" t="s">
        <v>862</v>
      </c>
      <c r="J254" s="133"/>
      <c r="K254" s="133" t="s">
        <v>336</v>
      </c>
      <c r="L254" s="59" t="s">
        <v>2086</v>
      </c>
      <c r="M254" s="59"/>
      <c r="N254" s="167" t="s">
        <v>304</v>
      </c>
      <c r="O254" s="207"/>
      <c r="P254" s="59" t="s">
        <v>857</v>
      </c>
      <c r="Q254" s="59" t="s">
        <v>33</v>
      </c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</row>
    <row r="255" spans="1:38" ht="39.950000000000003" customHeight="1">
      <c r="A255" s="59">
        <v>252</v>
      </c>
      <c r="B255" s="59" t="s">
        <v>903</v>
      </c>
      <c r="C255" s="133" t="s">
        <v>843</v>
      </c>
      <c r="D255" s="133" t="s">
        <v>904</v>
      </c>
      <c r="E255" s="133" t="s">
        <v>902</v>
      </c>
      <c r="F255" s="59" t="s">
        <v>861</v>
      </c>
      <c r="G255" s="136">
        <v>60000</v>
      </c>
      <c r="H255" s="59" t="s">
        <v>115</v>
      </c>
      <c r="I255" s="198" t="s">
        <v>862</v>
      </c>
      <c r="J255" s="133"/>
      <c r="K255" s="133" t="s">
        <v>336</v>
      </c>
      <c r="L255" s="59" t="s">
        <v>2088</v>
      </c>
      <c r="M255" s="59"/>
      <c r="N255" s="167" t="s">
        <v>304</v>
      </c>
      <c r="O255" s="207"/>
      <c r="P255" s="59" t="s">
        <v>857</v>
      </c>
      <c r="Q255" s="59" t="s">
        <v>33</v>
      </c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</row>
    <row r="256" spans="1:38" ht="39.950000000000003" customHeight="1">
      <c r="A256" s="59">
        <v>253</v>
      </c>
      <c r="B256" s="59" t="s">
        <v>906</v>
      </c>
      <c r="C256" s="133" t="s">
        <v>843</v>
      </c>
      <c r="D256" s="133" t="s">
        <v>907</v>
      </c>
      <c r="E256" s="133" t="s">
        <v>908</v>
      </c>
      <c r="F256" s="59" t="s">
        <v>861</v>
      </c>
      <c r="G256" s="136">
        <v>140000</v>
      </c>
      <c r="H256" s="59" t="s">
        <v>28</v>
      </c>
      <c r="I256" s="198" t="s">
        <v>862</v>
      </c>
      <c r="J256" s="133"/>
      <c r="K256" s="133" t="s">
        <v>336</v>
      </c>
      <c r="L256" s="59" t="s">
        <v>2089</v>
      </c>
      <c r="M256" s="59"/>
      <c r="N256" s="167" t="s">
        <v>304</v>
      </c>
      <c r="O256" s="207"/>
      <c r="P256" s="59" t="s">
        <v>857</v>
      </c>
      <c r="Q256" s="59" t="s">
        <v>33</v>
      </c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</row>
    <row r="257" spans="1:38" ht="39.950000000000003" customHeight="1">
      <c r="A257" s="59">
        <v>254</v>
      </c>
      <c r="B257" s="59" t="s">
        <v>909</v>
      </c>
      <c r="C257" s="133" t="s">
        <v>843</v>
      </c>
      <c r="D257" s="133" t="s">
        <v>910</v>
      </c>
      <c r="E257" s="133" t="s">
        <v>908</v>
      </c>
      <c r="F257" s="59" t="s">
        <v>861</v>
      </c>
      <c r="G257" s="136">
        <v>260000</v>
      </c>
      <c r="H257" s="59" t="s">
        <v>28</v>
      </c>
      <c r="I257" s="198" t="s">
        <v>862</v>
      </c>
      <c r="J257" s="133"/>
      <c r="K257" s="133" t="s">
        <v>336</v>
      </c>
      <c r="L257" s="59" t="s">
        <v>1579</v>
      </c>
      <c r="M257" s="59"/>
      <c r="N257" s="167" t="s">
        <v>304</v>
      </c>
      <c r="O257" s="207"/>
      <c r="P257" s="59" t="s">
        <v>857</v>
      </c>
      <c r="Q257" s="59" t="s">
        <v>33</v>
      </c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</row>
    <row r="258" spans="1:38" ht="39.950000000000003" customHeight="1">
      <c r="A258" s="59">
        <v>255</v>
      </c>
      <c r="B258" s="59" t="s">
        <v>911</v>
      </c>
      <c r="C258" s="133" t="s">
        <v>843</v>
      </c>
      <c r="D258" s="133" t="s">
        <v>912</v>
      </c>
      <c r="E258" s="133" t="s">
        <v>913</v>
      </c>
      <c r="F258" s="59" t="s">
        <v>861</v>
      </c>
      <c r="G258" s="136">
        <v>165000</v>
      </c>
      <c r="H258" s="59" t="s">
        <v>311</v>
      </c>
      <c r="I258" s="133" t="s">
        <v>914</v>
      </c>
      <c r="J258" s="133"/>
      <c r="K258" s="133" t="s">
        <v>336</v>
      </c>
      <c r="L258" s="59" t="s">
        <v>1603</v>
      </c>
      <c r="M258" s="59"/>
      <c r="N258" s="167" t="s">
        <v>304</v>
      </c>
      <c r="O258" s="207"/>
      <c r="P258" s="59" t="s">
        <v>857</v>
      </c>
      <c r="Q258" s="59" t="s">
        <v>33</v>
      </c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</row>
    <row r="259" spans="1:38" ht="39.950000000000003" customHeight="1">
      <c r="A259" s="59">
        <v>256</v>
      </c>
      <c r="B259" s="59" t="s">
        <v>915</v>
      </c>
      <c r="C259" s="133" t="s">
        <v>843</v>
      </c>
      <c r="D259" s="133" t="s">
        <v>916</v>
      </c>
      <c r="E259" s="133" t="s">
        <v>917</v>
      </c>
      <c r="F259" s="59" t="s">
        <v>861</v>
      </c>
      <c r="G259" s="136">
        <v>300000</v>
      </c>
      <c r="H259" s="59" t="s">
        <v>115</v>
      </c>
      <c r="I259" s="133" t="s">
        <v>914</v>
      </c>
      <c r="J259" s="133"/>
      <c r="K259" s="133" t="s">
        <v>336</v>
      </c>
      <c r="L259" s="59" t="s">
        <v>2093</v>
      </c>
      <c r="M259" s="59"/>
      <c r="N259" s="167" t="s">
        <v>304</v>
      </c>
      <c r="O259" s="207"/>
      <c r="P259" s="59" t="s">
        <v>857</v>
      </c>
      <c r="Q259" s="59" t="s">
        <v>33</v>
      </c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</row>
    <row r="260" spans="1:38" ht="39.950000000000003" customHeight="1">
      <c r="A260" s="59">
        <v>257</v>
      </c>
      <c r="B260" s="59" t="s">
        <v>919</v>
      </c>
      <c r="C260" s="133" t="s">
        <v>843</v>
      </c>
      <c r="D260" s="133" t="s">
        <v>920</v>
      </c>
      <c r="E260" s="133" t="s">
        <v>921</v>
      </c>
      <c r="F260" s="59" t="s">
        <v>861</v>
      </c>
      <c r="G260" s="136">
        <v>420000</v>
      </c>
      <c r="H260" s="59" t="s">
        <v>28</v>
      </c>
      <c r="I260" s="133" t="s">
        <v>914</v>
      </c>
      <c r="J260" s="133"/>
      <c r="K260" s="133" t="s">
        <v>336</v>
      </c>
      <c r="L260" s="59" t="s">
        <v>1599</v>
      </c>
      <c r="M260" s="59"/>
      <c r="N260" s="167" t="s">
        <v>304</v>
      </c>
      <c r="O260" s="207"/>
      <c r="P260" s="59" t="s">
        <v>857</v>
      </c>
      <c r="Q260" s="59" t="s">
        <v>33</v>
      </c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</row>
    <row r="261" spans="1:38" ht="39.950000000000003" customHeight="1">
      <c r="A261" s="59">
        <v>258</v>
      </c>
      <c r="B261" s="59" t="s">
        <v>922</v>
      </c>
      <c r="C261" s="133" t="s">
        <v>843</v>
      </c>
      <c r="D261" s="133" t="s">
        <v>923</v>
      </c>
      <c r="E261" s="133"/>
      <c r="F261" s="59" t="s">
        <v>861</v>
      </c>
      <c r="G261" s="136">
        <v>500000</v>
      </c>
      <c r="H261" s="59" t="s">
        <v>255</v>
      </c>
      <c r="I261" s="198"/>
      <c r="J261" s="133"/>
      <c r="K261" s="133" t="s">
        <v>336</v>
      </c>
      <c r="L261" s="59" t="s">
        <v>2098</v>
      </c>
      <c r="M261" s="59"/>
      <c r="N261" s="167" t="s">
        <v>304</v>
      </c>
      <c r="O261" s="207"/>
      <c r="P261" s="59" t="s">
        <v>857</v>
      </c>
      <c r="Q261" s="59" t="s">
        <v>33</v>
      </c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</row>
    <row r="262" spans="1:38" ht="39.950000000000003" customHeight="1">
      <c r="A262" s="59">
        <v>259</v>
      </c>
      <c r="B262" s="59" t="s">
        <v>924</v>
      </c>
      <c r="C262" s="133" t="s">
        <v>925</v>
      </c>
      <c r="D262" s="133" t="s">
        <v>926</v>
      </c>
      <c r="E262" s="134" t="s">
        <v>927</v>
      </c>
      <c r="F262" s="136" t="s">
        <v>114</v>
      </c>
      <c r="G262" s="136">
        <v>700000</v>
      </c>
      <c r="H262" s="59" t="s">
        <v>115</v>
      </c>
      <c r="I262" s="133"/>
      <c r="J262" s="133"/>
      <c r="K262" s="133" t="s">
        <v>336</v>
      </c>
      <c r="L262" s="59" t="s">
        <v>2103</v>
      </c>
      <c r="M262" s="59"/>
      <c r="N262" s="167" t="s">
        <v>304</v>
      </c>
      <c r="O262" s="138"/>
      <c r="P262" s="59" t="s">
        <v>32</v>
      </c>
      <c r="Q262" s="59" t="s">
        <v>33</v>
      </c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</row>
    <row r="263" spans="1:38" ht="39.950000000000003" customHeight="1">
      <c r="A263" s="59">
        <v>260</v>
      </c>
      <c r="B263" s="59" t="s">
        <v>929</v>
      </c>
      <c r="C263" s="133" t="s">
        <v>925</v>
      </c>
      <c r="D263" s="133" t="s">
        <v>930</v>
      </c>
      <c r="E263" s="134" t="s">
        <v>927</v>
      </c>
      <c r="F263" s="136" t="s">
        <v>114</v>
      </c>
      <c r="G263" s="136">
        <v>1400000</v>
      </c>
      <c r="H263" s="59" t="s">
        <v>115</v>
      </c>
      <c r="I263" s="133"/>
      <c r="J263" s="226"/>
      <c r="K263" s="133" t="s">
        <v>336</v>
      </c>
      <c r="L263" s="59" t="s">
        <v>2111</v>
      </c>
      <c r="M263" s="59"/>
      <c r="N263" s="167" t="s">
        <v>304</v>
      </c>
      <c r="O263" s="138"/>
      <c r="P263" s="59" t="s">
        <v>32</v>
      </c>
      <c r="Q263" s="59" t="s">
        <v>33</v>
      </c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</row>
    <row r="264" spans="1:38" ht="39.950000000000003" customHeight="1">
      <c r="A264" s="59">
        <v>261</v>
      </c>
      <c r="B264" s="59" t="s">
        <v>933</v>
      </c>
      <c r="C264" s="133" t="s">
        <v>925</v>
      </c>
      <c r="D264" s="133" t="s">
        <v>934</v>
      </c>
      <c r="E264" s="227"/>
      <c r="F264" s="136" t="s">
        <v>114</v>
      </c>
      <c r="G264" s="136">
        <v>700000</v>
      </c>
      <c r="H264" s="59" t="s">
        <v>115</v>
      </c>
      <c r="I264" s="133"/>
      <c r="J264" s="226"/>
      <c r="K264" s="133" t="s">
        <v>336</v>
      </c>
      <c r="L264" s="59" t="s">
        <v>2120</v>
      </c>
      <c r="M264" s="59"/>
      <c r="N264" s="167" t="s">
        <v>304</v>
      </c>
      <c r="O264" s="164"/>
      <c r="P264" s="59" t="s">
        <v>32</v>
      </c>
      <c r="Q264" s="59" t="s">
        <v>33</v>
      </c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</row>
    <row r="265" spans="1:38" ht="74.25" customHeight="1">
      <c r="A265" s="59">
        <v>262</v>
      </c>
      <c r="B265" s="59" t="s">
        <v>937</v>
      </c>
      <c r="C265" s="133" t="s">
        <v>925</v>
      </c>
      <c r="D265" s="133" t="s">
        <v>938</v>
      </c>
      <c r="E265" s="177"/>
      <c r="F265" s="153" t="s">
        <v>345</v>
      </c>
      <c r="G265" s="228">
        <v>95000</v>
      </c>
      <c r="H265" s="179" t="s">
        <v>110</v>
      </c>
      <c r="I265" s="177"/>
      <c r="J265" s="234"/>
      <c r="K265" s="177" t="s">
        <v>336</v>
      </c>
      <c r="L265" s="179" t="s">
        <v>2158</v>
      </c>
      <c r="M265" s="179"/>
      <c r="N265" s="235" t="s">
        <v>304</v>
      </c>
      <c r="O265" s="180"/>
      <c r="P265" s="59" t="s">
        <v>32</v>
      </c>
      <c r="Q265" s="59" t="s">
        <v>33</v>
      </c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139"/>
    </row>
    <row r="266" spans="1:38" ht="57.75" customHeight="1">
      <c r="A266" s="59">
        <v>263</v>
      </c>
      <c r="B266" s="59" t="s">
        <v>942</v>
      </c>
      <c r="C266" s="133" t="s">
        <v>925</v>
      </c>
      <c r="D266" s="152" t="s">
        <v>943</v>
      </c>
      <c r="E266" s="177"/>
      <c r="F266" s="153" t="s">
        <v>345</v>
      </c>
      <c r="G266" s="178">
        <v>80000</v>
      </c>
      <c r="H266" s="179" t="s">
        <v>110</v>
      </c>
      <c r="I266" s="177"/>
      <c r="J266" s="177"/>
      <c r="K266" s="177" t="s">
        <v>336</v>
      </c>
      <c r="L266" s="179" t="s">
        <v>2163</v>
      </c>
      <c r="M266" s="179"/>
      <c r="N266" s="235" t="s">
        <v>304</v>
      </c>
      <c r="O266" s="180"/>
      <c r="P266" s="59" t="s">
        <v>32</v>
      </c>
      <c r="Q266" s="59" t="s">
        <v>33</v>
      </c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139"/>
    </row>
    <row r="267" spans="1:38" ht="39.950000000000003" customHeight="1">
      <c r="A267" s="59">
        <v>264</v>
      </c>
      <c r="B267" s="59" t="s">
        <v>944</v>
      </c>
      <c r="C267" s="133" t="s">
        <v>925</v>
      </c>
      <c r="D267" s="152" t="s">
        <v>945</v>
      </c>
      <c r="E267" s="177"/>
      <c r="F267" s="153" t="s">
        <v>345</v>
      </c>
      <c r="G267" s="178">
        <v>28000</v>
      </c>
      <c r="H267" s="179" t="s">
        <v>110</v>
      </c>
      <c r="I267" s="177"/>
      <c r="J267" s="177"/>
      <c r="K267" s="177" t="s">
        <v>336</v>
      </c>
      <c r="L267" s="179" t="s">
        <v>2166</v>
      </c>
      <c r="M267" s="179"/>
      <c r="N267" s="235" t="s">
        <v>304</v>
      </c>
      <c r="O267" s="180"/>
      <c r="P267" s="59" t="s">
        <v>32</v>
      </c>
      <c r="Q267" s="59" t="s">
        <v>33</v>
      </c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139"/>
    </row>
    <row r="268" spans="1:38" ht="39.950000000000003" customHeight="1">
      <c r="A268" s="59">
        <v>265</v>
      </c>
      <c r="B268" s="59" t="s">
        <v>946</v>
      </c>
      <c r="C268" s="133" t="s">
        <v>925</v>
      </c>
      <c r="D268" s="152" t="s">
        <v>947</v>
      </c>
      <c r="E268" s="177"/>
      <c r="F268" s="153" t="s">
        <v>345</v>
      </c>
      <c r="G268" s="178">
        <v>40000</v>
      </c>
      <c r="H268" s="179" t="s">
        <v>110</v>
      </c>
      <c r="I268" s="177"/>
      <c r="J268" s="177"/>
      <c r="K268" s="177" t="s">
        <v>336</v>
      </c>
      <c r="L268" s="179" t="s">
        <v>2169</v>
      </c>
      <c r="M268" s="179"/>
      <c r="N268" s="235" t="s">
        <v>304</v>
      </c>
      <c r="O268" s="180"/>
      <c r="P268" s="59" t="s">
        <v>32</v>
      </c>
      <c r="Q268" s="59" t="s">
        <v>33</v>
      </c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139"/>
    </row>
    <row r="269" spans="1:38" ht="39.950000000000003" customHeight="1">
      <c r="A269" s="59">
        <v>266</v>
      </c>
      <c r="B269" s="59" t="s">
        <v>949</v>
      </c>
      <c r="C269" s="133" t="s">
        <v>925</v>
      </c>
      <c r="D269" s="152" t="s">
        <v>950</v>
      </c>
      <c r="E269" s="177"/>
      <c r="F269" s="153" t="s">
        <v>345</v>
      </c>
      <c r="G269" s="236">
        <v>25000</v>
      </c>
      <c r="H269" s="179" t="s">
        <v>110</v>
      </c>
      <c r="I269" s="177"/>
      <c r="J269" s="177"/>
      <c r="K269" s="177" t="s">
        <v>336</v>
      </c>
      <c r="L269" s="179" t="s">
        <v>2175</v>
      </c>
      <c r="M269" s="179"/>
      <c r="N269" s="235" t="s">
        <v>304</v>
      </c>
      <c r="O269" s="180"/>
      <c r="P269" s="59" t="s">
        <v>32</v>
      </c>
      <c r="Q269" s="59" t="s">
        <v>33</v>
      </c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139"/>
    </row>
    <row r="270" spans="1:38" ht="39.950000000000003" customHeight="1">
      <c r="A270" s="59">
        <v>267</v>
      </c>
      <c r="B270" s="59" t="s">
        <v>952</v>
      </c>
      <c r="C270" s="133" t="s">
        <v>925</v>
      </c>
      <c r="D270" s="152" t="s">
        <v>953</v>
      </c>
      <c r="E270" s="134"/>
      <c r="F270" s="135" t="s">
        <v>954</v>
      </c>
      <c r="G270" s="186">
        <v>2600000</v>
      </c>
      <c r="H270" s="59" t="s">
        <v>28</v>
      </c>
      <c r="I270" s="133"/>
      <c r="J270" s="133"/>
      <c r="K270" s="133" t="s">
        <v>336</v>
      </c>
      <c r="L270" s="179" t="s">
        <v>2178</v>
      </c>
      <c r="M270" s="137"/>
      <c r="N270" s="167" t="s">
        <v>304</v>
      </c>
      <c r="O270" s="161"/>
      <c r="P270" s="59" t="s">
        <v>32</v>
      </c>
      <c r="Q270" s="59" t="s">
        <v>33</v>
      </c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</row>
    <row r="271" spans="1:38" ht="39.950000000000003" customHeight="1">
      <c r="A271" s="59">
        <v>268</v>
      </c>
      <c r="B271" s="59" t="s">
        <v>955</v>
      </c>
      <c r="C271" s="133" t="s">
        <v>925</v>
      </c>
      <c r="D271" s="152" t="s">
        <v>956</v>
      </c>
      <c r="E271" s="134"/>
      <c r="F271" s="135" t="s">
        <v>954</v>
      </c>
      <c r="G271" s="186">
        <v>3000000</v>
      </c>
      <c r="H271" s="59" t="s">
        <v>28</v>
      </c>
      <c r="I271" s="133"/>
      <c r="J271" s="133"/>
      <c r="K271" s="133" t="s">
        <v>336</v>
      </c>
      <c r="L271" s="179" t="s">
        <v>2182</v>
      </c>
      <c r="M271" s="137"/>
      <c r="N271" s="167" t="s">
        <v>304</v>
      </c>
      <c r="O271" s="161"/>
      <c r="P271" s="59" t="s">
        <v>32</v>
      </c>
      <c r="Q271" s="59" t="s">
        <v>33</v>
      </c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</row>
    <row r="272" spans="1:38" ht="39.950000000000003" customHeight="1">
      <c r="A272" s="59">
        <v>269</v>
      </c>
      <c r="B272" s="59" t="s">
        <v>957</v>
      </c>
      <c r="C272" s="133" t="s">
        <v>925</v>
      </c>
      <c r="D272" s="152" t="s">
        <v>958</v>
      </c>
      <c r="E272" s="134"/>
      <c r="F272" s="135" t="s">
        <v>954</v>
      </c>
      <c r="G272" s="186">
        <v>4500000</v>
      </c>
      <c r="H272" s="59" t="s">
        <v>39</v>
      </c>
      <c r="I272" s="133"/>
      <c r="J272" s="133"/>
      <c r="K272" s="133" t="s">
        <v>336</v>
      </c>
      <c r="L272" s="179" t="s">
        <v>2186</v>
      </c>
      <c r="M272" s="137"/>
      <c r="N272" s="167" t="s">
        <v>304</v>
      </c>
      <c r="O272" s="161"/>
      <c r="P272" s="59" t="s">
        <v>32</v>
      </c>
      <c r="Q272" s="59" t="s">
        <v>33</v>
      </c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</row>
    <row r="273" spans="1:38" ht="39.950000000000003" customHeight="1">
      <c r="A273" s="59">
        <v>270</v>
      </c>
      <c r="B273" s="59" t="s">
        <v>959</v>
      </c>
      <c r="C273" s="133" t="s">
        <v>925</v>
      </c>
      <c r="D273" s="133" t="s">
        <v>960</v>
      </c>
      <c r="E273" s="134"/>
      <c r="F273" s="135" t="s">
        <v>954</v>
      </c>
      <c r="G273" s="136">
        <v>730000</v>
      </c>
      <c r="H273" s="59" t="s">
        <v>442</v>
      </c>
      <c r="I273" s="133"/>
      <c r="J273" s="133"/>
      <c r="K273" s="133" t="s">
        <v>336</v>
      </c>
      <c r="L273" s="179" t="s">
        <v>2189</v>
      </c>
      <c r="M273" s="59"/>
      <c r="N273" s="167" t="s">
        <v>304</v>
      </c>
      <c r="O273" s="138"/>
      <c r="P273" s="59" t="s">
        <v>32</v>
      </c>
      <c r="Q273" s="59" t="s">
        <v>33</v>
      </c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</row>
    <row r="274" spans="1:38" ht="39.950000000000003" customHeight="1">
      <c r="A274" s="59">
        <v>271</v>
      </c>
      <c r="B274" s="59" t="s">
        <v>961</v>
      </c>
      <c r="C274" s="133" t="s">
        <v>925</v>
      </c>
      <c r="D274" s="133" t="s">
        <v>962</v>
      </c>
      <c r="E274" s="134"/>
      <c r="F274" s="135" t="s">
        <v>963</v>
      </c>
      <c r="G274" s="62">
        <v>1500000</v>
      </c>
      <c r="H274" s="59" t="s">
        <v>39</v>
      </c>
      <c r="I274" s="133"/>
      <c r="J274" s="133"/>
      <c r="K274" s="133" t="s">
        <v>336</v>
      </c>
      <c r="L274" s="179" t="s">
        <v>2193</v>
      </c>
      <c r="M274" s="160"/>
      <c r="N274" s="167" t="s">
        <v>304</v>
      </c>
      <c r="O274" s="161"/>
      <c r="P274" s="59" t="s">
        <v>32</v>
      </c>
      <c r="Q274" s="59" t="s">
        <v>33</v>
      </c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</row>
    <row r="275" spans="1:38" ht="57.75" customHeight="1">
      <c r="A275" s="59">
        <v>272</v>
      </c>
      <c r="B275" s="59" t="s">
        <v>964</v>
      </c>
      <c r="C275" s="133" t="s">
        <v>925</v>
      </c>
      <c r="D275" s="152" t="s">
        <v>965</v>
      </c>
      <c r="E275" s="134"/>
      <c r="F275" s="135" t="s">
        <v>954</v>
      </c>
      <c r="G275" s="186">
        <v>430000</v>
      </c>
      <c r="H275" s="59" t="s">
        <v>311</v>
      </c>
      <c r="I275" s="133"/>
      <c r="J275" s="133"/>
      <c r="K275" s="133" t="s">
        <v>336</v>
      </c>
      <c r="L275" s="179" t="s">
        <v>2197</v>
      </c>
      <c r="M275" s="137"/>
      <c r="N275" s="167" t="s">
        <v>304</v>
      </c>
      <c r="O275" s="161"/>
      <c r="P275" s="59" t="s">
        <v>32</v>
      </c>
      <c r="Q275" s="59" t="s">
        <v>33</v>
      </c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</row>
    <row r="276" spans="1:38" ht="39.950000000000003" customHeight="1">
      <c r="A276" s="59">
        <v>273</v>
      </c>
      <c r="B276" s="59" t="s">
        <v>967</v>
      </c>
      <c r="C276" s="133" t="s">
        <v>925</v>
      </c>
      <c r="D276" s="133" t="s">
        <v>968</v>
      </c>
      <c r="E276" s="134"/>
      <c r="F276" s="135" t="s">
        <v>954</v>
      </c>
      <c r="G276" s="136">
        <v>5140000</v>
      </c>
      <c r="H276" s="59" t="s">
        <v>39</v>
      </c>
      <c r="I276" s="133"/>
      <c r="J276" s="133"/>
      <c r="K276" s="133" t="s">
        <v>336</v>
      </c>
      <c r="L276" s="179" t="s">
        <v>2203</v>
      </c>
      <c r="M276" s="59"/>
      <c r="N276" s="167" t="s">
        <v>304</v>
      </c>
      <c r="O276" s="138"/>
      <c r="P276" s="59" t="s">
        <v>32</v>
      </c>
      <c r="Q276" s="59" t="s">
        <v>33</v>
      </c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</row>
    <row r="277" spans="1:38" ht="39.950000000000003" customHeight="1">
      <c r="A277" s="59">
        <v>274</v>
      </c>
      <c r="B277" s="59" t="s">
        <v>970</v>
      </c>
      <c r="C277" s="133" t="s">
        <v>925</v>
      </c>
      <c r="D277" s="133" t="s">
        <v>971</v>
      </c>
      <c r="E277" s="134"/>
      <c r="F277" s="135" t="s">
        <v>954</v>
      </c>
      <c r="G277" s="136">
        <v>610000</v>
      </c>
      <c r="H277" s="59" t="s">
        <v>311</v>
      </c>
      <c r="I277" s="133"/>
      <c r="J277" s="133"/>
      <c r="K277" s="133" t="s">
        <v>336</v>
      </c>
      <c r="L277" s="179" t="s">
        <v>2208</v>
      </c>
      <c r="M277" s="137"/>
      <c r="N277" s="167" t="s">
        <v>304</v>
      </c>
      <c r="O277" s="161"/>
      <c r="P277" s="59" t="s">
        <v>32</v>
      </c>
      <c r="Q277" s="59" t="s">
        <v>33</v>
      </c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</row>
    <row r="278" spans="1:38" ht="39.950000000000003" customHeight="1">
      <c r="A278" s="59">
        <v>275</v>
      </c>
      <c r="B278" s="59" t="s">
        <v>972</v>
      </c>
      <c r="C278" s="133" t="s">
        <v>925</v>
      </c>
      <c r="D278" s="133" t="s">
        <v>973</v>
      </c>
      <c r="E278" s="134"/>
      <c r="F278" s="135" t="s">
        <v>954</v>
      </c>
      <c r="G278" s="136">
        <v>300000</v>
      </c>
      <c r="H278" s="59" t="s">
        <v>311</v>
      </c>
      <c r="I278" s="133"/>
      <c r="J278" s="133"/>
      <c r="K278" s="133" t="s">
        <v>336</v>
      </c>
      <c r="L278" s="179" t="s">
        <v>2214</v>
      </c>
      <c r="M278" s="59"/>
      <c r="N278" s="167" t="s">
        <v>304</v>
      </c>
      <c r="O278" s="138"/>
      <c r="P278" s="59" t="s">
        <v>32</v>
      </c>
      <c r="Q278" s="59" t="s">
        <v>33</v>
      </c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</row>
    <row r="279" spans="1:38" ht="39.950000000000003" customHeight="1">
      <c r="A279" s="59">
        <v>276</v>
      </c>
      <c r="B279" s="59" t="s">
        <v>975</v>
      </c>
      <c r="C279" s="133" t="s">
        <v>925</v>
      </c>
      <c r="D279" s="133" t="s">
        <v>977</v>
      </c>
      <c r="E279" s="134"/>
      <c r="F279" s="135" t="s">
        <v>954</v>
      </c>
      <c r="G279" s="136">
        <v>1930000</v>
      </c>
      <c r="H279" s="59" t="s">
        <v>255</v>
      </c>
      <c r="I279" s="133"/>
      <c r="J279" s="133"/>
      <c r="K279" s="133" t="s">
        <v>336</v>
      </c>
      <c r="L279" s="179" t="s">
        <v>2219</v>
      </c>
      <c r="M279" s="59"/>
      <c r="N279" s="167" t="s">
        <v>304</v>
      </c>
      <c r="O279" s="138"/>
      <c r="P279" s="59" t="s">
        <v>32</v>
      </c>
      <c r="Q279" s="59" t="s">
        <v>33</v>
      </c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</row>
    <row r="280" spans="1:38" ht="39.950000000000003" customHeight="1">
      <c r="A280" s="59">
        <v>277</v>
      </c>
      <c r="B280" s="59" t="s">
        <v>979</v>
      </c>
      <c r="C280" s="133" t="s">
        <v>925</v>
      </c>
      <c r="D280" s="133" t="s">
        <v>980</v>
      </c>
      <c r="E280" s="134"/>
      <c r="F280" s="135" t="s">
        <v>954</v>
      </c>
      <c r="G280" s="136">
        <v>2500000</v>
      </c>
      <c r="H280" s="59" t="s">
        <v>28</v>
      </c>
      <c r="I280" s="133"/>
      <c r="J280" s="133"/>
      <c r="K280" s="133" t="s">
        <v>336</v>
      </c>
      <c r="L280" s="179" t="s">
        <v>2224</v>
      </c>
      <c r="M280" s="167"/>
      <c r="N280" s="167" t="s">
        <v>304</v>
      </c>
      <c r="O280" s="138"/>
      <c r="P280" s="59" t="s">
        <v>32</v>
      </c>
      <c r="Q280" s="59" t="s">
        <v>33</v>
      </c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</row>
    <row r="281" spans="1:38" ht="39.950000000000003" customHeight="1">
      <c r="A281" s="59">
        <v>278</v>
      </c>
      <c r="B281" s="59" t="s">
        <v>983</v>
      </c>
      <c r="C281" s="133" t="s">
        <v>925</v>
      </c>
      <c r="D281" s="133" t="s">
        <v>984</v>
      </c>
      <c r="E281" s="134"/>
      <c r="F281" s="135" t="s">
        <v>954</v>
      </c>
      <c r="G281" s="136">
        <v>4815000</v>
      </c>
      <c r="H281" s="59" t="s">
        <v>28</v>
      </c>
      <c r="I281" s="133"/>
      <c r="J281" s="133"/>
      <c r="K281" s="133" t="s">
        <v>336</v>
      </c>
      <c r="L281" s="179" t="s">
        <v>978</v>
      </c>
      <c r="M281" s="167"/>
      <c r="N281" s="167" t="s">
        <v>304</v>
      </c>
      <c r="O281" s="138"/>
      <c r="P281" s="59" t="s">
        <v>32</v>
      </c>
      <c r="Q281" s="59" t="s">
        <v>33</v>
      </c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</row>
    <row r="282" spans="1:38" ht="39.950000000000003" customHeight="1">
      <c r="A282" s="59">
        <v>279</v>
      </c>
      <c r="B282" s="59" t="s">
        <v>985</v>
      </c>
      <c r="C282" s="133" t="s">
        <v>925</v>
      </c>
      <c r="D282" s="133" t="s">
        <v>986</v>
      </c>
      <c r="E282" s="134"/>
      <c r="F282" s="135" t="s">
        <v>954</v>
      </c>
      <c r="G282" s="136">
        <v>840000</v>
      </c>
      <c r="H282" s="59" t="s">
        <v>255</v>
      </c>
      <c r="I282" s="133"/>
      <c r="J282" s="133"/>
      <c r="K282" s="133" t="s">
        <v>336</v>
      </c>
      <c r="L282" s="179" t="s">
        <v>2232</v>
      </c>
      <c r="M282" s="167"/>
      <c r="N282" s="167" t="s">
        <v>304</v>
      </c>
      <c r="O282" s="138"/>
      <c r="P282" s="59" t="s">
        <v>32</v>
      </c>
      <c r="Q282" s="59" t="s">
        <v>33</v>
      </c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</row>
    <row r="283" spans="1:38" ht="39.950000000000003" customHeight="1">
      <c r="A283" s="59">
        <v>280</v>
      </c>
      <c r="B283" s="59" t="s">
        <v>989</v>
      </c>
      <c r="C283" s="133" t="s">
        <v>925</v>
      </c>
      <c r="D283" s="133" t="s">
        <v>990</v>
      </c>
      <c r="E283" s="134"/>
      <c r="F283" s="135" t="s">
        <v>954</v>
      </c>
      <c r="G283" s="136">
        <v>5885000</v>
      </c>
      <c r="H283" s="59" t="s">
        <v>39</v>
      </c>
      <c r="I283" s="133"/>
      <c r="J283" s="133"/>
      <c r="K283" s="133" t="s">
        <v>336</v>
      </c>
      <c r="L283" s="179" t="s">
        <v>982</v>
      </c>
      <c r="M283" s="59"/>
      <c r="N283" s="167" t="s">
        <v>304</v>
      </c>
      <c r="O283" s="138"/>
      <c r="P283" s="59" t="s">
        <v>32</v>
      </c>
      <c r="Q283" s="59" t="s">
        <v>33</v>
      </c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</row>
    <row r="284" spans="1:38" ht="39.950000000000003" customHeight="1">
      <c r="A284" s="59">
        <v>281</v>
      </c>
      <c r="B284" s="59" t="s">
        <v>994</v>
      </c>
      <c r="C284" s="133" t="s">
        <v>925</v>
      </c>
      <c r="D284" s="133" t="s">
        <v>995</v>
      </c>
      <c r="E284" s="134"/>
      <c r="F284" s="135" t="s">
        <v>954</v>
      </c>
      <c r="G284" s="136">
        <v>1500000</v>
      </c>
      <c r="H284" s="59" t="s">
        <v>255</v>
      </c>
      <c r="I284" s="133"/>
      <c r="J284" s="133"/>
      <c r="K284" s="133" t="s">
        <v>336</v>
      </c>
      <c r="L284" s="179" t="s">
        <v>2241</v>
      </c>
      <c r="M284" s="59"/>
      <c r="N284" s="167" t="s">
        <v>304</v>
      </c>
      <c r="O284" s="237"/>
      <c r="P284" s="59" t="s">
        <v>32</v>
      </c>
      <c r="Q284" s="59" t="s">
        <v>33</v>
      </c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</row>
    <row r="285" spans="1:38" ht="39.950000000000003" customHeight="1">
      <c r="A285" s="59">
        <v>282</v>
      </c>
      <c r="B285" s="59" t="s">
        <v>1001</v>
      </c>
      <c r="C285" s="133" t="s">
        <v>925</v>
      </c>
      <c r="D285" s="133" t="s">
        <v>1002</v>
      </c>
      <c r="E285" s="134"/>
      <c r="F285" s="135" t="s">
        <v>954</v>
      </c>
      <c r="G285" s="136">
        <v>100000</v>
      </c>
      <c r="H285" s="59" t="s">
        <v>110</v>
      </c>
      <c r="I285" s="133"/>
      <c r="J285" s="133"/>
      <c r="K285" s="133" t="s">
        <v>336</v>
      </c>
      <c r="L285" s="179" t="s">
        <v>2251</v>
      </c>
      <c r="M285" s="137"/>
      <c r="N285" s="167" t="s">
        <v>304</v>
      </c>
      <c r="O285" s="161"/>
      <c r="P285" s="59" t="s">
        <v>32</v>
      </c>
      <c r="Q285" s="59" t="s">
        <v>33</v>
      </c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</row>
    <row r="286" spans="1:38" ht="39.950000000000003" customHeight="1">
      <c r="A286" s="59">
        <v>283</v>
      </c>
      <c r="B286" s="59" t="s">
        <v>1004</v>
      </c>
      <c r="C286" s="133" t="s">
        <v>925</v>
      </c>
      <c r="D286" s="133" t="s">
        <v>926</v>
      </c>
      <c r="E286" s="134"/>
      <c r="F286" s="135" t="s">
        <v>954</v>
      </c>
      <c r="G286" s="136">
        <v>700000</v>
      </c>
      <c r="H286" s="59" t="s">
        <v>115</v>
      </c>
      <c r="I286" s="133"/>
      <c r="J286" s="133"/>
      <c r="K286" s="133" t="s">
        <v>336</v>
      </c>
      <c r="L286" s="59" t="s">
        <v>2255</v>
      </c>
      <c r="M286" s="59"/>
      <c r="N286" s="167" t="s">
        <v>304</v>
      </c>
      <c r="O286" s="138"/>
      <c r="P286" s="59" t="s">
        <v>32</v>
      </c>
      <c r="Q286" s="59" t="s">
        <v>33</v>
      </c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</row>
    <row r="287" spans="1:38" ht="39.950000000000003" customHeight="1">
      <c r="A287" s="59">
        <v>284</v>
      </c>
      <c r="B287" s="59" t="s">
        <v>1005</v>
      </c>
      <c r="C287" s="133" t="s">
        <v>925</v>
      </c>
      <c r="D287" s="133" t="s">
        <v>1006</v>
      </c>
      <c r="E287" s="134"/>
      <c r="F287" s="135" t="s">
        <v>954</v>
      </c>
      <c r="G287" s="136">
        <v>1400000</v>
      </c>
      <c r="H287" s="59" t="s">
        <v>115</v>
      </c>
      <c r="I287" s="133"/>
      <c r="J287" s="133"/>
      <c r="K287" s="133" t="s">
        <v>336</v>
      </c>
      <c r="L287" s="59" t="s">
        <v>2258</v>
      </c>
      <c r="M287" s="59"/>
      <c r="N287" s="167" t="s">
        <v>304</v>
      </c>
      <c r="O287" s="138"/>
      <c r="P287" s="59" t="s">
        <v>32</v>
      </c>
      <c r="Q287" s="59" t="s">
        <v>33</v>
      </c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</row>
    <row r="288" spans="1:38" ht="39.950000000000003" customHeight="1">
      <c r="A288" s="59">
        <v>285</v>
      </c>
      <c r="B288" s="59" t="s">
        <v>1007</v>
      </c>
      <c r="C288" s="133" t="s">
        <v>925</v>
      </c>
      <c r="D288" s="133" t="s">
        <v>1008</v>
      </c>
      <c r="E288" s="134"/>
      <c r="F288" s="135" t="s">
        <v>954</v>
      </c>
      <c r="G288" s="136">
        <v>650000</v>
      </c>
      <c r="H288" s="59" t="s">
        <v>255</v>
      </c>
      <c r="I288" s="133"/>
      <c r="J288" s="226"/>
      <c r="K288" s="133" t="s">
        <v>336</v>
      </c>
      <c r="L288" s="59" t="s">
        <v>2262</v>
      </c>
      <c r="M288" s="59"/>
      <c r="N288" s="167" t="s">
        <v>304</v>
      </c>
      <c r="O288" s="138"/>
      <c r="P288" s="59" t="s">
        <v>32</v>
      </c>
      <c r="Q288" s="59" t="s">
        <v>33</v>
      </c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39"/>
    </row>
    <row r="289" spans="1:38" ht="39.950000000000003" customHeight="1">
      <c r="A289" s="59">
        <v>286</v>
      </c>
      <c r="B289" s="59" t="s">
        <v>1010</v>
      </c>
      <c r="C289" s="133" t="s">
        <v>925</v>
      </c>
      <c r="D289" s="133" t="s">
        <v>1011</v>
      </c>
      <c r="E289" s="134"/>
      <c r="F289" s="135" t="s">
        <v>954</v>
      </c>
      <c r="G289" s="136">
        <v>4930000</v>
      </c>
      <c r="H289" s="59" t="s">
        <v>39</v>
      </c>
      <c r="I289" s="133"/>
      <c r="J289" s="133"/>
      <c r="K289" s="133" t="s">
        <v>336</v>
      </c>
      <c r="L289" s="59" t="s">
        <v>2267</v>
      </c>
      <c r="M289" s="59"/>
      <c r="N289" s="167" t="s">
        <v>304</v>
      </c>
      <c r="O289" s="138"/>
      <c r="P289" s="59" t="s">
        <v>32</v>
      </c>
      <c r="Q289" s="59" t="s">
        <v>33</v>
      </c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</row>
    <row r="290" spans="1:38" ht="39.950000000000003" customHeight="1">
      <c r="A290" s="59">
        <v>287</v>
      </c>
      <c r="B290" s="59" t="s">
        <v>1012</v>
      </c>
      <c r="C290" s="133" t="s">
        <v>925</v>
      </c>
      <c r="D290" s="133" t="s">
        <v>1013</v>
      </c>
      <c r="E290" s="134"/>
      <c r="F290" s="135" t="s">
        <v>954</v>
      </c>
      <c r="G290" s="136">
        <v>1340000</v>
      </c>
      <c r="H290" s="59" t="s">
        <v>255</v>
      </c>
      <c r="I290" s="133"/>
      <c r="J290" s="133"/>
      <c r="K290" s="133" t="s">
        <v>336</v>
      </c>
      <c r="L290" s="59" t="s">
        <v>2271</v>
      </c>
      <c r="M290" s="59"/>
      <c r="N290" s="167" t="s">
        <v>304</v>
      </c>
      <c r="O290" s="138"/>
      <c r="P290" s="59" t="s">
        <v>32</v>
      </c>
      <c r="Q290" s="59" t="s">
        <v>33</v>
      </c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</row>
    <row r="291" spans="1:38" ht="39.950000000000003" customHeight="1">
      <c r="A291" s="59">
        <v>288</v>
      </c>
      <c r="B291" s="59" t="s">
        <v>1015</v>
      </c>
      <c r="C291" s="133" t="s">
        <v>925</v>
      </c>
      <c r="D291" s="133" t="s">
        <v>1016</v>
      </c>
      <c r="E291" s="134"/>
      <c r="F291" s="135" t="s">
        <v>954</v>
      </c>
      <c r="G291" s="136">
        <v>1580000</v>
      </c>
      <c r="H291" s="59" t="s">
        <v>255</v>
      </c>
      <c r="I291" s="133"/>
      <c r="J291" s="133"/>
      <c r="K291" s="133" t="s">
        <v>336</v>
      </c>
      <c r="L291" s="59" t="s">
        <v>2275</v>
      </c>
      <c r="M291" s="59"/>
      <c r="N291" s="167" t="s">
        <v>304</v>
      </c>
      <c r="O291" s="138"/>
      <c r="P291" s="59" t="s">
        <v>32</v>
      </c>
      <c r="Q291" s="59" t="s">
        <v>33</v>
      </c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</row>
    <row r="292" spans="1:38" ht="39.950000000000003" customHeight="1">
      <c r="A292" s="59">
        <v>289</v>
      </c>
      <c r="B292" s="59" t="s">
        <v>1018</v>
      </c>
      <c r="C292" s="133" t="s">
        <v>925</v>
      </c>
      <c r="D292" s="133" t="s">
        <v>1019</v>
      </c>
      <c r="E292" s="134"/>
      <c r="F292" s="135" t="s">
        <v>954</v>
      </c>
      <c r="G292" s="136">
        <v>3500000</v>
      </c>
      <c r="H292" s="59" t="s">
        <v>115</v>
      </c>
      <c r="I292" s="133"/>
      <c r="J292" s="133"/>
      <c r="K292" s="133" t="s">
        <v>336</v>
      </c>
      <c r="L292" s="59" t="s">
        <v>2279</v>
      </c>
      <c r="M292" s="59"/>
      <c r="N292" s="167" t="s">
        <v>304</v>
      </c>
      <c r="O292" s="138"/>
      <c r="P292" s="59" t="s">
        <v>32</v>
      </c>
      <c r="Q292" s="59" t="s">
        <v>33</v>
      </c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139"/>
    </row>
    <row r="293" spans="1:38" ht="39.950000000000003" customHeight="1">
      <c r="A293" s="59">
        <v>290</v>
      </c>
      <c r="B293" s="59" t="s">
        <v>1021</v>
      </c>
      <c r="C293" s="133" t="s">
        <v>925</v>
      </c>
      <c r="D293" s="133" t="s">
        <v>1022</v>
      </c>
      <c r="E293" s="134"/>
      <c r="F293" s="135" t="s">
        <v>954</v>
      </c>
      <c r="G293" s="136">
        <v>107000</v>
      </c>
      <c r="H293" s="59" t="s">
        <v>255</v>
      </c>
      <c r="I293" s="133"/>
      <c r="J293" s="133"/>
      <c r="K293" s="133" t="s">
        <v>336</v>
      </c>
      <c r="L293" s="59" t="s">
        <v>2282</v>
      </c>
      <c r="M293" s="59"/>
      <c r="N293" s="167" t="s">
        <v>304</v>
      </c>
      <c r="O293" s="138"/>
      <c r="P293" s="59" t="s">
        <v>32</v>
      </c>
      <c r="Q293" s="59" t="s">
        <v>33</v>
      </c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</row>
    <row r="294" spans="1:38" ht="39.950000000000003" customHeight="1">
      <c r="A294" s="59">
        <v>291</v>
      </c>
      <c r="B294" s="59" t="s">
        <v>1023</v>
      </c>
      <c r="C294" s="133" t="s">
        <v>925</v>
      </c>
      <c r="D294" s="133" t="s">
        <v>1024</v>
      </c>
      <c r="E294" s="134"/>
      <c r="F294" s="135" t="s">
        <v>954</v>
      </c>
      <c r="G294" s="136">
        <v>290000</v>
      </c>
      <c r="H294" s="59" t="s">
        <v>442</v>
      </c>
      <c r="I294" s="133"/>
      <c r="J294" s="133"/>
      <c r="K294" s="133" t="s">
        <v>336</v>
      </c>
      <c r="L294" s="59" t="s">
        <v>2285</v>
      </c>
      <c r="M294" s="59"/>
      <c r="N294" s="167" t="s">
        <v>304</v>
      </c>
      <c r="O294" s="138"/>
      <c r="P294" s="59" t="s">
        <v>32</v>
      </c>
      <c r="Q294" s="59" t="s">
        <v>33</v>
      </c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</row>
    <row r="295" spans="1:38" ht="39.950000000000003" customHeight="1">
      <c r="A295" s="59">
        <v>292</v>
      </c>
      <c r="B295" s="59" t="s">
        <v>1025</v>
      </c>
      <c r="C295" s="133" t="s">
        <v>925</v>
      </c>
      <c r="D295" s="133" t="s">
        <v>1026</v>
      </c>
      <c r="E295" s="134"/>
      <c r="F295" s="135" t="s">
        <v>954</v>
      </c>
      <c r="G295" s="136">
        <v>375000</v>
      </c>
      <c r="H295" s="59" t="s">
        <v>442</v>
      </c>
      <c r="I295" s="133"/>
      <c r="J295" s="133"/>
      <c r="K295" s="133" t="s">
        <v>336</v>
      </c>
      <c r="L295" s="59" t="s">
        <v>2288</v>
      </c>
      <c r="M295" s="59"/>
      <c r="N295" s="167" t="s">
        <v>304</v>
      </c>
      <c r="O295" s="138"/>
      <c r="P295" s="59" t="s">
        <v>32</v>
      </c>
      <c r="Q295" s="59" t="s">
        <v>33</v>
      </c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</row>
    <row r="296" spans="1:38" ht="39.950000000000003" customHeight="1">
      <c r="A296" s="59">
        <v>293</v>
      </c>
      <c r="B296" s="59" t="s">
        <v>1027</v>
      </c>
      <c r="C296" s="133" t="s">
        <v>925</v>
      </c>
      <c r="D296" s="133" t="s">
        <v>1028</v>
      </c>
      <c r="E296" s="134"/>
      <c r="F296" s="135" t="s">
        <v>954</v>
      </c>
      <c r="G296" s="136">
        <v>720000</v>
      </c>
      <c r="H296" s="59" t="s">
        <v>442</v>
      </c>
      <c r="I296" s="133"/>
      <c r="J296" s="133"/>
      <c r="K296" s="133" t="s">
        <v>336</v>
      </c>
      <c r="L296" s="59" t="s">
        <v>2292</v>
      </c>
      <c r="M296" s="59"/>
      <c r="N296" s="167" t="s">
        <v>304</v>
      </c>
      <c r="O296" s="138"/>
      <c r="P296" s="59" t="s">
        <v>32</v>
      </c>
      <c r="Q296" s="59" t="s">
        <v>33</v>
      </c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</row>
    <row r="297" spans="1:38" ht="39.950000000000003" customHeight="1">
      <c r="A297" s="59">
        <v>294</v>
      </c>
      <c r="B297" s="59" t="s">
        <v>1030</v>
      </c>
      <c r="C297" s="133" t="s">
        <v>925</v>
      </c>
      <c r="D297" s="133" t="s">
        <v>1031</v>
      </c>
      <c r="E297" s="134"/>
      <c r="F297" s="135" t="s">
        <v>954</v>
      </c>
      <c r="G297" s="136">
        <v>520000</v>
      </c>
      <c r="H297" s="59" t="s">
        <v>442</v>
      </c>
      <c r="I297" s="133"/>
      <c r="J297" s="133"/>
      <c r="K297" s="133" t="s">
        <v>336</v>
      </c>
      <c r="L297" s="59" t="s">
        <v>2297</v>
      </c>
      <c r="M297" s="59"/>
      <c r="N297" s="167" t="s">
        <v>304</v>
      </c>
      <c r="O297" s="138"/>
      <c r="P297" s="59" t="s">
        <v>32</v>
      </c>
      <c r="Q297" s="59" t="s">
        <v>33</v>
      </c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</row>
    <row r="298" spans="1:38" ht="39.950000000000003" customHeight="1">
      <c r="A298" s="59">
        <v>295</v>
      </c>
      <c r="B298" s="59" t="s">
        <v>1033</v>
      </c>
      <c r="C298" s="133" t="s">
        <v>925</v>
      </c>
      <c r="D298" s="134" t="s">
        <v>1034</v>
      </c>
      <c r="E298" s="134"/>
      <c r="F298" s="135" t="s">
        <v>954</v>
      </c>
      <c r="G298" s="136">
        <v>2800000</v>
      </c>
      <c r="H298" s="59" t="s">
        <v>115</v>
      </c>
      <c r="I298" s="133"/>
      <c r="J298" s="133"/>
      <c r="K298" s="133" t="s">
        <v>336</v>
      </c>
      <c r="L298" s="59" t="s">
        <v>2302</v>
      </c>
      <c r="M298" s="59"/>
      <c r="N298" s="167" t="s">
        <v>304</v>
      </c>
      <c r="O298" s="138"/>
      <c r="P298" s="59" t="s">
        <v>32</v>
      </c>
      <c r="Q298" s="59" t="s">
        <v>33</v>
      </c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</row>
    <row r="299" spans="1:38" ht="39.950000000000003" customHeight="1">
      <c r="A299" s="59">
        <v>296</v>
      </c>
      <c r="B299" s="59" t="s">
        <v>1036</v>
      </c>
      <c r="C299" s="133" t="s">
        <v>925</v>
      </c>
      <c r="D299" s="133" t="s">
        <v>1037</v>
      </c>
      <c r="E299" s="134"/>
      <c r="F299" s="135" t="s">
        <v>954</v>
      </c>
      <c r="G299" s="136">
        <v>1650000</v>
      </c>
      <c r="H299" s="59" t="s">
        <v>442</v>
      </c>
      <c r="I299" s="133"/>
      <c r="J299" s="133"/>
      <c r="K299" s="133" t="s">
        <v>336</v>
      </c>
      <c r="L299" s="59" t="s">
        <v>2307</v>
      </c>
      <c r="M299" s="59"/>
      <c r="N299" s="167" t="s">
        <v>304</v>
      </c>
      <c r="O299" s="138"/>
      <c r="P299" s="59" t="s">
        <v>32</v>
      </c>
      <c r="Q299" s="59" t="s">
        <v>33</v>
      </c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</row>
    <row r="300" spans="1:38" ht="39.950000000000003" customHeight="1">
      <c r="A300" s="59">
        <v>297</v>
      </c>
      <c r="B300" s="59" t="s">
        <v>1041</v>
      </c>
      <c r="C300" s="133" t="s">
        <v>925</v>
      </c>
      <c r="D300" s="133" t="s">
        <v>1042</v>
      </c>
      <c r="E300" s="134"/>
      <c r="F300" s="135" t="s">
        <v>954</v>
      </c>
      <c r="G300" s="136">
        <v>1070000</v>
      </c>
      <c r="H300" s="59" t="s">
        <v>255</v>
      </c>
      <c r="I300" s="133"/>
      <c r="J300" s="133"/>
      <c r="K300" s="133" t="s">
        <v>336</v>
      </c>
      <c r="L300" s="59" t="s">
        <v>2312</v>
      </c>
      <c r="M300" s="59"/>
      <c r="N300" s="167" t="s">
        <v>304</v>
      </c>
      <c r="O300" s="138"/>
      <c r="P300" s="59" t="s">
        <v>32</v>
      </c>
      <c r="Q300" s="59" t="s">
        <v>33</v>
      </c>
      <c r="R300" s="139"/>
      <c r="S300" s="139"/>
      <c r="T300" s="139"/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</row>
    <row r="301" spans="1:38" ht="39.950000000000003" customHeight="1">
      <c r="A301" s="59">
        <v>298</v>
      </c>
      <c r="B301" s="59" t="s">
        <v>1045</v>
      </c>
      <c r="C301" s="133" t="s">
        <v>925</v>
      </c>
      <c r="D301" s="152" t="s">
        <v>1046</v>
      </c>
      <c r="E301" s="134"/>
      <c r="F301" s="135" t="s">
        <v>954</v>
      </c>
      <c r="G301" s="186">
        <v>3000000</v>
      </c>
      <c r="H301" s="59" t="s">
        <v>39</v>
      </c>
      <c r="I301" s="133"/>
      <c r="J301" s="133"/>
      <c r="K301" s="133" t="s">
        <v>336</v>
      </c>
      <c r="L301" s="59" t="s">
        <v>2317</v>
      </c>
      <c r="M301" s="137"/>
      <c r="N301" s="167" t="s">
        <v>304</v>
      </c>
      <c r="O301" s="161"/>
      <c r="P301" s="59" t="s">
        <v>32</v>
      </c>
      <c r="Q301" s="59" t="s">
        <v>33</v>
      </c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139"/>
    </row>
    <row r="302" spans="1:38" ht="39.950000000000003" customHeight="1">
      <c r="A302" s="59">
        <v>299</v>
      </c>
      <c r="B302" s="59" t="s">
        <v>1047</v>
      </c>
      <c r="C302" s="133" t="s">
        <v>925</v>
      </c>
      <c r="D302" s="133" t="s">
        <v>1048</v>
      </c>
      <c r="E302" s="134"/>
      <c r="F302" s="135" t="s">
        <v>954</v>
      </c>
      <c r="G302" s="136">
        <v>790000</v>
      </c>
      <c r="H302" s="59" t="s">
        <v>255</v>
      </c>
      <c r="I302" s="133"/>
      <c r="J302" s="133"/>
      <c r="K302" s="133" t="s">
        <v>336</v>
      </c>
      <c r="L302" s="59" t="s">
        <v>2322</v>
      </c>
      <c r="M302" s="59"/>
      <c r="N302" s="167" t="s">
        <v>304</v>
      </c>
      <c r="O302" s="138"/>
      <c r="P302" s="59" t="s">
        <v>32</v>
      </c>
      <c r="Q302" s="59" t="s">
        <v>33</v>
      </c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139"/>
    </row>
    <row r="303" spans="1:38" ht="39.950000000000003" customHeight="1">
      <c r="A303" s="59">
        <v>300</v>
      </c>
      <c r="B303" s="59" t="s">
        <v>1050</v>
      </c>
      <c r="C303" s="133" t="s">
        <v>925</v>
      </c>
      <c r="D303" s="133" t="s">
        <v>1051</v>
      </c>
      <c r="E303" s="134"/>
      <c r="F303" s="135" t="s">
        <v>954</v>
      </c>
      <c r="G303" s="136">
        <v>2270000</v>
      </c>
      <c r="H303" s="59" t="s">
        <v>115</v>
      </c>
      <c r="I303" s="133"/>
      <c r="J303" s="133"/>
      <c r="K303" s="133" t="s">
        <v>336</v>
      </c>
      <c r="L303" s="59" t="s">
        <v>2327</v>
      </c>
      <c r="M303" s="59"/>
      <c r="N303" s="167" t="s">
        <v>304</v>
      </c>
      <c r="O303" s="138"/>
      <c r="P303" s="59" t="s">
        <v>32</v>
      </c>
      <c r="Q303" s="59" t="s">
        <v>33</v>
      </c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139"/>
    </row>
    <row r="304" spans="1:38" ht="39.950000000000003" customHeight="1">
      <c r="A304" s="59">
        <v>301</v>
      </c>
      <c r="B304" s="59" t="s">
        <v>1053</v>
      </c>
      <c r="C304" s="133" t="s">
        <v>925</v>
      </c>
      <c r="D304" s="133" t="s">
        <v>1054</v>
      </c>
      <c r="E304" s="134"/>
      <c r="F304" s="135" t="s">
        <v>954</v>
      </c>
      <c r="G304" s="136">
        <v>3090000</v>
      </c>
      <c r="H304" s="59" t="s">
        <v>28</v>
      </c>
      <c r="I304" s="133"/>
      <c r="J304" s="133"/>
      <c r="K304" s="133" t="s">
        <v>336</v>
      </c>
      <c r="L304" s="59" t="s">
        <v>2332</v>
      </c>
      <c r="M304" s="59"/>
      <c r="N304" s="167" t="s">
        <v>304</v>
      </c>
      <c r="O304" s="138"/>
      <c r="P304" s="59" t="s">
        <v>32</v>
      </c>
      <c r="Q304" s="59" t="s">
        <v>33</v>
      </c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1:38" ht="39.950000000000003" customHeight="1">
      <c r="A305" s="59">
        <v>302</v>
      </c>
      <c r="B305" s="59" t="s">
        <v>1055</v>
      </c>
      <c r="C305" s="133" t="s">
        <v>925</v>
      </c>
      <c r="D305" s="133" t="s">
        <v>1056</v>
      </c>
      <c r="E305" s="134"/>
      <c r="F305" s="135" t="s">
        <v>954</v>
      </c>
      <c r="G305" s="136">
        <v>4390000</v>
      </c>
      <c r="H305" s="59" t="s">
        <v>39</v>
      </c>
      <c r="I305" s="133"/>
      <c r="J305" s="133"/>
      <c r="K305" s="133" t="s">
        <v>336</v>
      </c>
      <c r="L305" s="59" t="s">
        <v>2336</v>
      </c>
      <c r="M305" s="59"/>
      <c r="N305" s="167" t="s">
        <v>304</v>
      </c>
      <c r="O305" s="138"/>
      <c r="P305" s="59" t="s">
        <v>32</v>
      </c>
      <c r="Q305" s="59" t="s">
        <v>33</v>
      </c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2"/>
    </row>
    <row r="306" spans="1:38" ht="39.950000000000003" customHeight="1">
      <c r="A306" s="59">
        <v>303</v>
      </c>
      <c r="B306" s="59" t="s">
        <v>1057</v>
      </c>
      <c r="C306" s="133" t="s">
        <v>925</v>
      </c>
      <c r="D306" s="133" t="s">
        <v>1058</v>
      </c>
      <c r="E306" s="134"/>
      <c r="F306" s="135" t="s">
        <v>954</v>
      </c>
      <c r="G306" s="136">
        <v>1910000</v>
      </c>
      <c r="H306" s="59" t="s">
        <v>442</v>
      </c>
      <c r="I306" s="133"/>
      <c r="J306" s="133"/>
      <c r="K306" s="133" t="s">
        <v>336</v>
      </c>
      <c r="L306" s="59" t="s">
        <v>2341</v>
      </c>
      <c r="M306" s="167"/>
      <c r="N306" s="167" t="s">
        <v>304</v>
      </c>
      <c r="O306" s="138"/>
      <c r="P306" s="59" t="s">
        <v>32</v>
      </c>
      <c r="Q306" s="59" t="s">
        <v>33</v>
      </c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2"/>
    </row>
    <row r="307" spans="1:38" ht="39.950000000000003" customHeight="1">
      <c r="A307" s="59">
        <v>304</v>
      </c>
      <c r="B307" s="59" t="s">
        <v>1061</v>
      </c>
      <c r="C307" s="133" t="s">
        <v>925</v>
      </c>
      <c r="D307" s="133" t="s">
        <v>1062</v>
      </c>
      <c r="E307" s="134"/>
      <c r="F307" s="135" t="s">
        <v>954</v>
      </c>
      <c r="G307" s="136">
        <v>2540000</v>
      </c>
      <c r="H307" s="59" t="s">
        <v>442</v>
      </c>
      <c r="I307" s="133"/>
      <c r="J307" s="133"/>
      <c r="K307" s="133" t="s">
        <v>336</v>
      </c>
      <c r="L307" s="59" t="s">
        <v>2345</v>
      </c>
      <c r="M307" s="167"/>
      <c r="N307" s="167" t="s">
        <v>304</v>
      </c>
      <c r="O307" s="138"/>
      <c r="P307" s="59" t="s">
        <v>32</v>
      </c>
      <c r="Q307" s="59" t="s">
        <v>33</v>
      </c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2"/>
    </row>
    <row r="308" spans="1:38" ht="39.950000000000003" customHeight="1">
      <c r="A308" s="59">
        <v>305</v>
      </c>
      <c r="B308" s="59" t="s">
        <v>1065</v>
      </c>
      <c r="C308" s="133" t="s">
        <v>925</v>
      </c>
      <c r="D308" s="133" t="s">
        <v>1066</v>
      </c>
      <c r="E308" s="134"/>
      <c r="F308" s="135" t="s">
        <v>963</v>
      </c>
      <c r="G308" s="62">
        <v>1500000</v>
      </c>
      <c r="H308" s="59" t="s">
        <v>58</v>
      </c>
      <c r="I308" s="133"/>
      <c r="J308" s="133"/>
      <c r="K308" s="133" t="s">
        <v>336</v>
      </c>
      <c r="L308" s="179" t="s">
        <v>2351</v>
      </c>
      <c r="M308" s="238"/>
      <c r="N308" s="167" t="s">
        <v>304</v>
      </c>
      <c r="O308" s="161"/>
      <c r="P308" s="59" t="s">
        <v>32</v>
      </c>
      <c r="Q308" s="59" t="s">
        <v>33</v>
      </c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1:38" ht="39.950000000000003" customHeight="1">
      <c r="A309" s="59">
        <v>306</v>
      </c>
      <c r="B309" s="59" t="s">
        <v>1069</v>
      </c>
      <c r="C309" s="133" t="s">
        <v>925</v>
      </c>
      <c r="D309" s="133" t="s">
        <v>1070</v>
      </c>
      <c r="E309" s="134"/>
      <c r="F309" s="135" t="s">
        <v>954</v>
      </c>
      <c r="G309" s="62">
        <v>100000</v>
      </c>
      <c r="H309" s="59" t="s">
        <v>311</v>
      </c>
      <c r="I309" s="133"/>
      <c r="J309" s="133"/>
      <c r="K309" s="133" t="s">
        <v>336</v>
      </c>
      <c r="L309" s="59" t="s">
        <v>2364</v>
      </c>
      <c r="M309" s="137"/>
      <c r="N309" s="59" t="s">
        <v>304</v>
      </c>
      <c r="O309" s="161"/>
      <c r="P309" s="153" t="s">
        <v>857</v>
      </c>
      <c r="Q309" s="59" t="s">
        <v>33</v>
      </c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139"/>
    </row>
    <row r="310" spans="1:38" ht="39.950000000000003" customHeight="1">
      <c r="A310" s="59">
        <v>307</v>
      </c>
      <c r="B310" s="59" t="s">
        <v>1071</v>
      </c>
      <c r="C310" s="133" t="s">
        <v>925</v>
      </c>
      <c r="D310" s="152" t="s">
        <v>1072</v>
      </c>
      <c r="E310" s="134"/>
      <c r="F310" s="135" t="s">
        <v>963</v>
      </c>
      <c r="G310" s="186">
        <v>7000000</v>
      </c>
      <c r="H310" s="59" t="s">
        <v>39</v>
      </c>
      <c r="I310" s="133"/>
      <c r="J310" s="133"/>
      <c r="K310" s="133" t="s">
        <v>336</v>
      </c>
      <c r="L310" s="179" t="s">
        <v>2367</v>
      </c>
      <c r="M310" s="160"/>
      <c r="N310" s="59" t="s">
        <v>304</v>
      </c>
      <c r="O310" s="161"/>
      <c r="P310" s="153" t="s">
        <v>1073</v>
      </c>
      <c r="Q310" s="59" t="s">
        <v>33</v>
      </c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139"/>
    </row>
    <row r="311" spans="1:38" ht="39.950000000000003" customHeight="1">
      <c r="A311" s="59">
        <v>308</v>
      </c>
      <c r="B311" s="59" t="s">
        <v>1074</v>
      </c>
      <c r="C311" s="133" t="s">
        <v>925</v>
      </c>
      <c r="D311" s="174" t="s">
        <v>1075</v>
      </c>
      <c r="E311" s="134"/>
      <c r="F311" s="135" t="s">
        <v>954</v>
      </c>
      <c r="G311" s="136">
        <v>12800</v>
      </c>
      <c r="H311" s="59" t="s">
        <v>110</v>
      </c>
      <c r="I311" s="133"/>
      <c r="J311" s="133"/>
      <c r="K311" s="133" t="s">
        <v>336</v>
      </c>
      <c r="L311" s="179" t="s">
        <v>2370</v>
      </c>
      <c r="M311" s="59" t="s">
        <v>1076</v>
      </c>
      <c r="N311" s="59" t="s">
        <v>304</v>
      </c>
      <c r="O311" s="161" t="s">
        <v>1194</v>
      </c>
      <c r="P311" s="59" t="s">
        <v>32</v>
      </c>
      <c r="Q311" s="153" t="s">
        <v>282</v>
      </c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139"/>
    </row>
    <row r="312" spans="1:38" ht="39.950000000000003" customHeight="1">
      <c r="A312" s="59">
        <v>309</v>
      </c>
      <c r="B312" s="59" t="s">
        <v>1077</v>
      </c>
      <c r="C312" s="133" t="s">
        <v>1078</v>
      </c>
      <c r="D312" s="133" t="s">
        <v>1079</v>
      </c>
      <c r="E312" s="142" t="s">
        <v>1080</v>
      </c>
      <c r="F312" s="135" t="s">
        <v>516</v>
      </c>
      <c r="G312" s="62">
        <v>70000</v>
      </c>
      <c r="H312" s="59" t="s">
        <v>255</v>
      </c>
      <c r="I312" s="133"/>
      <c r="J312" s="133"/>
      <c r="K312" s="133" t="s">
        <v>29</v>
      </c>
      <c r="L312" s="59" t="s">
        <v>2376</v>
      </c>
      <c r="M312" s="59"/>
      <c r="N312" s="59" t="s">
        <v>31</v>
      </c>
      <c r="O312" s="161"/>
      <c r="P312" s="153" t="s">
        <v>32</v>
      </c>
      <c r="Q312" s="59" t="s">
        <v>33</v>
      </c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139"/>
    </row>
    <row r="313" spans="1:38" ht="39.950000000000003" customHeight="1">
      <c r="A313" s="59">
        <v>310</v>
      </c>
      <c r="B313" s="59" t="s">
        <v>1081</v>
      </c>
      <c r="C313" s="133" t="s">
        <v>1078</v>
      </c>
      <c r="D313" s="133" t="s">
        <v>1082</v>
      </c>
      <c r="E313" s="142" t="s">
        <v>1084</v>
      </c>
      <c r="F313" s="135" t="s">
        <v>516</v>
      </c>
      <c r="G313" s="62">
        <v>700000</v>
      </c>
      <c r="H313" s="59" t="s">
        <v>58</v>
      </c>
      <c r="I313" s="133"/>
      <c r="J313" s="133"/>
      <c r="K313" s="133" t="s">
        <v>29</v>
      </c>
      <c r="L313" s="59" t="s">
        <v>2380</v>
      </c>
      <c r="M313" s="59"/>
      <c r="N313" s="59" t="s">
        <v>31</v>
      </c>
      <c r="O313" s="161"/>
      <c r="P313" s="153" t="s">
        <v>32</v>
      </c>
      <c r="Q313" s="59" t="s">
        <v>33</v>
      </c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139"/>
    </row>
    <row r="314" spans="1:38" ht="39.950000000000003" customHeight="1">
      <c r="A314" s="59">
        <v>311</v>
      </c>
      <c r="B314" s="59" t="s">
        <v>1085</v>
      </c>
      <c r="C314" s="133" t="s">
        <v>1078</v>
      </c>
      <c r="D314" s="133" t="s">
        <v>1086</v>
      </c>
      <c r="E314" s="134" t="s">
        <v>1087</v>
      </c>
      <c r="F314" s="135" t="s">
        <v>516</v>
      </c>
      <c r="G314" s="136">
        <v>1500000</v>
      </c>
      <c r="H314" s="59" t="s">
        <v>58</v>
      </c>
      <c r="I314" s="133"/>
      <c r="J314" s="133"/>
      <c r="K314" s="133" t="s">
        <v>29</v>
      </c>
      <c r="L314" s="59" t="s">
        <v>2382</v>
      </c>
      <c r="M314" s="59"/>
      <c r="N314" s="59" t="s">
        <v>31</v>
      </c>
      <c r="O314" s="138"/>
      <c r="P314" s="153" t="s">
        <v>32</v>
      </c>
      <c r="Q314" s="59" t="s">
        <v>33</v>
      </c>
      <c r="R314" s="139"/>
      <c r="S314" s="139"/>
      <c r="T314" s="139"/>
      <c r="U314" s="139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/>
      <c r="AF314" s="139"/>
      <c r="AG314" s="139"/>
      <c r="AH314" s="139"/>
      <c r="AI314" s="139"/>
      <c r="AJ314" s="139"/>
      <c r="AK314" s="139"/>
      <c r="AL314" s="139"/>
    </row>
    <row r="315" spans="1:38" ht="39.950000000000003" customHeight="1">
      <c r="A315" s="59">
        <v>312</v>
      </c>
      <c r="B315" s="59" t="s">
        <v>1089</v>
      </c>
      <c r="C315" s="133" t="s">
        <v>1078</v>
      </c>
      <c r="D315" s="133" t="s">
        <v>1090</v>
      </c>
      <c r="E315" s="142" t="s">
        <v>1091</v>
      </c>
      <c r="F315" s="135" t="s">
        <v>516</v>
      </c>
      <c r="G315" s="166">
        <v>70000</v>
      </c>
      <c r="H315" s="59" t="s">
        <v>255</v>
      </c>
      <c r="I315" s="133"/>
      <c r="J315" s="133"/>
      <c r="K315" s="133" t="s">
        <v>29</v>
      </c>
      <c r="L315" s="59" t="s">
        <v>54</v>
      </c>
      <c r="M315" s="59"/>
      <c r="N315" s="59" t="s">
        <v>31</v>
      </c>
      <c r="O315" s="161" t="s">
        <v>1092</v>
      </c>
      <c r="P315" s="153" t="s">
        <v>32</v>
      </c>
      <c r="Q315" s="59" t="s">
        <v>33</v>
      </c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139"/>
    </row>
    <row r="316" spans="1:38" ht="39.950000000000003" customHeight="1">
      <c r="A316" s="59">
        <v>313</v>
      </c>
      <c r="B316" s="59" t="s">
        <v>1093</v>
      </c>
      <c r="C316" s="133" t="s">
        <v>1078</v>
      </c>
      <c r="D316" s="133" t="s">
        <v>1094</v>
      </c>
      <c r="E316" s="198" t="s">
        <v>1095</v>
      </c>
      <c r="F316" s="135" t="s">
        <v>516</v>
      </c>
      <c r="G316" s="183">
        <v>130000</v>
      </c>
      <c r="H316" s="59" t="s">
        <v>255</v>
      </c>
      <c r="I316" s="133"/>
      <c r="J316" s="133"/>
      <c r="K316" s="133" t="s">
        <v>48</v>
      </c>
      <c r="L316" s="59" t="s">
        <v>2389</v>
      </c>
      <c r="M316" s="137"/>
      <c r="N316" s="59" t="s">
        <v>50</v>
      </c>
      <c r="O316" s="161"/>
      <c r="P316" s="153" t="s">
        <v>32</v>
      </c>
      <c r="Q316" s="59" t="s">
        <v>33</v>
      </c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139"/>
    </row>
    <row r="317" spans="1:38" ht="39.950000000000003" customHeight="1">
      <c r="A317" s="59">
        <v>314</v>
      </c>
      <c r="B317" s="59" t="s">
        <v>1097</v>
      </c>
      <c r="C317" s="133" t="s">
        <v>1078</v>
      </c>
      <c r="D317" s="133" t="s">
        <v>1098</v>
      </c>
      <c r="E317" s="134" t="s">
        <v>1099</v>
      </c>
      <c r="F317" s="135" t="s">
        <v>516</v>
      </c>
      <c r="G317" s="136">
        <v>100000</v>
      </c>
      <c r="H317" s="59" t="s">
        <v>255</v>
      </c>
      <c r="I317" s="133"/>
      <c r="J317" s="133"/>
      <c r="K317" s="133" t="s">
        <v>29</v>
      </c>
      <c r="L317" s="59" t="s">
        <v>2394</v>
      </c>
      <c r="M317" s="59"/>
      <c r="N317" s="59" t="s">
        <v>31</v>
      </c>
      <c r="O317" s="138"/>
      <c r="P317" s="153" t="s">
        <v>32</v>
      </c>
      <c r="Q317" s="59" t="s">
        <v>33</v>
      </c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/>
      <c r="AI317" s="139"/>
      <c r="AJ317" s="139"/>
      <c r="AK317" s="139"/>
      <c r="AL317" s="139"/>
    </row>
    <row r="318" spans="1:38" ht="39.950000000000003" customHeight="1">
      <c r="A318" s="59">
        <v>315</v>
      </c>
      <c r="B318" s="59" t="s">
        <v>1102</v>
      </c>
      <c r="C318" s="133" t="s">
        <v>1078</v>
      </c>
      <c r="D318" s="133" t="s">
        <v>1103</v>
      </c>
      <c r="E318" s="134" t="s">
        <v>1104</v>
      </c>
      <c r="F318" s="135" t="s">
        <v>516</v>
      </c>
      <c r="G318" s="136">
        <v>160000</v>
      </c>
      <c r="H318" s="59" t="s">
        <v>255</v>
      </c>
      <c r="I318" s="133"/>
      <c r="J318" s="133"/>
      <c r="K318" s="133" t="s">
        <v>29</v>
      </c>
      <c r="L318" s="59" t="s">
        <v>1206</v>
      </c>
      <c r="M318" s="59"/>
      <c r="N318" s="59" t="s">
        <v>31</v>
      </c>
      <c r="O318" s="138"/>
      <c r="P318" s="153" t="s">
        <v>32</v>
      </c>
      <c r="Q318" s="59" t="s">
        <v>33</v>
      </c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39"/>
      <c r="AJ318" s="139"/>
      <c r="AK318" s="139"/>
      <c r="AL318" s="139"/>
    </row>
    <row r="319" spans="1:38" ht="39.950000000000003" customHeight="1">
      <c r="A319" s="59">
        <v>316</v>
      </c>
      <c r="B319" s="59" t="s">
        <v>1106</v>
      </c>
      <c r="C319" s="133" t="s">
        <v>1078</v>
      </c>
      <c r="D319" s="133" t="s">
        <v>1107</v>
      </c>
      <c r="E319" s="142" t="s">
        <v>1108</v>
      </c>
      <c r="F319" s="135" t="s">
        <v>516</v>
      </c>
      <c r="G319" s="166">
        <v>250000</v>
      </c>
      <c r="H319" s="59" t="s">
        <v>115</v>
      </c>
      <c r="I319" s="133"/>
      <c r="J319" s="133"/>
      <c r="K319" s="133" t="s">
        <v>29</v>
      </c>
      <c r="L319" s="59" t="s">
        <v>1243</v>
      </c>
      <c r="M319" s="137"/>
      <c r="N319" s="153" t="s">
        <v>31</v>
      </c>
      <c r="O319" s="161" t="s">
        <v>1109</v>
      </c>
      <c r="P319" s="153" t="s">
        <v>32</v>
      </c>
      <c r="Q319" s="59" t="s">
        <v>33</v>
      </c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139"/>
    </row>
    <row r="320" spans="1:38" ht="39.950000000000003" customHeight="1">
      <c r="A320" s="59">
        <v>317</v>
      </c>
      <c r="B320" s="59" t="s">
        <v>1110</v>
      </c>
      <c r="C320" s="133" t="s">
        <v>1078</v>
      </c>
      <c r="D320" s="133" t="s">
        <v>1111</v>
      </c>
      <c r="E320" s="134" t="s">
        <v>1112</v>
      </c>
      <c r="F320" s="135" t="s">
        <v>516</v>
      </c>
      <c r="G320" s="136">
        <v>400000</v>
      </c>
      <c r="H320" s="59" t="s">
        <v>311</v>
      </c>
      <c r="I320" s="133"/>
      <c r="J320" s="133"/>
      <c r="K320" s="133" t="s">
        <v>29</v>
      </c>
      <c r="L320" s="59" t="s">
        <v>2403</v>
      </c>
      <c r="M320" s="59"/>
      <c r="N320" s="59" t="s">
        <v>31</v>
      </c>
      <c r="O320" s="138"/>
      <c r="P320" s="59" t="s">
        <v>197</v>
      </c>
      <c r="Q320" s="59" t="s">
        <v>33</v>
      </c>
      <c r="R320" s="139"/>
      <c r="S320" s="139"/>
      <c r="T320" s="139"/>
      <c r="U320" s="139"/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/>
      <c r="AF320" s="139"/>
      <c r="AG320" s="139"/>
      <c r="AH320" s="139"/>
      <c r="AI320" s="139"/>
      <c r="AJ320" s="139"/>
      <c r="AK320" s="139"/>
      <c r="AL320" s="139"/>
    </row>
    <row r="321" spans="1:38" ht="39.950000000000003" customHeight="1">
      <c r="A321" s="59">
        <v>318</v>
      </c>
      <c r="B321" s="59" t="s">
        <v>1115</v>
      </c>
      <c r="C321" s="133" t="s">
        <v>1078</v>
      </c>
      <c r="D321" s="133" t="s">
        <v>1116</v>
      </c>
      <c r="E321" s="134" t="s">
        <v>1117</v>
      </c>
      <c r="F321" s="135" t="s">
        <v>516</v>
      </c>
      <c r="G321" s="136">
        <v>550000</v>
      </c>
      <c r="H321" s="59" t="s">
        <v>255</v>
      </c>
      <c r="I321" s="133"/>
      <c r="J321" s="133"/>
      <c r="K321" s="133" t="s">
        <v>29</v>
      </c>
      <c r="L321" s="59" t="s">
        <v>2408</v>
      </c>
      <c r="M321" s="59" t="s">
        <v>1119</v>
      </c>
      <c r="N321" s="59" t="s">
        <v>31</v>
      </c>
      <c r="O321" s="161" t="s">
        <v>1194</v>
      </c>
      <c r="P321" s="59" t="s">
        <v>857</v>
      </c>
      <c r="Q321" s="153" t="s">
        <v>282</v>
      </c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/>
      <c r="AF321" s="139"/>
      <c r="AG321" s="139"/>
      <c r="AH321" s="139"/>
      <c r="AI321" s="139"/>
      <c r="AJ321" s="139"/>
      <c r="AK321" s="139"/>
      <c r="AL321" s="139"/>
    </row>
    <row r="322" spans="1:38" ht="39.950000000000003" customHeight="1">
      <c r="A322" s="59">
        <v>319</v>
      </c>
      <c r="B322" s="59" t="s">
        <v>1121</v>
      </c>
      <c r="C322" s="133" t="s">
        <v>1078</v>
      </c>
      <c r="D322" s="133" t="s">
        <v>1122</v>
      </c>
      <c r="E322" s="134" t="s">
        <v>1123</v>
      </c>
      <c r="F322" s="135" t="s">
        <v>516</v>
      </c>
      <c r="G322" s="136">
        <v>550000</v>
      </c>
      <c r="H322" s="59" t="s">
        <v>311</v>
      </c>
      <c r="I322" s="133"/>
      <c r="J322" s="133"/>
      <c r="K322" s="133" t="s">
        <v>29</v>
      </c>
      <c r="L322" s="59" t="s">
        <v>1311</v>
      </c>
      <c r="M322" s="59"/>
      <c r="N322" s="59" t="s">
        <v>31</v>
      </c>
      <c r="O322" s="138"/>
      <c r="P322" s="59" t="s">
        <v>32</v>
      </c>
      <c r="Q322" s="59" t="s">
        <v>33</v>
      </c>
      <c r="R322" s="139"/>
      <c r="S322" s="139"/>
      <c r="T322" s="139"/>
      <c r="U322" s="139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/>
      <c r="AF322" s="139"/>
      <c r="AG322" s="139"/>
      <c r="AH322" s="139"/>
      <c r="AI322" s="139"/>
      <c r="AJ322" s="139"/>
      <c r="AK322" s="139"/>
      <c r="AL322" s="139"/>
    </row>
    <row r="323" spans="1:38" ht="39.950000000000003" customHeight="1">
      <c r="A323" s="59">
        <v>320</v>
      </c>
      <c r="B323" s="59" t="s">
        <v>1126</v>
      </c>
      <c r="C323" s="133" t="s">
        <v>1078</v>
      </c>
      <c r="D323" s="133" t="s">
        <v>1127</v>
      </c>
      <c r="E323" s="162"/>
      <c r="F323" s="135" t="s">
        <v>183</v>
      </c>
      <c r="G323" s="156">
        <v>310000</v>
      </c>
      <c r="H323" s="59" t="s">
        <v>115</v>
      </c>
      <c r="I323" s="133"/>
      <c r="J323" s="133"/>
      <c r="K323" s="133" t="s">
        <v>29</v>
      </c>
      <c r="L323" s="59" t="s">
        <v>1322</v>
      </c>
      <c r="M323" s="59"/>
      <c r="N323" s="59" t="s">
        <v>31</v>
      </c>
      <c r="O323" s="138"/>
      <c r="P323" s="59" t="s">
        <v>32</v>
      </c>
      <c r="Q323" s="59" t="s">
        <v>33</v>
      </c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39"/>
      <c r="AG323" s="139"/>
      <c r="AH323" s="139"/>
      <c r="AI323" s="139"/>
      <c r="AJ323" s="139"/>
      <c r="AK323" s="139"/>
      <c r="AL323" s="139"/>
    </row>
    <row r="324" spans="1:38" ht="39.950000000000003" customHeight="1">
      <c r="A324" s="59">
        <v>321</v>
      </c>
      <c r="B324" s="153" t="s">
        <v>1129</v>
      </c>
      <c r="C324" s="133" t="s">
        <v>1130</v>
      </c>
      <c r="D324" s="152" t="s">
        <v>1131</v>
      </c>
      <c r="E324" s="142"/>
      <c r="F324" s="135" t="s">
        <v>370</v>
      </c>
      <c r="G324" s="176">
        <v>18000</v>
      </c>
      <c r="H324" s="153" t="s">
        <v>110</v>
      </c>
      <c r="I324" s="152"/>
      <c r="J324" s="152"/>
      <c r="K324" s="133" t="s">
        <v>336</v>
      </c>
      <c r="L324" s="153" t="s">
        <v>2414</v>
      </c>
      <c r="M324" s="160" t="s">
        <v>1133</v>
      </c>
      <c r="N324" s="59" t="s">
        <v>304</v>
      </c>
      <c r="O324" s="161" t="s">
        <v>1194</v>
      </c>
      <c r="P324" s="153" t="s">
        <v>32</v>
      </c>
      <c r="Q324" s="153" t="s">
        <v>282</v>
      </c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139"/>
    </row>
    <row r="325" spans="1:38" ht="39.950000000000003" customHeight="1">
      <c r="A325" s="59">
        <v>322</v>
      </c>
      <c r="B325" s="153" t="s">
        <v>1134</v>
      </c>
      <c r="C325" s="133" t="s">
        <v>1130</v>
      </c>
      <c r="D325" s="133" t="s">
        <v>1135</v>
      </c>
      <c r="E325" s="162"/>
      <c r="F325" s="135" t="s">
        <v>370</v>
      </c>
      <c r="G325" s="136">
        <v>2800000</v>
      </c>
      <c r="H325" s="59" t="s">
        <v>115</v>
      </c>
      <c r="I325" s="133"/>
      <c r="J325" s="133"/>
      <c r="K325" s="133" t="s">
        <v>336</v>
      </c>
      <c r="L325" s="153" t="s">
        <v>2418</v>
      </c>
      <c r="M325" s="59" t="s">
        <v>1138</v>
      </c>
      <c r="N325" s="59" t="s">
        <v>304</v>
      </c>
      <c r="O325" s="161" t="s">
        <v>1194</v>
      </c>
      <c r="P325" s="153" t="s">
        <v>32</v>
      </c>
      <c r="Q325" s="153" t="s">
        <v>282</v>
      </c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  <c r="AK325" s="139"/>
      <c r="AL325" s="139"/>
    </row>
    <row r="326" spans="1:38" ht="39.950000000000003" customHeight="1">
      <c r="A326" s="59">
        <v>323</v>
      </c>
      <c r="B326" s="153" t="s">
        <v>1139</v>
      </c>
      <c r="C326" s="133" t="s">
        <v>1130</v>
      </c>
      <c r="D326" s="133" t="s">
        <v>1140</v>
      </c>
      <c r="E326" s="162"/>
      <c r="F326" s="135" t="s">
        <v>370</v>
      </c>
      <c r="G326" s="136">
        <v>760000</v>
      </c>
      <c r="H326" s="59" t="s">
        <v>311</v>
      </c>
      <c r="I326" s="133"/>
      <c r="J326" s="133"/>
      <c r="K326" s="133" t="s">
        <v>336</v>
      </c>
      <c r="L326" s="153" t="s">
        <v>2421</v>
      </c>
      <c r="M326" s="59" t="s">
        <v>1142</v>
      </c>
      <c r="N326" s="59" t="s">
        <v>304</v>
      </c>
      <c r="O326" s="161" t="s">
        <v>1194</v>
      </c>
      <c r="P326" s="153" t="s">
        <v>32</v>
      </c>
      <c r="Q326" s="153" t="s">
        <v>282</v>
      </c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39"/>
      <c r="AH326" s="139"/>
      <c r="AI326" s="139"/>
      <c r="AJ326" s="139"/>
      <c r="AK326" s="139"/>
      <c r="AL326" s="139"/>
    </row>
    <row r="327" spans="1:38" ht="39.950000000000003" customHeight="1">
      <c r="A327" s="59">
        <v>324</v>
      </c>
      <c r="B327" s="153" t="s">
        <v>1144</v>
      </c>
      <c r="C327" s="133" t="s">
        <v>1130</v>
      </c>
      <c r="D327" s="133" t="s">
        <v>1145</v>
      </c>
      <c r="E327" s="162"/>
      <c r="F327" s="135" t="s">
        <v>370</v>
      </c>
      <c r="G327" s="136">
        <v>1350000</v>
      </c>
      <c r="H327" s="59" t="s">
        <v>255</v>
      </c>
      <c r="I327" s="133"/>
      <c r="J327" s="133"/>
      <c r="K327" s="133" t="s">
        <v>336</v>
      </c>
      <c r="L327" s="153" t="s">
        <v>1150</v>
      </c>
      <c r="M327" s="59" t="s">
        <v>1142</v>
      </c>
      <c r="N327" s="59" t="s">
        <v>304</v>
      </c>
      <c r="O327" s="161" t="s">
        <v>1194</v>
      </c>
      <c r="P327" s="153" t="s">
        <v>32</v>
      </c>
      <c r="Q327" s="153" t="s">
        <v>282</v>
      </c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/>
      <c r="AK327" s="139"/>
      <c r="AL327" s="139"/>
    </row>
    <row r="328" spans="1:38" ht="39.950000000000003" customHeight="1">
      <c r="A328" s="59">
        <v>325</v>
      </c>
      <c r="B328" s="153" t="s">
        <v>1148</v>
      </c>
      <c r="C328" s="133" t="s">
        <v>1130</v>
      </c>
      <c r="D328" s="133" t="s">
        <v>1149</v>
      </c>
      <c r="E328" s="162"/>
      <c r="F328" s="135" t="s">
        <v>370</v>
      </c>
      <c r="G328" s="136">
        <v>268000</v>
      </c>
      <c r="H328" s="59" t="s">
        <v>311</v>
      </c>
      <c r="I328" s="133"/>
      <c r="J328" s="133"/>
      <c r="K328" s="133" t="s">
        <v>336</v>
      </c>
      <c r="L328" s="153" t="s">
        <v>2426</v>
      </c>
      <c r="M328" s="59" t="s">
        <v>1142</v>
      </c>
      <c r="N328" s="59" t="s">
        <v>304</v>
      </c>
      <c r="O328" s="161" t="s">
        <v>1194</v>
      </c>
      <c r="P328" s="153" t="s">
        <v>32</v>
      </c>
      <c r="Q328" s="153" t="s">
        <v>282</v>
      </c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139"/>
    </row>
    <row r="329" spans="1:38" ht="39.950000000000003" customHeight="1">
      <c r="A329" s="59">
        <v>326</v>
      </c>
      <c r="B329" s="153" t="s">
        <v>1152</v>
      </c>
      <c r="C329" s="133" t="s">
        <v>1130</v>
      </c>
      <c r="D329" s="133" t="s">
        <v>1153</v>
      </c>
      <c r="E329" s="134"/>
      <c r="F329" s="135" t="s">
        <v>370</v>
      </c>
      <c r="G329" s="136">
        <v>535000</v>
      </c>
      <c r="H329" s="59" t="s">
        <v>115</v>
      </c>
      <c r="I329" s="133"/>
      <c r="J329" s="133"/>
      <c r="K329" s="133" t="s">
        <v>336</v>
      </c>
      <c r="L329" s="59" t="s">
        <v>2429</v>
      </c>
      <c r="M329" s="59"/>
      <c r="N329" s="59" t="s">
        <v>304</v>
      </c>
      <c r="O329" s="138"/>
      <c r="P329" s="59" t="s">
        <v>32</v>
      </c>
      <c r="Q329" s="59" t="s">
        <v>33</v>
      </c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139"/>
      <c r="AG329" s="139"/>
      <c r="AH329" s="139"/>
      <c r="AI329" s="139"/>
      <c r="AJ329" s="139"/>
      <c r="AK329" s="139"/>
      <c r="AL329" s="139"/>
    </row>
    <row r="330" spans="1:38" ht="39.950000000000003" customHeight="1">
      <c r="A330" s="59">
        <v>327</v>
      </c>
      <c r="B330" s="153" t="s">
        <v>1155</v>
      </c>
      <c r="C330" s="133" t="s">
        <v>1130</v>
      </c>
      <c r="D330" s="133" t="s">
        <v>1163</v>
      </c>
      <c r="E330" s="162"/>
      <c r="F330" s="135" t="s">
        <v>370</v>
      </c>
      <c r="G330" s="136">
        <v>200000</v>
      </c>
      <c r="H330" s="59" t="s">
        <v>255</v>
      </c>
      <c r="I330" s="133"/>
      <c r="J330" s="133"/>
      <c r="K330" s="133" t="s">
        <v>336</v>
      </c>
      <c r="L330" s="59" t="s">
        <v>2433</v>
      </c>
      <c r="M330" s="59" t="s">
        <v>1165</v>
      </c>
      <c r="N330" s="59" t="s">
        <v>304</v>
      </c>
      <c r="O330" s="161" t="s">
        <v>1194</v>
      </c>
      <c r="P330" s="153" t="s">
        <v>32</v>
      </c>
      <c r="Q330" s="153" t="s">
        <v>282</v>
      </c>
      <c r="R330" s="139"/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39"/>
      <c r="AJ330" s="139"/>
      <c r="AK330" s="139"/>
      <c r="AL330" s="139"/>
    </row>
    <row r="331" spans="1:38" ht="39.950000000000003" customHeight="1">
      <c r="A331" s="59">
        <v>328</v>
      </c>
      <c r="B331" s="153" t="s">
        <v>1158</v>
      </c>
      <c r="C331" s="133" t="s">
        <v>1130</v>
      </c>
      <c r="D331" s="133" t="s">
        <v>1156</v>
      </c>
      <c r="E331" s="162"/>
      <c r="F331" s="135" t="s">
        <v>370</v>
      </c>
      <c r="G331" s="136">
        <v>250000</v>
      </c>
      <c r="H331" s="59" t="s">
        <v>255</v>
      </c>
      <c r="I331" s="133"/>
      <c r="J331" s="133"/>
      <c r="K331" s="133" t="s">
        <v>336</v>
      </c>
      <c r="L331" s="59" t="s">
        <v>2436</v>
      </c>
      <c r="M331" s="59" t="s">
        <v>1157</v>
      </c>
      <c r="N331" s="59" t="s">
        <v>304</v>
      </c>
      <c r="O331" s="161" t="s">
        <v>1194</v>
      </c>
      <c r="P331" s="153" t="s">
        <v>32</v>
      </c>
      <c r="Q331" s="153" t="s">
        <v>282</v>
      </c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/>
      <c r="AF331" s="139"/>
      <c r="AG331" s="139"/>
      <c r="AH331" s="139"/>
      <c r="AI331" s="139"/>
      <c r="AJ331" s="139"/>
      <c r="AK331" s="139"/>
      <c r="AL331" s="139"/>
    </row>
    <row r="332" spans="1:38" ht="39.950000000000003" customHeight="1">
      <c r="A332" s="59">
        <v>329</v>
      </c>
      <c r="B332" s="153" t="s">
        <v>1162</v>
      </c>
      <c r="C332" s="133" t="s">
        <v>1130</v>
      </c>
      <c r="D332" s="133" t="s">
        <v>1159</v>
      </c>
      <c r="E332" s="162"/>
      <c r="F332" s="135" t="s">
        <v>370</v>
      </c>
      <c r="G332" s="136">
        <v>430000</v>
      </c>
      <c r="H332" s="59" t="s">
        <v>255</v>
      </c>
      <c r="I332" s="133"/>
      <c r="J332" s="133"/>
      <c r="K332" s="133" t="s">
        <v>336</v>
      </c>
      <c r="L332" s="59" t="s">
        <v>1164</v>
      </c>
      <c r="M332" s="59" t="s">
        <v>1161</v>
      </c>
      <c r="N332" s="59" t="s">
        <v>304</v>
      </c>
      <c r="O332" s="161" t="s">
        <v>1194</v>
      </c>
      <c r="P332" s="153" t="s">
        <v>32</v>
      </c>
      <c r="Q332" s="153" t="s">
        <v>282</v>
      </c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/>
      <c r="AF332" s="139"/>
      <c r="AG332" s="139"/>
      <c r="AH332" s="139"/>
      <c r="AI332" s="139"/>
      <c r="AJ332" s="139"/>
      <c r="AK332" s="139"/>
      <c r="AL332" s="139"/>
    </row>
    <row r="333" spans="1:38" ht="39.950000000000003" customHeight="1">
      <c r="A333" s="59">
        <v>330</v>
      </c>
      <c r="B333" s="59" t="s">
        <v>1166</v>
      </c>
      <c r="C333" s="133" t="s">
        <v>1167</v>
      </c>
      <c r="D333" s="133" t="s">
        <v>1168</v>
      </c>
      <c r="E333" s="134" t="s">
        <v>1169</v>
      </c>
      <c r="F333" s="135" t="s">
        <v>203</v>
      </c>
      <c r="G333" s="136">
        <v>400000</v>
      </c>
      <c r="H333" s="59" t="s">
        <v>28</v>
      </c>
      <c r="I333" s="133"/>
      <c r="J333" s="133"/>
      <c r="K333" s="133" t="s">
        <v>231</v>
      </c>
      <c r="L333" s="59" t="s">
        <v>2439</v>
      </c>
      <c r="M333" s="59"/>
      <c r="N333" s="59" t="s">
        <v>233</v>
      </c>
      <c r="O333" s="167"/>
      <c r="P333" s="59" t="s">
        <v>197</v>
      </c>
      <c r="Q333" s="59" t="s">
        <v>33</v>
      </c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39"/>
      <c r="AG333" s="139"/>
      <c r="AH333" s="139"/>
      <c r="AI333" s="139"/>
      <c r="AJ333" s="139"/>
      <c r="AK333" s="139"/>
      <c r="AL333" s="139"/>
    </row>
    <row r="334" spans="1:38" ht="39.950000000000003" customHeight="1">
      <c r="A334" s="59">
        <v>331</v>
      </c>
      <c r="B334" s="59" t="s">
        <v>1171</v>
      </c>
      <c r="C334" s="133" t="s">
        <v>1167</v>
      </c>
      <c r="D334" s="134" t="s">
        <v>1172</v>
      </c>
      <c r="E334" s="134" t="s">
        <v>1173</v>
      </c>
      <c r="F334" s="135" t="s">
        <v>203</v>
      </c>
      <c r="G334" s="136">
        <v>1500000</v>
      </c>
      <c r="H334" s="59" t="s">
        <v>39</v>
      </c>
      <c r="I334" s="133"/>
      <c r="J334" s="133"/>
      <c r="K334" s="133" t="s">
        <v>29</v>
      </c>
      <c r="L334" s="59" t="s">
        <v>2442</v>
      </c>
      <c r="M334" s="59"/>
      <c r="N334" s="59" t="s">
        <v>31</v>
      </c>
      <c r="O334" s="167"/>
      <c r="P334" s="59" t="s">
        <v>197</v>
      </c>
      <c r="Q334" s="59" t="s">
        <v>33</v>
      </c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39"/>
      <c r="AJ334" s="139"/>
      <c r="AK334" s="139"/>
      <c r="AL334" s="139"/>
    </row>
    <row r="335" spans="1:38" ht="39.950000000000003" customHeight="1">
      <c r="A335" s="59">
        <v>332</v>
      </c>
      <c r="B335" s="59" t="s">
        <v>1176</v>
      </c>
      <c r="C335" s="133" t="s">
        <v>1167</v>
      </c>
      <c r="D335" s="133" t="s">
        <v>1178</v>
      </c>
      <c r="E335" s="134" t="s">
        <v>1179</v>
      </c>
      <c r="F335" s="135" t="s">
        <v>203</v>
      </c>
      <c r="G335" s="136">
        <v>1000000</v>
      </c>
      <c r="H335" s="59" t="s">
        <v>28</v>
      </c>
      <c r="I335" s="133"/>
      <c r="J335" s="133"/>
      <c r="K335" s="133" t="s">
        <v>29</v>
      </c>
      <c r="L335" s="59" t="s">
        <v>2446</v>
      </c>
      <c r="M335" s="59"/>
      <c r="N335" s="59" t="s">
        <v>31</v>
      </c>
      <c r="O335" s="167"/>
      <c r="P335" s="59" t="s">
        <v>32</v>
      </c>
      <c r="Q335" s="59" t="s">
        <v>33</v>
      </c>
      <c r="R335" s="139"/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39"/>
      <c r="AG335" s="139"/>
      <c r="AH335" s="139"/>
      <c r="AI335" s="139"/>
      <c r="AJ335" s="139"/>
      <c r="AK335" s="139"/>
      <c r="AL335" s="139"/>
    </row>
    <row r="336" spans="1:38" ht="39.950000000000003" customHeight="1">
      <c r="A336" s="59">
        <v>333</v>
      </c>
      <c r="B336" s="59" t="s">
        <v>1181</v>
      </c>
      <c r="C336" s="133" t="s">
        <v>1167</v>
      </c>
      <c r="D336" s="133" t="s">
        <v>1182</v>
      </c>
      <c r="E336" s="134" t="s">
        <v>1183</v>
      </c>
      <c r="F336" s="135" t="s">
        <v>203</v>
      </c>
      <c r="G336" s="136">
        <v>2000000</v>
      </c>
      <c r="H336" s="59" t="s">
        <v>28</v>
      </c>
      <c r="I336" s="133"/>
      <c r="J336" s="133"/>
      <c r="K336" s="133" t="s">
        <v>29</v>
      </c>
      <c r="L336" s="59" t="s">
        <v>2450</v>
      </c>
      <c r="M336" s="59"/>
      <c r="N336" s="59" t="s">
        <v>31</v>
      </c>
      <c r="O336" s="167"/>
      <c r="P336" s="59" t="s">
        <v>32</v>
      </c>
      <c r="Q336" s="59" t="s">
        <v>33</v>
      </c>
      <c r="R336" s="139"/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/>
      <c r="AF336" s="139"/>
      <c r="AG336" s="139"/>
      <c r="AH336" s="139"/>
      <c r="AI336" s="139"/>
      <c r="AJ336" s="139"/>
      <c r="AK336" s="139"/>
      <c r="AL336" s="139"/>
    </row>
    <row r="337" spans="1:38" ht="39.950000000000003" customHeight="1">
      <c r="A337" s="59">
        <v>334</v>
      </c>
      <c r="B337" s="59" t="s">
        <v>1184</v>
      </c>
      <c r="C337" s="133" t="s">
        <v>1167</v>
      </c>
      <c r="D337" s="133" t="s">
        <v>1185</v>
      </c>
      <c r="E337" s="133" t="s">
        <v>1186</v>
      </c>
      <c r="F337" s="135" t="s">
        <v>203</v>
      </c>
      <c r="G337" s="166">
        <v>1000000</v>
      </c>
      <c r="H337" s="59" t="s">
        <v>28</v>
      </c>
      <c r="I337" s="133"/>
      <c r="J337" s="133"/>
      <c r="K337" s="133" t="s">
        <v>29</v>
      </c>
      <c r="L337" s="59" t="s">
        <v>2453</v>
      </c>
      <c r="M337" s="59"/>
      <c r="N337" s="59" t="s">
        <v>31</v>
      </c>
      <c r="O337" s="167"/>
      <c r="P337" s="59" t="s">
        <v>197</v>
      </c>
      <c r="Q337" s="59" t="s">
        <v>33</v>
      </c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39"/>
      <c r="AG337" s="139"/>
      <c r="AH337" s="139"/>
      <c r="AI337" s="139"/>
      <c r="AJ337" s="139"/>
      <c r="AK337" s="139"/>
      <c r="AL337" s="2"/>
    </row>
    <row r="338" spans="1:38" ht="39.950000000000003" customHeight="1">
      <c r="A338" s="59">
        <v>335</v>
      </c>
      <c r="B338" s="59" t="s">
        <v>1187</v>
      </c>
      <c r="C338" s="133" t="s">
        <v>1167</v>
      </c>
      <c r="D338" s="134" t="s">
        <v>1188</v>
      </c>
      <c r="E338" s="134" t="s">
        <v>1189</v>
      </c>
      <c r="F338" s="135" t="s">
        <v>203</v>
      </c>
      <c r="G338" s="183">
        <v>4000000</v>
      </c>
      <c r="H338" s="59" t="s">
        <v>58</v>
      </c>
      <c r="I338" s="133"/>
      <c r="J338" s="133"/>
      <c r="K338" s="133" t="s">
        <v>29</v>
      </c>
      <c r="L338" s="59" t="s">
        <v>2456</v>
      </c>
      <c r="M338" s="137"/>
      <c r="N338" s="59" t="s">
        <v>31</v>
      </c>
      <c r="O338" s="167"/>
      <c r="P338" s="59" t="s">
        <v>32</v>
      </c>
      <c r="Q338" s="59" t="s">
        <v>33</v>
      </c>
      <c r="R338" s="139"/>
      <c r="S338" s="139"/>
      <c r="T338" s="139"/>
      <c r="U338" s="139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39"/>
      <c r="AF338" s="139"/>
      <c r="AG338" s="139"/>
      <c r="AH338" s="139"/>
      <c r="AI338" s="139"/>
      <c r="AJ338" s="139"/>
      <c r="AK338" s="139"/>
      <c r="AL338" s="2"/>
    </row>
    <row r="339" spans="1:38" ht="39.950000000000003" customHeight="1">
      <c r="A339" s="59">
        <v>336</v>
      </c>
      <c r="B339" s="59" t="s">
        <v>1190</v>
      </c>
      <c r="C339" s="133" t="s">
        <v>1167</v>
      </c>
      <c r="D339" s="134" t="s">
        <v>1191</v>
      </c>
      <c r="E339" s="162" t="s">
        <v>1192</v>
      </c>
      <c r="F339" s="135" t="s">
        <v>203</v>
      </c>
      <c r="G339" s="136">
        <v>1600000</v>
      </c>
      <c r="H339" s="59" t="s">
        <v>28</v>
      </c>
      <c r="I339" s="133"/>
      <c r="J339" s="133"/>
      <c r="K339" s="133" t="s">
        <v>48</v>
      </c>
      <c r="L339" s="59" t="s">
        <v>2459</v>
      </c>
      <c r="M339" s="137"/>
      <c r="N339" s="59" t="s">
        <v>50</v>
      </c>
      <c r="O339" s="167"/>
      <c r="P339" s="59" t="s">
        <v>197</v>
      </c>
      <c r="Q339" s="59" t="s">
        <v>33</v>
      </c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  <c r="AK339" s="139"/>
      <c r="AL339" s="2"/>
    </row>
    <row r="340" spans="1:38" ht="39.950000000000003" customHeight="1">
      <c r="A340" s="59">
        <v>337</v>
      </c>
      <c r="B340" s="59" t="s">
        <v>1195</v>
      </c>
      <c r="C340" s="134" t="s">
        <v>1196</v>
      </c>
      <c r="D340" s="134" t="s">
        <v>1197</v>
      </c>
      <c r="E340" s="134" t="s">
        <v>1198</v>
      </c>
      <c r="F340" s="135" t="s">
        <v>47</v>
      </c>
      <c r="G340" s="239">
        <v>350000</v>
      </c>
      <c r="H340" s="135" t="s">
        <v>1200</v>
      </c>
      <c r="I340" s="133"/>
      <c r="J340" s="133"/>
      <c r="K340" s="134" t="s">
        <v>48</v>
      </c>
      <c r="L340" s="59" t="s">
        <v>2469</v>
      </c>
      <c r="M340" s="59"/>
      <c r="N340" s="135" t="s">
        <v>50</v>
      </c>
      <c r="O340" s="146"/>
      <c r="P340" s="59" t="s">
        <v>197</v>
      </c>
      <c r="Q340" s="59" t="s">
        <v>33</v>
      </c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2"/>
    </row>
    <row r="341" spans="1:38" ht="39.950000000000003" customHeight="1">
      <c r="A341" s="59">
        <v>338</v>
      </c>
      <c r="B341" s="59" t="s">
        <v>1203</v>
      </c>
      <c r="C341" s="134" t="s">
        <v>1196</v>
      </c>
      <c r="D341" s="134" t="s">
        <v>1204</v>
      </c>
      <c r="E341" s="134" t="s">
        <v>1205</v>
      </c>
      <c r="F341" s="135" t="s">
        <v>47</v>
      </c>
      <c r="G341" s="144">
        <v>1200000</v>
      </c>
      <c r="H341" s="135" t="s">
        <v>311</v>
      </c>
      <c r="I341" s="133"/>
      <c r="J341" s="133"/>
      <c r="K341" s="134" t="s">
        <v>48</v>
      </c>
      <c r="L341" s="59" t="s">
        <v>2473</v>
      </c>
      <c r="M341" s="59"/>
      <c r="N341" s="135" t="s">
        <v>50</v>
      </c>
      <c r="O341" s="146"/>
      <c r="P341" s="59" t="s">
        <v>197</v>
      </c>
      <c r="Q341" s="59" t="s">
        <v>33</v>
      </c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/>
      <c r="AH341" s="147"/>
      <c r="AI341" s="147"/>
      <c r="AJ341" s="147"/>
      <c r="AK341" s="147"/>
      <c r="AL341" s="2"/>
    </row>
    <row r="342" spans="1:38" ht="39.950000000000003" customHeight="1">
      <c r="A342" s="59">
        <v>339</v>
      </c>
      <c r="B342" s="59" t="s">
        <v>1208</v>
      </c>
      <c r="C342" s="134" t="s">
        <v>1196</v>
      </c>
      <c r="D342" s="134" t="s">
        <v>1209</v>
      </c>
      <c r="E342" s="134" t="s">
        <v>1210</v>
      </c>
      <c r="F342" s="135" t="s">
        <v>47</v>
      </c>
      <c r="G342" s="239">
        <v>1500000</v>
      </c>
      <c r="H342" s="135" t="s">
        <v>58</v>
      </c>
      <c r="I342" s="133" t="s">
        <v>1212</v>
      </c>
      <c r="J342" s="133"/>
      <c r="K342" s="134" t="s">
        <v>48</v>
      </c>
      <c r="L342" s="59" t="s">
        <v>2477</v>
      </c>
      <c r="M342" s="59"/>
      <c r="N342" s="135" t="s">
        <v>50</v>
      </c>
      <c r="O342" s="146" t="s">
        <v>1213</v>
      </c>
      <c r="P342" s="59" t="s">
        <v>32</v>
      </c>
      <c r="Q342" s="59" t="s">
        <v>33</v>
      </c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/>
      <c r="AH342" s="147"/>
      <c r="AI342" s="147"/>
      <c r="AJ342" s="147"/>
      <c r="AK342" s="147"/>
      <c r="AL342" s="2"/>
    </row>
    <row r="343" spans="1:38" ht="39.950000000000003" customHeight="1">
      <c r="A343" s="59">
        <v>340</v>
      </c>
      <c r="B343" s="59" t="s">
        <v>1214</v>
      </c>
      <c r="C343" s="134" t="s">
        <v>1196</v>
      </c>
      <c r="D343" s="134" t="s">
        <v>1215</v>
      </c>
      <c r="E343" s="134" t="s">
        <v>1216</v>
      </c>
      <c r="F343" s="135" t="s">
        <v>47</v>
      </c>
      <c r="G343" s="144">
        <v>107000</v>
      </c>
      <c r="H343" s="135" t="s">
        <v>28</v>
      </c>
      <c r="I343" s="133"/>
      <c r="J343" s="133"/>
      <c r="K343" s="134" t="s">
        <v>48</v>
      </c>
      <c r="L343" s="59" t="s">
        <v>2481</v>
      </c>
      <c r="M343" s="59"/>
      <c r="N343" s="135" t="s">
        <v>50</v>
      </c>
      <c r="O343" s="146"/>
      <c r="P343" s="59" t="s">
        <v>32</v>
      </c>
      <c r="Q343" s="59" t="s">
        <v>33</v>
      </c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2"/>
    </row>
    <row r="344" spans="1:38" ht="39.950000000000003" customHeight="1">
      <c r="A344" s="59">
        <v>341</v>
      </c>
      <c r="B344" s="59" t="s">
        <v>1217</v>
      </c>
      <c r="C344" s="134" t="s">
        <v>1196</v>
      </c>
      <c r="D344" s="134" t="s">
        <v>1218</v>
      </c>
      <c r="E344" s="134" t="s">
        <v>1219</v>
      </c>
      <c r="F344" s="135" t="s">
        <v>47</v>
      </c>
      <c r="G344" s="144">
        <v>1600000</v>
      </c>
      <c r="H344" s="59" t="s">
        <v>39</v>
      </c>
      <c r="I344" s="133"/>
      <c r="J344" s="133"/>
      <c r="K344" s="134" t="s">
        <v>48</v>
      </c>
      <c r="L344" s="59" t="s">
        <v>2485</v>
      </c>
      <c r="M344" s="59"/>
      <c r="N344" s="135" t="s">
        <v>50</v>
      </c>
      <c r="O344" s="146"/>
      <c r="P344" s="59" t="s">
        <v>32</v>
      </c>
      <c r="Q344" s="59" t="s">
        <v>33</v>
      </c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2"/>
    </row>
    <row r="345" spans="1:38" ht="39.950000000000003" customHeight="1">
      <c r="A345" s="59">
        <v>342</v>
      </c>
      <c r="B345" s="59" t="s">
        <v>1221</v>
      </c>
      <c r="C345" s="134" t="s">
        <v>1196</v>
      </c>
      <c r="D345" s="134" t="s">
        <v>1222</v>
      </c>
      <c r="E345" s="134" t="s">
        <v>1223</v>
      </c>
      <c r="F345" s="135" t="s">
        <v>47</v>
      </c>
      <c r="G345" s="144">
        <v>1200000</v>
      </c>
      <c r="H345" s="135" t="s">
        <v>28</v>
      </c>
      <c r="I345" s="133"/>
      <c r="J345" s="133"/>
      <c r="K345" s="134" t="s">
        <v>48</v>
      </c>
      <c r="L345" s="59" t="s">
        <v>2489</v>
      </c>
      <c r="M345" s="59"/>
      <c r="N345" s="135" t="s">
        <v>50</v>
      </c>
      <c r="O345" s="146"/>
      <c r="P345" s="59" t="s">
        <v>32</v>
      </c>
      <c r="Q345" s="59" t="s">
        <v>33</v>
      </c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240"/>
    </row>
    <row r="346" spans="1:38" ht="39.950000000000003" customHeight="1">
      <c r="A346" s="59">
        <v>343</v>
      </c>
      <c r="B346" s="59" t="s">
        <v>1225</v>
      </c>
      <c r="C346" s="134" t="s">
        <v>1196</v>
      </c>
      <c r="D346" s="134" t="s">
        <v>1227</v>
      </c>
      <c r="E346" s="134" t="s">
        <v>1228</v>
      </c>
      <c r="F346" s="135" t="s">
        <v>47</v>
      </c>
      <c r="G346" s="144">
        <v>2060000</v>
      </c>
      <c r="H346" s="135" t="s">
        <v>28</v>
      </c>
      <c r="I346" s="133"/>
      <c r="J346" s="133"/>
      <c r="K346" s="134" t="s">
        <v>48</v>
      </c>
      <c r="L346" s="59" t="s">
        <v>2494</v>
      </c>
      <c r="M346" s="59"/>
      <c r="N346" s="135" t="s">
        <v>50</v>
      </c>
      <c r="O346" s="146"/>
      <c r="P346" s="59" t="s">
        <v>32</v>
      </c>
      <c r="Q346" s="59" t="s">
        <v>33</v>
      </c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240"/>
    </row>
    <row r="347" spans="1:38" ht="39.950000000000003" customHeight="1">
      <c r="A347" s="59">
        <v>344</v>
      </c>
      <c r="B347" s="59" t="s">
        <v>1230</v>
      </c>
      <c r="C347" s="134" t="s">
        <v>1196</v>
      </c>
      <c r="D347" s="134" t="s">
        <v>1231</v>
      </c>
      <c r="E347" s="134" t="s">
        <v>1232</v>
      </c>
      <c r="F347" s="135" t="s">
        <v>47</v>
      </c>
      <c r="G347" s="144">
        <v>7000000</v>
      </c>
      <c r="H347" s="135" t="s">
        <v>58</v>
      </c>
      <c r="I347" s="133" t="s">
        <v>59</v>
      </c>
      <c r="J347" s="134" t="s">
        <v>1234</v>
      </c>
      <c r="K347" s="134" t="s">
        <v>48</v>
      </c>
      <c r="L347" s="59" t="s">
        <v>2499</v>
      </c>
      <c r="M347" s="59"/>
      <c r="N347" s="135" t="s">
        <v>50</v>
      </c>
      <c r="O347" s="146" t="s">
        <v>1235</v>
      </c>
      <c r="P347" s="59" t="s">
        <v>32</v>
      </c>
      <c r="Q347" s="59" t="s">
        <v>33</v>
      </c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240"/>
    </row>
    <row r="348" spans="1:38" ht="39.950000000000003" customHeight="1">
      <c r="A348" s="59">
        <v>345</v>
      </c>
      <c r="B348" s="59" t="s">
        <v>1236</v>
      </c>
      <c r="C348" s="134" t="s">
        <v>1196</v>
      </c>
      <c r="D348" s="134" t="s">
        <v>1237</v>
      </c>
      <c r="E348" s="134" t="s">
        <v>1239</v>
      </c>
      <c r="F348" s="135" t="s">
        <v>47</v>
      </c>
      <c r="G348" s="144">
        <v>3800000</v>
      </c>
      <c r="H348" s="135" t="s">
        <v>58</v>
      </c>
      <c r="I348" s="133" t="s">
        <v>59</v>
      </c>
      <c r="J348" s="134" t="s">
        <v>1234</v>
      </c>
      <c r="K348" s="134" t="s">
        <v>48</v>
      </c>
      <c r="L348" s="59" t="s">
        <v>2502</v>
      </c>
      <c r="M348" s="59"/>
      <c r="N348" s="135" t="s">
        <v>50</v>
      </c>
      <c r="O348" s="146" t="s">
        <v>1235</v>
      </c>
      <c r="P348" s="59" t="s">
        <v>32</v>
      </c>
      <c r="Q348" s="59" t="s">
        <v>33</v>
      </c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240"/>
    </row>
    <row r="349" spans="1:38" ht="39.950000000000003" customHeight="1">
      <c r="A349" s="59">
        <v>346</v>
      </c>
      <c r="B349" s="59" t="s">
        <v>1240</v>
      </c>
      <c r="C349" s="134" t="s">
        <v>1196</v>
      </c>
      <c r="D349" s="134" t="s">
        <v>1241</v>
      </c>
      <c r="E349" s="134" t="s">
        <v>1242</v>
      </c>
      <c r="F349" s="135" t="s">
        <v>47</v>
      </c>
      <c r="G349" s="144">
        <v>4280000</v>
      </c>
      <c r="H349" s="135" t="s">
        <v>58</v>
      </c>
      <c r="I349" s="133" t="s">
        <v>59</v>
      </c>
      <c r="J349" s="133"/>
      <c r="K349" s="134" t="s">
        <v>48</v>
      </c>
      <c r="L349" s="59" t="s">
        <v>2506</v>
      </c>
      <c r="M349" s="59"/>
      <c r="N349" s="135" t="s">
        <v>50</v>
      </c>
      <c r="O349" s="146" t="s">
        <v>1235</v>
      </c>
      <c r="P349" s="59" t="s">
        <v>32</v>
      </c>
      <c r="Q349" s="59" t="s">
        <v>33</v>
      </c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42"/>
    </row>
    <row r="350" spans="1:38" ht="39.950000000000003" customHeight="1">
      <c r="A350" s="59">
        <v>347</v>
      </c>
      <c r="B350" s="59" t="s">
        <v>1245</v>
      </c>
      <c r="C350" s="134" t="s">
        <v>1196</v>
      </c>
      <c r="D350" s="134" t="s">
        <v>1246</v>
      </c>
      <c r="E350" s="134" t="s">
        <v>1247</v>
      </c>
      <c r="F350" s="135" t="s">
        <v>47</v>
      </c>
      <c r="G350" s="144">
        <v>2580000</v>
      </c>
      <c r="H350" s="135" t="s">
        <v>28</v>
      </c>
      <c r="I350" s="133"/>
      <c r="J350" s="133"/>
      <c r="K350" s="134" t="s">
        <v>29</v>
      </c>
      <c r="L350" s="59" t="s">
        <v>2514</v>
      </c>
      <c r="M350" s="59"/>
      <c r="N350" s="135" t="s">
        <v>31</v>
      </c>
      <c r="O350" s="146"/>
      <c r="P350" s="59" t="s">
        <v>32</v>
      </c>
      <c r="Q350" s="59" t="s">
        <v>33</v>
      </c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42"/>
    </row>
    <row r="351" spans="1:38" ht="39.950000000000003" customHeight="1">
      <c r="A351" s="59">
        <v>348</v>
      </c>
      <c r="B351" s="59" t="s">
        <v>1250</v>
      </c>
      <c r="C351" s="134" t="s">
        <v>1196</v>
      </c>
      <c r="D351" s="134" t="s">
        <v>1251</v>
      </c>
      <c r="E351" s="134" t="s">
        <v>1252</v>
      </c>
      <c r="F351" s="135" t="s">
        <v>47</v>
      </c>
      <c r="G351" s="144">
        <v>2580000</v>
      </c>
      <c r="H351" s="59" t="s">
        <v>58</v>
      </c>
      <c r="I351" s="133" t="s">
        <v>1254</v>
      </c>
      <c r="J351" s="133"/>
      <c r="K351" s="134" t="s">
        <v>29</v>
      </c>
      <c r="L351" s="59" t="s">
        <v>2516</v>
      </c>
      <c r="M351" s="59"/>
      <c r="N351" s="135" t="s">
        <v>31</v>
      </c>
      <c r="O351" s="146" t="s">
        <v>61</v>
      </c>
      <c r="P351" s="59" t="s">
        <v>32</v>
      </c>
      <c r="Q351" s="59" t="s">
        <v>33</v>
      </c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240"/>
    </row>
    <row r="352" spans="1:38" ht="39.950000000000003" customHeight="1">
      <c r="A352" s="59">
        <v>349</v>
      </c>
      <c r="B352" s="59" t="s">
        <v>1256</v>
      </c>
      <c r="C352" s="134" t="s">
        <v>1196</v>
      </c>
      <c r="D352" s="134" t="s">
        <v>1257</v>
      </c>
      <c r="E352" s="134" t="s">
        <v>1258</v>
      </c>
      <c r="F352" s="135" t="s">
        <v>47</v>
      </c>
      <c r="G352" s="144">
        <v>4440000</v>
      </c>
      <c r="H352" s="135" t="s">
        <v>58</v>
      </c>
      <c r="I352" s="133" t="s">
        <v>59</v>
      </c>
      <c r="J352" s="133"/>
      <c r="K352" s="134" t="s">
        <v>29</v>
      </c>
      <c r="L352" s="59" t="s">
        <v>2520</v>
      </c>
      <c r="M352" s="59"/>
      <c r="N352" s="135" t="s">
        <v>31</v>
      </c>
      <c r="O352" s="146" t="s">
        <v>61</v>
      </c>
      <c r="P352" s="59" t="s">
        <v>32</v>
      </c>
      <c r="Q352" s="59" t="s">
        <v>33</v>
      </c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240"/>
    </row>
    <row r="353" spans="1:38" ht="39.950000000000003" customHeight="1">
      <c r="A353" s="59">
        <v>350</v>
      </c>
      <c r="B353" s="59" t="s">
        <v>1260</v>
      </c>
      <c r="C353" s="134" t="s">
        <v>1196</v>
      </c>
      <c r="D353" s="134" t="s">
        <v>1261</v>
      </c>
      <c r="E353" s="134" t="s">
        <v>1262</v>
      </c>
      <c r="F353" s="135" t="s">
        <v>47</v>
      </c>
      <c r="G353" s="144">
        <v>1930000</v>
      </c>
      <c r="H353" s="135" t="s">
        <v>58</v>
      </c>
      <c r="I353" s="134"/>
      <c r="J353" s="133"/>
      <c r="K353" s="134" t="s">
        <v>29</v>
      </c>
      <c r="L353" s="59" t="s">
        <v>2521</v>
      </c>
      <c r="M353" s="59"/>
      <c r="N353" s="135" t="s">
        <v>31</v>
      </c>
      <c r="O353" s="146"/>
      <c r="P353" s="59" t="s">
        <v>32</v>
      </c>
      <c r="Q353" s="59" t="s">
        <v>33</v>
      </c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240"/>
    </row>
    <row r="354" spans="1:38" ht="39.950000000000003" customHeight="1">
      <c r="A354" s="59">
        <v>351</v>
      </c>
      <c r="B354" s="59" t="s">
        <v>1266</v>
      </c>
      <c r="C354" s="134" t="s">
        <v>1196</v>
      </c>
      <c r="D354" s="134" t="s">
        <v>1267</v>
      </c>
      <c r="E354" s="134" t="s">
        <v>1268</v>
      </c>
      <c r="F354" s="135" t="s">
        <v>47</v>
      </c>
      <c r="G354" s="144">
        <v>2140000</v>
      </c>
      <c r="H354" s="59" t="s">
        <v>39</v>
      </c>
      <c r="I354" s="133" t="s">
        <v>1269</v>
      </c>
      <c r="J354" s="133"/>
      <c r="K354" s="134" t="s">
        <v>29</v>
      </c>
      <c r="L354" s="59" t="s">
        <v>2522</v>
      </c>
      <c r="M354" s="59"/>
      <c r="N354" s="135" t="s">
        <v>31</v>
      </c>
      <c r="O354" s="146" t="s">
        <v>1269</v>
      </c>
      <c r="P354" s="59" t="s">
        <v>32</v>
      </c>
      <c r="Q354" s="59" t="s">
        <v>33</v>
      </c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240"/>
    </row>
    <row r="355" spans="1:38" ht="39.950000000000003" customHeight="1">
      <c r="A355" s="59">
        <v>352</v>
      </c>
      <c r="B355" s="59" t="s">
        <v>1272</v>
      </c>
      <c r="C355" s="134" t="s">
        <v>1196</v>
      </c>
      <c r="D355" s="134" t="s">
        <v>1274</v>
      </c>
      <c r="E355" s="134" t="s">
        <v>1275</v>
      </c>
      <c r="F355" s="135" t="s">
        <v>47</v>
      </c>
      <c r="G355" s="144">
        <v>2000000</v>
      </c>
      <c r="H355" s="135" t="s">
        <v>58</v>
      </c>
      <c r="I355" s="133" t="s">
        <v>59</v>
      </c>
      <c r="J355" s="133"/>
      <c r="K355" s="134" t="s">
        <v>29</v>
      </c>
      <c r="L355" s="59" t="s">
        <v>2523</v>
      </c>
      <c r="M355" s="59"/>
      <c r="N355" s="135" t="s">
        <v>31</v>
      </c>
      <c r="O355" s="146" t="s">
        <v>61</v>
      </c>
      <c r="P355" s="59" t="s">
        <v>32</v>
      </c>
      <c r="Q355" s="59" t="s">
        <v>33</v>
      </c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240"/>
    </row>
    <row r="356" spans="1:38" ht="39.950000000000003" customHeight="1">
      <c r="A356" s="59">
        <v>353</v>
      </c>
      <c r="B356" s="59" t="s">
        <v>1277</v>
      </c>
      <c r="C356" s="142" t="s">
        <v>1196</v>
      </c>
      <c r="D356" s="134" t="s">
        <v>1279</v>
      </c>
      <c r="E356" s="134" t="s">
        <v>1280</v>
      </c>
      <c r="F356" s="135" t="s">
        <v>47</v>
      </c>
      <c r="G356" s="144">
        <v>3500000</v>
      </c>
      <c r="H356" s="135" t="s">
        <v>28</v>
      </c>
      <c r="I356" s="152"/>
      <c r="J356" s="152"/>
      <c r="K356" s="142" t="s">
        <v>29</v>
      </c>
      <c r="L356" s="59" t="s">
        <v>2524</v>
      </c>
      <c r="M356" s="153"/>
      <c r="N356" s="148" t="s">
        <v>31</v>
      </c>
      <c r="O356" s="154"/>
      <c r="P356" s="59" t="s">
        <v>32</v>
      </c>
      <c r="Q356" s="59" t="s">
        <v>33</v>
      </c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240"/>
    </row>
    <row r="357" spans="1:38" ht="39.950000000000003" customHeight="1">
      <c r="A357" s="59">
        <v>354</v>
      </c>
      <c r="B357" s="59" t="s">
        <v>1284</v>
      </c>
      <c r="C357" s="142" t="s">
        <v>1196</v>
      </c>
      <c r="D357" s="134" t="s">
        <v>1285</v>
      </c>
      <c r="E357" s="142" t="s">
        <v>1286</v>
      </c>
      <c r="F357" s="148" t="s">
        <v>47</v>
      </c>
      <c r="G357" s="150">
        <v>1340000</v>
      </c>
      <c r="H357" s="148" t="s">
        <v>28</v>
      </c>
      <c r="I357" s="152"/>
      <c r="J357" s="152"/>
      <c r="K357" s="142" t="s">
        <v>29</v>
      </c>
      <c r="L357" s="59" t="s">
        <v>2527</v>
      </c>
      <c r="M357" s="153"/>
      <c r="N357" s="148" t="s">
        <v>31</v>
      </c>
      <c r="O357" s="154"/>
      <c r="P357" s="59" t="s">
        <v>32</v>
      </c>
      <c r="Q357" s="59" t="s">
        <v>33</v>
      </c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/>
      <c r="AH357" s="147"/>
      <c r="AI357" s="147"/>
      <c r="AJ357" s="147"/>
      <c r="AK357" s="147"/>
      <c r="AL357" s="240"/>
    </row>
    <row r="358" spans="1:38" ht="39.950000000000003" customHeight="1">
      <c r="A358" s="59">
        <v>355</v>
      </c>
      <c r="B358" s="59" t="s">
        <v>1288</v>
      </c>
      <c r="C358" s="134" t="s">
        <v>1196</v>
      </c>
      <c r="D358" s="134" t="s">
        <v>1289</v>
      </c>
      <c r="E358" s="134" t="s">
        <v>1290</v>
      </c>
      <c r="F358" s="135" t="s">
        <v>47</v>
      </c>
      <c r="G358" s="144">
        <v>1550000</v>
      </c>
      <c r="H358" s="135" t="s">
        <v>28</v>
      </c>
      <c r="I358" s="133"/>
      <c r="J358" s="133"/>
      <c r="K358" s="134" t="s">
        <v>29</v>
      </c>
      <c r="L358" s="59" t="s">
        <v>2529</v>
      </c>
      <c r="M358" s="59"/>
      <c r="N358" s="135" t="s">
        <v>31</v>
      </c>
      <c r="O358" s="146"/>
      <c r="P358" s="59" t="s">
        <v>32</v>
      </c>
      <c r="Q358" s="59" t="s">
        <v>33</v>
      </c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240"/>
    </row>
    <row r="359" spans="1:38" ht="39.950000000000003" customHeight="1">
      <c r="A359" s="59">
        <v>356</v>
      </c>
      <c r="B359" s="59" t="s">
        <v>1294</v>
      </c>
      <c r="C359" s="134" t="s">
        <v>1196</v>
      </c>
      <c r="D359" s="134" t="s">
        <v>1295</v>
      </c>
      <c r="E359" s="134" t="s">
        <v>1296</v>
      </c>
      <c r="F359" s="135" t="s">
        <v>47</v>
      </c>
      <c r="G359" s="144">
        <v>125000</v>
      </c>
      <c r="H359" s="135" t="s">
        <v>311</v>
      </c>
      <c r="I359" s="134"/>
      <c r="J359" s="133"/>
      <c r="K359" s="134" t="s">
        <v>48</v>
      </c>
      <c r="L359" s="59" t="s">
        <v>2530</v>
      </c>
      <c r="M359" s="59"/>
      <c r="N359" s="135" t="s">
        <v>50</v>
      </c>
      <c r="O359" s="146"/>
      <c r="P359" s="59" t="s">
        <v>32</v>
      </c>
      <c r="Q359" s="59" t="s">
        <v>33</v>
      </c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240"/>
    </row>
    <row r="360" spans="1:38" ht="39.950000000000003" customHeight="1">
      <c r="A360" s="59">
        <v>357</v>
      </c>
      <c r="B360" s="59" t="s">
        <v>1298</v>
      </c>
      <c r="C360" s="134" t="s">
        <v>1196</v>
      </c>
      <c r="D360" s="134" t="s">
        <v>1299</v>
      </c>
      <c r="E360" s="134" t="s">
        <v>1301</v>
      </c>
      <c r="F360" s="135" t="s">
        <v>47</v>
      </c>
      <c r="G360" s="144">
        <v>150000</v>
      </c>
      <c r="H360" s="135" t="s">
        <v>28</v>
      </c>
      <c r="I360" s="133"/>
      <c r="J360" s="133"/>
      <c r="K360" s="134" t="s">
        <v>48</v>
      </c>
      <c r="L360" s="59" t="s">
        <v>2531</v>
      </c>
      <c r="M360" s="59"/>
      <c r="N360" s="135" t="s">
        <v>50</v>
      </c>
      <c r="O360" s="146"/>
      <c r="P360" s="59" t="s">
        <v>32</v>
      </c>
      <c r="Q360" s="59" t="s">
        <v>33</v>
      </c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240"/>
    </row>
    <row r="361" spans="1:38" ht="39.950000000000003" customHeight="1">
      <c r="A361" s="59">
        <v>358</v>
      </c>
      <c r="B361" s="59" t="s">
        <v>1303</v>
      </c>
      <c r="C361" s="134" t="s">
        <v>1196</v>
      </c>
      <c r="D361" s="134" t="s">
        <v>1304</v>
      </c>
      <c r="E361" s="134" t="s">
        <v>1305</v>
      </c>
      <c r="F361" s="135" t="s">
        <v>47</v>
      </c>
      <c r="G361" s="144">
        <v>450000</v>
      </c>
      <c r="H361" s="135" t="s">
        <v>28</v>
      </c>
      <c r="I361" s="133"/>
      <c r="J361" s="133"/>
      <c r="K361" s="134" t="s">
        <v>48</v>
      </c>
      <c r="L361" s="59" t="s">
        <v>2535</v>
      </c>
      <c r="M361" s="59"/>
      <c r="N361" s="135" t="s">
        <v>50</v>
      </c>
      <c r="O361" s="146"/>
      <c r="P361" s="59" t="s">
        <v>32</v>
      </c>
      <c r="Q361" s="59" t="s">
        <v>33</v>
      </c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240"/>
    </row>
    <row r="362" spans="1:38" ht="39.950000000000003" customHeight="1">
      <c r="A362" s="59">
        <v>359</v>
      </c>
      <c r="B362" s="59" t="s">
        <v>1308</v>
      </c>
      <c r="C362" s="134" t="s">
        <v>1196</v>
      </c>
      <c r="D362" s="134" t="s">
        <v>1309</v>
      </c>
      <c r="E362" s="134" t="s">
        <v>1310</v>
      </c>
      <c r="F362" s="135" t="s">
        <v>47</v>
      </c>
      <c r="G362" s="144">
        <v>321000</v>
      </c>
      <c r="H362" s="135" t="s">
        <v>28</v>
      </c>
      <c r="I362" s="133"/>
      <c r="J362" s="133"/>
      <c r="K362" s="134" t="s">
        <v>48</v>
      </c>
      <c r="L362" s="59" t="s">
        <v>2536</v>
      </c>
      <c r="M362" s="59"/>
      <c r="N362" s="135" t="s">
        <v>50</v>
      </c>
      <c r="O362" s="146"/>
      <c r="P362" s="59" t="s">
        <v>32</v>
      </c>
      <c r="Q362" s="59" t="s">
        <v>33</v>
      </c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240"/>
    </row>
    <row r="363" spans="1:38" ht="39.950000000000003" customHeight="1">
      <c r="A363" s="59">
        <v>360</v>
      </c>
      <c r="B363" s="59" t="s">
        <v>1312</v>
      </c>
      <c r="C363" s="134" t="s">
        <v>1196</v>
      </c>
      <c r="D363" s="134" t="s">
        <v>1313</v>
      </c>
      <c r="E363" s="134" t="s">
        <v>1314</v>
      </c>
      <c r="F363" s="135" t="s">
        <v>47</v>
      </c>
      <c r="G363" s="144">
        <v>321000</v>
      </c>
      <c r="H363" s="135" t="s">
        <v>28</v>
      </c>
      <c r="I363" s="133"/>
      <c r="J363" s="133"/>
      <c r="K363" s="134" t="s">
        <v>48</v>
      </c>
      <c r="L363" s="59" t="s">
        <v>2540</v>
      </c>
      <c r="M363" s="59"/>
      <c r="N363" s="135" t="s">
        <v>50</v>
      </c>
      <c r="O363" s="146"/>
      <c r="P363" s="59" t="s">
        <v>32</v>
      </c>
      <c r="Q363" s="59" t="s">
        <v>33</v>
      </c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42"/>
    </row>
    <row r="364" spans="1:38" ht="39.950000000000003" customHeight="1">
      <c r="A364" s="59">
        <v>361</v>
      </c>
      <c r="B364" s="59" t="s">
        <v>1316</v>
      </c>
      <c r="C364" s="134" t="s">
        <v>1196</v>
      </c>
      <c r="D364" s="134" t="s">
        <v>1317</v>
      </c>
      <c r="E364" s="134" t="s">
        <v>1318</v>
      </c>
      <c r="F364" s="135" t="s">
        <v>47</v>
      </c>
      <c r="G364" s="144">
        <v>1550000</v>
      </c>
      <c r="H364" s="135" t="s">
        <v>28</v>
      </c>
      <c r="I364" s="133"/>
      <c r="J364" s="133"/>
      <c r="K364" s="134" t="s">
        <v>48</v>
      </c>
      <c r="L364" s="59" t="s">
        <v>2541</v>
      </c>
      <c r="M364" s="59"/>
      <c r="N364" s="135" t="s">
        <v>50</v>
      </c>
      <c r="O364" s="146"/>
      <c r="P364" s="59" t="s">
        <v>32</v>
      </c>
      <c r="Q364" s="59" t="s">
        <v>33</v>
      </c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42"/>
    </row>
    <row r="365" spans="1:38" ht="39.950000000000003" customHeight="1">
      <c r="A365" s="59">
        <v>362</v>
      </c>
      <c r="B365" s="59" t="s">
        <v>1319</v>
      </c>
      <c r="C365" s="134" t="s">
        <v>1196</v>
      </c>
      <c r="D365" s="134" t="s">
        <v>1320</v>
      </c>
      <c r="E365" s="134" t="s">
        <v>1321</v>
      </c>
      <c r="F365" s="135" t="s">
        <v>47</v>
      </c>
      <c r="G365" s="144">
        <v>500000</v>
      </c>
      <c r="H365" s="135" t="s">
        <v>28</v>
      </c>
      <c r="I365" s="133"/>
      <c r="J365" s="133"/>
      <c r="K365" s="134" t="s">
        <v>48</v>
      </c>
      <c r="L365" s="59" t="s">
        <v>2542</v>
      </c>
      <c r="M365" s="59"/>
      <c r="N365" s="135" t="s">
        <v>50</v>
      </c>
      <c r="O365" s="146"/>
      <c r="P365" s="59" t="s">
        <v>32</v>
      </c>
      <c r="Q365" s="59" t="s">
        <v>33</v>
      </c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39"/>
    </row>
    <row r="366" spans="1:38" ht="39.950000000000003" customHeight="1">
      <c r="A366" s="59">
        <v>363</v>
      </c>
      <c r="B366" s="59" t="s">
        <v>1323</v>
      </c>
      <c r="C366" s="134" t="s">
        <v>1196</v>
      </c>
      <c r="D366" s="134" t="s">
        <v>1324</v>
      </c>
      <c r="E366" s="134" t="s">
        <v>1325</v>
      </c>
      <c r="F366" s="135" t="s">
        <v>47</v>
      </c>
      <c r="G366" s="144">
        <v>1500000</v>
      </c>
      <c r="H366" s="135" t="s">
        <v>58</v>
      </c>
      <c r="I366" s="133" t="s">
        <v>1212</v>
      </c>
      <c r="J366" s="133"/>
      <c r="K366" s="134" t="s">
        <v>48</v>
      </c>
      <c r="L366" s="59" t="s">
        <v>2545</v>
      </c>
      <c r="M366" s="59"/>
      <c r="N366" s="135" t="s">
        <v>50</v>
      </c>
      <c r="O366" s="146" t="s">
        <v>1213</v>
      </c>
      <c r="P366" s="59" t="s">
        <v>32</v>
      </c>
      <c r="Q366" s="59" t="s">
        <v>33</v>
      </c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39"/>
    </row>
    <row r="367" spans="1:38" ht="39.950000000000003" customHeight="1">
      <c r="A367" s="59">
        <v>364</v>
      </c>
      <c r="B367" s="59" t="s">
        <v>1328</v>
      </c>
      <c r="C367" s="134" t="s">
        <v>1196</v>
      </c>
      <c r="D367" s="134" t="s">
        <v>1329</v>
      </c>
      <c r="E367" s="134" t="s">
        <v>1330</v>
      </c>
      <c r="F367" s="135" t="s">
        <v>47</v>
      </c>
      <c r="G367" s="144">
        <v>3850000</v>
      </c>
      <c r="H367" s="59" t="s">
        <v>28</v>
      </c>
      <c r="I367" s="133"/>
      <c r="J367" s="133"/>
      <c r="K367" s="134" t="s">
        <v>48</v>
      </c>
      <c r="L367" s="59" t="s">
        <v>2549</v>
      </c>
      <c r="M367" s="59"/>
      <c r="N367" s="135" t="s">
        <v>50</v>
      </c>
      <c r="O367" s="146" t="s">
        <v>1332</v>
      </c>
      <c r="P367" s="59" t="s">
        <v>32</v>
      </c>
      <c r="Q367" s="59" t="s">
        <v>33</v>
      </c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39"/>
    </row>
    <row r="368" spans="1:38" ht="39.950000000000003" customHeight="1">
      <c r="A368" s="59">
        <v>365</v>
      </c>
      <c r="B368" s="59" t="s">
        <v>1334</v>
      </c>
      <c r="C368" s="134" t="s">
        <v>1196</v>
      </c>
      <c r="D368" s="134" t="s">
        <v>2553</v>
      </c>
      <c r="E368" s="134"/>
      <c r="F368" s="135" t="s">
        <v>47</v>
      </c>
      <c r="G368" s="144">
        <v>5350000</v>
      </c>
      <c r="H368" s="59" t="s">
        <v>58</v>
      </c>
      <c r="I368" s="133" t="s">
        <v>59</v>
      </c>
      <c r="J368" s="133"/>
      <c r="K368" s="134" t="s">
        <v>48</v>
      </c>
      <c r="L368" s="59" t="s">
        <v>2557</v>
      </c>
      <c r="M368" s="59"/>
      <c r="N368" s="135" t="s">
        <v>50</v>
      </c>
      <c r="O368" s="146"/>
      <c r="P368" s="59" t="s">
        <v>32</v>
      </c>
      <c r="Q368" s="59" t="s">
        <v>33</v>
      </c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240"/>
    </row>
    <row r="369" spans="1:38" ht="39.950000000000003" customHeight="1">
      <c r="A369" s="59">
        <v>366</v>
      </c>
      <c r="B369" s="59" t="s">
        <v>1338</v>
      </c>
      <c r="C369" s="134" t="s">
        <v>1196</v>
      </c>
      <c r="D369" s="134" t="s">
        <v>1339</v>
      </c>
      <c r="E369" s="134" t="s">
        <v>1340</v>
      </c>
      <c r="F369" s="135" t="s">
        <v>47</v>
      </c>
      <c r="G369" s="144">
        <v>3800000</v>
      </c>
      <c r="H369" s="135" t="s">
        <v>39</v>
      </c>
      <c r="I369" s="133"/>
      <c r="J369" s="133"/>
      <c r="K369" s="134" t="s">
        <v>48</v>
      </c>
      <c r="L369" s="59" t="s">
        <v>2562</v>
      </c>
      <c r="M369" s="59"/>
      <c r="N369" s="135" t="s">
        <v>50</v>
      </c>
      <c r="O369" s="146"/>
      <c r="P369" s="59" t="s">
        <v>32</v>
      </c>
      <c r="Q369" s="59" t="s">
        <v>33</v>
      </c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240"/>
    </row>
    <row r="370" spans="1:38" ht="39.950000000000003" customHeight="1">
      <c r="A370" s="59">
        <v>367</v>
      </c>
      <c r="B370" s="59" t="s">
        <v>1341</v>
      </c>
      <c r="C370" s="133" t="s">
        <v>1342</v>
      </c>
      <c r="D370" s="133" t="s">
        <v>1343</v>
      </c>
      <c r="E370" s="134"/>
      <c r="F370" s="135" t="s">
        <v>183</v>
      </c>
      <c r="G370" s="136">
        <v>150000</v>
      </c>
      <c r="H370" s="59" t="s">
        <v>311</v>
      </c>
      <c r="I370" s="133"/>
      <c r="J370" s="133"/>
      <c r="K370" s="133" t="s">
        <v>48</v>
      </c>
      <c r="L370" s="59" t="s">
        <v>2566</v>
      </c>
      <c r="M370" s="59"/>
      <c r="N370" s="59" t="s">
        <v>50</v>
      </c>
      <c r="O370" s="138"/>
      <c r="P370" s="59" t="s">
        <v>32</v>
      </c>
      <c r="Q370" s="59" t="s">
        <v>33</v>
      </c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25"/>
    </row>
    <row r="371" spans="1:38" ht="39.950000000000003" customHeight="1">
      <c r="A371" s="59">
        <v>368</v>
      </c>
      <c r="B371" s="59" t="s">
        <v>1345</v>
      </c>
      <c r="C371" s="133" t="s">
        <v>1342</v>
      </c>
      <c r="D371" s="134" t="s">
        <v>1346</v>
      </c>
      <c r="E371" s="134"/>
      <c r="F371" s="135" t="s">
        <v>183</v>
      </c>
      <c r="G371" s="136">
        <v>300000</v>
      </c>
      <c r="H371" s="59" t="s">
        <v>442</v>
      </c>
      <c r="I371" s="133"/>
      <c r="J371" s="133"/>
      <c r="K371" s="133" t="s">
        <v>48</v>
      </c>
      <c r="L371" s="59" t="s">
        <v>2570</v>
      </c>
      <c r="M371" s="59"/>
      <c r="N371" s="59" t="s">
        <v>50</v>
      </c>
      <c r="O371" s="138"/>
      <c r="P371" s="59" t="s">
        <v>32</v>
      </c>
      <c r="Q371" s="59" t="s">
        <v>33</v>
      </c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25"/>
    </row>
    <row r="372" spans="1:38" ht="39.950000000000003" customHeight="1">
      <c r="A372" s="59">
        <v>369</v>
      </c>
      <c r="B372" s="59" t="s">
        <v>1347</v>
      </c>
      <c r="C372" s="133" t="s">
        <v>1342</v>
      </c>
      <c r="D372" s="133" t="s">
        <v>1348</v>
      </c>
      <c r="E372" s="134"/>
      <c r="F372" s="135" t="s">
        <v>183</v>
      </c>
      <c r="G372" s="183">
        <v>3200000</v>
      </c>
      <c r="H372" s="59" t="s">
        <v>39</v>
      </c>
      <c r="I372" s="133"/>
      <c r="J372" s="133"/>
      <c r="K372" s="133" t="s">
        <v>48</v>
      </c>
      <c r="L372" s="59" t="s">
        <v>2573</v>
      </c>
      <c r="M372" s="59"/>
      <c r="N372" s="59" t="s">
        <v>50</v>
      </c>
      <c r="O372" s="138"/>
      <c r="P372" s="59" t="s">
        <v>32</v>
      </c>
      <c r="Q372" s="59" t="s">
        <v>33</v>
      </c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39"/>
      <c r="AG372" s="139"/>
      <c r="AH372" s="139"/>
      <c r="AI372" s="139"/>
      <c r="AJ372" s="139"/>
      <c r="AK372" s="139"/>
      <c r="AL372" s="125"/>
    </row>
    <row r="373" spans="1:38" ht="39.950000000000003" customHeight="1">
      <c r="A373" s="59">
        <v>370</v>
      </c>
      <c r="B373" s="59" t="s">
        <v>1349</v>
      </c>
      <c r="C373" s="133" t="s">
        <v>1342</v>
      </c>
      <c r="D373" s="133" t="s">
        <v>1350</v>
      </c>
      <c r="E373" s="134"/>
      <c r="F373" s="135" t="s">
        <v>183</v>
      </c>
      <c r="G373" s="136">
        <v>75000</v>
      </c>
      <c r="H373" s="59" t="s">
        <v>110</v>
      </c>
      <c r="I373" s="133"/>
      <c r="J373" s="133"/>
      <c r="K373" s="133" t="s">
        <v>48</v>
      </c>
      <c r="L373" s="59" t="s">
        <v>2576</v>
      </c>
      <c r="M373" s="59"/>
      <c r="N373" s="59" t="s">
        <v>50</v>
      </c>
      <c r="O373" s="138"/>
      <c r="P373" s="59" t="s">
        <v>32</v>
      </c>
      <c r="Q373" s="59" t="s">
        <v>33</v>
      </c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  <c r="AH373" s="139"/>
      <c r="AI373" s="139"/>
      <c r="AJ373" s="139"/>
      <c r="AK373" s="139"/>
      <c r="AL373" s="125"/>
    </row>
    <row r="374" spans="1:38" ht="39.950000000000003" customHeight="1">
      <c r="A374" s="59">
        <v>371</v>
      </c>
      <c r="B374" s="59" t="s">
        <v>1353</v>
      </c>
      <c r="C374" s="133" t="s">
        <v>1342</v>
      </c>
      <c r="D374" s="152" t="s">
        <v>1354</v>
      </c>
      <c r="E374" s="177"/>
      <c r="F374" s="153" t="s">
        <v>345</v>
      </c>
      <c r="G374" s="178">
        <v>30000</v>
      </c>
      <c r="H374" s="179" t="s">
        <v>110</v>
      </c>
      <c r="I374" s="177"/>
      <c r="J374" s="177"/>
      <c r="K374" s="177" t="s">
        <v>48</v>
      </c>
      <c r="L374" s="59" t="s">
        <v>2580</v>
      </c>
      <c r="M374" s="179"/>
      <c r="N374" s="179" t="s">
        <v>304</v>
      </c>
      <c r="O374" s="180"/>
      <c r="P374" s="59" t="s">
        <v>32</v>
      </c>
      <c r="Q374" s="59" t="s">
        <v>33</v>
      </c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125"/>
    </row>
    <row r="375" spans="1:38" ht="39.950000000000003" customHeight="1">
      <c r="A375" s="59">
        <v>372</v>
      </c>
      <c r="B375" s="59" t="s">
        <v>1355</v>
      </c>
      <c r="C375" s="133" t="s">
        <v>1356</v>
      </c>
      <c r="D375" s="133" t="s">
        <v>1358</v>
      </c>
      <c r="E375" s="134" t="s">
        <v>1359</v>
      </c>
      <c r="F375" s="135" t="s">
        <v>83</v>
      </c>
      <c r="G375" s="156">
        <v>110000</v>
      </c>
      <c r="H375" s="59" t="s">
        <v>110</v>
      </c>
      <c r="I375" s="133"/>
      <c r="J375" s="133"/>
      <c r="K375" s="133" t="s">
        <v>29</v>
      </c>
      <c r="L375" s="59" t="s">
        <v>2585</v>
      </c>
      <c r="M375" s="59"/>
      <c r="N375" s="135" t="s">
        <v>31</v>
      </c>
      <c r="O375" s="138"/>
      <c r="P375" s="59" t="s">
        <v>32</v>
      </c>
      <c r="Q375" s="59" t="s">
        <v>33</v>
      </c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139"/>
      <c r="AK375" s="139"/>
      <c r="AL375" s="125"/>
    </row>
    <row r="376" spans="1:38" ht="39.950000000000003" customHeight="1">
      <c r="A376" s="59">
        <v>373</v>
      </c>
      <c r="B376" s="59" t="s">
        <v>1361</v>
      </c>
      <c r="C376" s="133" t="s">
        <v>1356</v>
      </c>
      <c r="D376" s="133" t="s">
        <v>1362</v>
      </c>
      <c r="E376" s="133" t="s">
        <v>1363</v>
      </c>
      <c r="F376" s="135" t="s">
        <v>83</v>
      </c>
      <c r="G376" s="156">
        <v>55000</v>
      </c>
      <c r="H376" s="156" t="s">
        <v>442</v>
      </c>
      <c r="I376" s="133"/>
      <c r="J376" s="133"/>
      <c r="K376" s="133" t="s">
        <v>29</v>
      </c>
      <c r="L376" s="59" t="s">
        <v>2589</v>
      </c>
      <c r="M376" s="59"/>
      <c r="N376" s="135" t="s">
        <v>31</v>
      </c>
      <c r="O376" s="138"/>
      <c r="P376" s="59" t="s">
        <v>32</v>
      </c>
      <c r="Q376" s="59" t="s">
        <v>33</v>
      </c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  <c r="AK376" s="139"/>
      <c r="AL376" s="125"/>
    </row>
    <row r="377" spans="1:38" ht="39.950000000000003" customHeight="1">
      <c r="A377" s="59">
        <v>374</v>
      </c>
      <c r="B377" s="59" t="s">
        <v>1364</v>
      </c>
      <c r="C377" s="133" t="s">
        <v>1356</v>
      </c>
      <c r="D377" s="133" t="s">
        <v>1365</v>
      </c>
      <c r="E377" s="133" t="s">
        <v>1366</v>
      </c>
      <c r="F377" s="135" t="s">
        <v>83</v>
      </c>
      <c r="G377" s="156">
        <v>25000</v>
      </c>
      <c r="H377" s="59" t="s">
        <v>110</v>
      </c>
      <c r="I377" s="133"/>
      <c r="J377" s="133"/>
      <c r="K377" s="133" t="s">
        <v>29</v>
      </c>
      <c r="L377" s="59" t="s">
        <v>2594</v>
      </c>
      <c r="M377" s="59"/>
      <c r="N377" s="135" t="s">
        <v>31</v>
      </c>
      <c r="O377" s="138"/>
      <c r="P377" s="59" t="s">
        <v>32</v>
      </c>
      <c r="Q377" s="59" t="s">
        <v>33</v>
      </c>
      <c r="R377" s="139"/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39"/>
      <c r="AJ377" s="139"/>
      <c r="AK377" s="139"/>
      <c r="AL377" s="139"/>
    </row>
    <row r="378" spans="1:38" ht="39.950000000000003" customHeight="1">
      <c r="A378" s="59">
        <v>375</v>
      </c>
      <c r="B378" s="59" t="s">
        <v>1367</v>
      </c>
      <c r="C378" s="133" t="s">
        <v>1356</v>
      </c>
      <c r="D378" s="133" t="s">
        <v>1368</v>
      </c>
      <c r="E378" s="133" t="s">
        <v>1369</v>
      </c>
      <c r="F378" s="135" t="s">
        <v>83</v>
      </c>
      <c r="G378" s="156">
        <v>50000</v>
      </c>
      <c r="H378" s="156" t="s">
        <v>311</v>
      </c>
      <c r="I378" s="133"/>
      <c r="J378" s="133"/>
      <c r="K378" s="133" t="s">
        <v>29</v>
      </c>
      <c r="L378" s="59" t="s">
        <v>2597</v>
      </c>
      <c r="M378" s="59"/>
      <c r="N378" s="135" t="s">
        <v>31</v>
      </c>
      <c r="O378" s="138"/>
      <c r="P378" s="59" t="s">
        <v>32</v>
      </c>
      <c r="Q378" s="59" t="s">
        <v>33</v>
      </c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39"/>
      <c r="AJ378" s="139"/>
      <c r="AK378" s="139"/>
      <c r="AL378" s="139"/>
    </row>
    <row r="379" spans="1:38" ht="39.950000000000003" customHeight="1">
      <c r="A379" s="59">
        <v>376</v>
      </c>
      <c r="B379" s="59" t="s">
        <v>1370</v>
      </c>
      <c r="C379" s="133" t="s">
        <v>1356</v>
      </c>
      <c r="D379" s="133" t="s">
        <v>1371</v>
      </c>
      <c r="E379" s="133" t="s">
        <v>1372</v>
      </c>
      <c r="F379" s="135" t="s">
        <v>83</v>
      </c>
      <c r="G379" s="156">
        <v>40000</v>
      </c>
      <c r="H379" s="59" t="s">
        <v>255</v>
      </c>
      <c r="I379" s="133"/>
      <c r="J379" s="133"/>
      <c r="K379" s="133" t="s">
        <v>29</v>
      </c>
      <c r="L379" s="59" t="s">
        <v>2598</v>
      </c>
      <c r="M379" s="59"/>
      <c r="N379" s="135" t="s">
        <v>31</v>
      </c>
      <c r="O379" s="138"/>
      <c r="P379" s="59" t="s">
        <v>32</v>
      </c>
      <c r="Q379" s="59" t="s">
        <v>33</v>
      </c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  <c r="AK379" s="139"/>
      <c r="AL379" s="139"/>
    </row>
    <row r="380" spans="1:38" ht="39.950000000000003" customHeight="1">
      <c r="A380" s="59">
        <v>377</v>
      </c>
      <c r="B380" s="59" t="s">
        <v>1373</v>
      </c>
      <c r="C380" s="133" t="s">
        <v>1356</v>
      </c>
      <c r="D380" s="133" t="s">
        <v>1374</v>
      </c>
      <c r="E380" s="133" t="s">
        <v>1375</v>
      </c>
      <c r="F380" s="135" t="s">
        <v>83</v>
      </c>
      <c r="G380" s="156">
        <v>25000</v>
      </c>
      <c r="H380" s="59" t="s">
        <v>110</v>
      </c>
      <c r="I380" s="133"/>
      <c r="J380" s="133"/>
      <c r="K380" s="133" t="s">
        <v>29</v>
      </c>
      <c r="L380" s="59" t="s">
        <v>2602</v>
      </c>
      <c r="M380" s="59"/>
      <c r="N380" s="135" t="s">
        <v>31</v>
      </c>
      <c r="O380" s="138"/>
      <c r="P380" s="59" t="s">
        <v>32</v>
      </c>
      <c r="Q380" s="59" t="s">
        <v>33</v>
      </c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39"/>
      <c r="AJ380" s="139"/>
      <c r="AK380" s="139"/>
      <c r="AL380" s="139"/>
    </row>
    <row r="381" spans="1:38" ht="39.950000000000003" customHeight="1">
      <c r="A381" s="59">
        <v>378</v>
      </c>
      <c r="B381" s="59" t="s">
        <v>1376</v>
      </c>
      <c r="C381" s="133" t="s">
        <v>1356</v>
      </c>
      <c r="D381" s="133" t="s">
        <v>1377</v>
      </c>
      <c r="E381" s="133" t="s">
        <v>1378</v>
      </c>
      <c r="F381" s="135" t="s">
        <v>83</v>
      </c>
      <c r="G381" s="156">
        <v>30000</v>
      </c>
      <c r="H381" s="156" t="s">
        <v>442</v>
      </c>
      <c r="I381" s="133"/>
      <c r="J381" s="133"/>
      <c r="K381" s="133" t="s">
        <v>29</v>
      </c>
      <c r="L381" s="59" t="s">
        <v>2605</v>
      </c>
      <c r="M381" s="59"/>
      <c r="N381" s="135" t="s">
        <v>31</v>
      </c>
      <c r="O381" s="138"/>
      <c r="P381" s="59" t="s">
        <v>32</v>
      </c>
      <c r="Q381" s="59" t="s">
        <v>33</v>
      </c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39"/>
      <c r="AG381" s="139"/>
      <c r="AH381" s="139"/>
      <c r="AI381" s="139"/>
      <c r="AJ381" s="139"/>
      <c r="AK381" s="139"/>
      <c r="AL381" s="139"/>
    </row>
    <row r="382" spans="1:38" ht="39.950000000000003" customHeight="1">
      <c r="A382" s="59">
        <v>379</v>
      </c>
      <c r="B382" s="59" t="s">
        <v>1379</v>
      </c>
      <c r="C382" s="133" t="s">
        <v>1356</v>
      </c>
      <c r="D382" s="152" t="s">
        <v>1380</v>
      </c>
      <c r="E382" s="142" t="s">
        <v>1381</v>
      </c>
      <c r="F382" s="135" t="s">
        <v>83</v>
      </c>
      <c r="G382" s="153">
        <v>150000</v>
      </c>
      <c r="H382" s="156" t="s">
        <v>311</v>
      </c>
      <c r="I382" s="133"/>
      <c r="J382" s="133"/>
      <c r="K382" s="133" t="s">
        <v>29</v>
      </c>
      <c r="L382" s="59" t="s">
        <v>2606</v>
      </c>
      <c r="M382" s="59"/>
      <c r="N382" s="135" t="s">
        <v>31</v>
      </c>
      <c r="O382" s="138"/>
      <c r="P382" s="59" t="s">
        <v>32</v>
      </c>
      <c r="Q382" s="59" t="s">
        <v>33</v>
      </c>
      <c r="R382" s="139"/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39"/>
      <c r="AG382" s="139"/>
      <c r="AH382" s="139"/>
      <c r="AI382" s="139"/>
      <c r="AJ382" s="139"/>
      <c r="AK382" s="139"/>
      <c r="AL382" s="139"/>
    </row>
    <row r="383" spans="1:38" ht="39.950000000000003" customHeight="1">
      <c r="A383" s="59">
        <v>380</v>
      </c>
      <c r="B383" s="59" t="s">
        <v>1382</v>
      </c>
      <c r="C383" s="133" t="s">
        <v>1356</v>
      </c>
      <c r="D383" s="133" t="s">
        <v>1383</v>
      </c>
      <c r="E383" s="134" t="s">
        <v>1384</v>
      </c>
      <c r="F383" s="135" t="s">
        <v>83</v>
      </c>
      <c r="G383" s="156">
        <v>12000</v>
      </c>
      <c r="H383" s="59" t="s">
        <v>110</v>
      </c>
      <c r="I383" s="133"/>
      <c r="J383" s="133"/>
      <c r="K383" s="133" t="s">
        <v>29</v>
      </c>
      <c r="L383" s="59" t="s">
        <v>2610</v>
      </c>
      <c r="M383" s="59" t="s">
        <v>1385</v>
      </c>
      <c r="N383" s="135" t="s">
        <v>31</v>
      </c>
      <c r="O383" s="161" t="s">
        <v>1194</v>
      </c>
      <c r="P383" s="153" t="s">
        <v>32</v>
      </c>
      <c r="Q383" s="153" t="s">
        <v>282</v>
      </c>
      <c r="R383" s="139"/>
      <c r="S383" s="139"/>
      <c r="T383" s="139"/>
      <c r="U383" s="139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/>
      <c r="AF383" s="139"/>
      <c r="AG383" s="139"/>
      <c r="AH383" s="139"/>
      <c r="AI383" s="139"/>
      <c r="AJ383" s="139"/>
      <c r="AK383" s="139"/>
      <c r="AL383" s="139"/>
    </row>
    <row r="384" spans="1:38" ht="39.950000000000003" customHeight="1">
      <c r="A384" s="59">
        <v>381</v>
      </c>
      <c r="B384" s="59" t="s">
        <v>1386</v>
      </c>
      <c r="C384" s="133" t="s">
        <v>1356</v>
      </c>
      <c r="D384" s="133" t="s">
        <v>1387</v>
      </c>
      <c r="E384" s="133" t="s">
        <v>1388</v>
      </c>
      <c r="F384" s="135" t="s">
        <v>83</v>
      </c>
      <c r="G384" s="156">
        <v>25000</v>
      </c>
      <c r="H384" s="59" t="s">
        <v>442</v>
      </c>
      <c r="I384" s="133"/>
      <c r="J384" s="133"/>
      <c r="K384" s="133" t="s">
        <v>29</v>
      </c>
      <c r="L384" s="59" t="s">
        <v>2613</v>
      </c>
      <c r="M384" s="59"/>
      <c r="N384" s="135" t="s">
        <v>31</v>
      </c>
      <c r="O384" s="138"/>
      <c r="P384" s="59" t="s">
        <v>32</v>
      </c>
      <c r="Q384" s="59" t="s">
        <v>33</v>
      </c>
      <c r="R384" s="139"/>
      <c r="S384" s="139"/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39"/>
      <c r="AG384" s="139"/>
      <c r="AH384" s="139"/>
      <c r="AI384" s="139"/>
      <c r="AJ384" s="139"/>
      <c r="AK384" s="139"/>
      <c r="AL384" s="139"/>
    </row>
    <row r="385" spans="1:38" ht="39.950000000000003" customHeight="1">
      <c r="A385" s="59">
        <v>382</v>
      </c>
      <c r="B385" s="59" t="s">
        <v>1389</v>
      </c>
      <c r="C385" s="133" t="s">
        <v>1356</v>
      </c>
      <c r="D385" s="133" t="s">
        <v>1390</v>
      </c>
      <c r="E385" s="134" t="s">
        <v>1391</v>
      </c>
      <c r="F385" s="135" t="s">
        <v>83</v>
      </c>
      <c r="G385" s="156">
        <v>400000</v>
      </c>
      <c r="H385" s="59" t="s">
        <v>255</v>
      </c>
      <c r="I385" s="133"/>
      <c r="J385" s="133"/>
      <c r="K385" s="133" t="s">
        <v>29</v>
      </c>
      <c r="L385" s="59" t="s">
        <v>2616</v>
      </c>
      <c r="M385" s="167"/>
      <c r="N385" s="135" t="s">
        <v>31</v>
      </c>
      <c r="O385" s="138"/>
      <c r="P385" s="59" t="s">
        <v>32</v>
      </c>
      <c r="Q385" s="59" t="s">
        <v>33</v>
      </c>
      <c r="R385" s="139"/>
      <c r="S385" s="139"/>
      <c r="T385" s="139"/>
      <c r="U385" s="139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/>
      <c r="AF385" s="139"/>
      <c r="AG385" s="139"/>
      <c r="AH385" s="139"/>
      <c r="AI385" s="139"/>
      <c r="AJ385" s="139"/>
      <c r="AK385" s="139"/>
      <c r="AL385" s="2"/>
    </row>
    <row r="386" spans="1:38" ht="39.950000000000003" customHeight="1">
      <c r="A386" s="59">
        <v>383</v>
      </c>
      <c r="B386" s="59" t="s">
        <v>1393</v>
      </c>
      <c r="C386" s="133" t="s">
        <v>1356</v>
      </c>
      <c r="D386" s="133" t="s">
        <v>1394</v>
      </c>
      <c r="E386" s="133" t="s">
        <v>1395</v>
      </c>
      <c r="F386" s="135" t="s">
        <v>83</v>
      </c>
      <c r="G386" s="156">
        <v>70000</v>
      </c>
      <c r="H386" s="59" t="s">
        <v>442</v>
      </c>
      <c r="I386" s="133"/>
      <c r="J386" s="133"/>
      <c r="K386" s="133" t="s">
        <v>29</v>
      </c>
      <c r="L386" s="59" t="s">
        <v>2620</v>
      </c>
      <c r="M386" s="167"/>
      <c r="N386" s="135" t="s">
        <v>31</v>
      </c>
      <c r="O386" s="138"/>
      <c r="P386" s="59" t="s">
        <v>32</v>
      </c>
      <c r="Q386" s="59" t="s">
        <v>33</v>
      </c>
      <c r="R386" s="139"/>
      <c r="S386" s="139"/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39"/>
      <c r="AG386" s="139"/>
      <c r="AH386" s="139"/>
      <c r="AI386" s="139"/>
      <c r="AJ386" s="139"/>
      <c r="AK386" s="139"/>
      <c r="AL386" s="139"/>
    </row>
    <row r="387" spans="1:38" ht="39.950000000000003" customHeight="1">
      <c r="A387" s="59">
        <v>384</v>
      </c>
      <c r="B387" s="59" t="s">
        <v>1396</v>
      </c>
      <c r="C387" s="133" t="s">
        <v>1356</v>
      </c>
      <c r="D387" s="133" t="s">
        <v>1397</v>
      </c>
      <c r="E387" s="133" t="s">
        <v>1398</v>
      </c>
      <c r="F387" s="135" t="s">
        <v>83</v>
      </c>
      <c r="G387" s="156">
        <v>75000</v>
      </c>
      <c r="H387" s="59" t="s">
        <v>442</v>
      </c>
      <c r="I387" s="133"/>
      <c r="J387" s="133"/>
      <c r="K387" s="133" t="s">
        <v>29</v>
      </c>
      <c r="L387" s="59" t="s">
        <v>2623</v>
      </c>
      <c r="M387" s="167"/>
      <c r="N387" s="135" t="s">
        <v>31</v>
      </c>
      <c r="O387" s="138"/>
      <c r="P387" s="59" t="s">
        <v>32</v>
      </c>
      <c r="Q387" s="59" t="s">
        <v>33</v>
      </c>
      <c r="R387" s="139"/>
      <c r="S387" s="139"/>
      <c r="T387" s="139"/>
      <c r="U387" s="139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39"/>
      <c r="AJ387" s="139"/>
      <c r="AK387" s="139"/>
      <c r="AL387" s="2"/>
    </row>
    <row r="388" spans="1:38" ht="39.950000000000003" customHeight="1">
      <c r="A388" s="59">
        <v>385</v>
      </c>
      <c r="B388" s="59" t="s">
        <v>1399</v>
      </c>
      <c r="C388" s="133" t="s">
        <v>1356</v>
      </c>
      <c r="D388" s="133" t="s">
        <v>1400</v>
      </c>
      <c r="E388" s="133" t="s">
        <v>1401</v>
      </c>
      <c r="F388" s="135" t="s">
        <v>83</v>
      </c>
      <c r="G388" s="156">
        <v>85000</v>
      </c>
      <c r="H388" s="59" t="s">
        <v>311</v>
      </c>
      <c r="I388" s="133"/>
      <c r="J388" s="133"/>
      <c r="K388" s="133" t="s">
        <v>336</v>
      </c>
      <c r="L388" s="59" t="s">
        <v>2626</v>
      </c>
      <c r="M388" s="238"/>
      <c r="N388" s="59" t="s">
        <v>304</v>
      </c>
      <c r="O388" s="138"/>
      <c r="P388" s="59" t="s">
        <v>32</v>
      </c>
      <c r="Q388" s="59" t="s">
        <v>33</v>
      </c>
      <c r="R388" s="139"/>
      <c r="S388" s="139"/>
      <c r="T388" s="139"/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  <c r="AK388" s="139"/>
      <c r="AL388" s="2"/>
    </row>
    <row r="389" spans="1:38" ht="39.950000000000003" customHeight="1">
      <c r="A389" s="59">
        <v>386</v>
      </c>
      <c r="B389" s="59" t="s">
        <v>1402</v>
      </c>
      <c r="C389" s="133" t="s">
        <v>1356</v>
      </c>
      <c r="D389" s="133" t="s">
        <v>1403</v>
      </c>
      <c r="E389" s="133" t="s">
        <v>1404</v>
      </c>
      <c r="F389" s="135" t="s">
        <v>83</v>
      </c>
      <c r="G389" s="156">
        <v>90000</v>
      </c>
      <c r="H389" s="59" t="s">
        <v>115</v>
      </c>
      <c r="I389" s="133"/>
      <c r="J389" s="133"/>
      <c r="K389" s="133" t="s">
        <v>336</v>
      </c>
      <c r="L389" s="59" t="s">
        <v>2630</v>
      </c>
      <c r="M389" s="167"/>
      <c r="N389" s="59" t="s">
        <v>304</v>
      </c>
      <c r="O389" s="138"/>
      <c r="P389" s="59" t="s">
        <v>32</v>
      </c>
      <c r="Q389" s="59" t="s">
        <v>33</v>
      </c>
      <c r="R389" s="139"/>
      <c r="S389" s="139"/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  <c r="AK389" s="139"/>
      <c r="AL389" s="2"/>
    </row>
    <row r="390" spans="1:38" ht="39.950000000000003" customHeight="1">
      <c r="A390" s="59">
        <v>387</v>
      </c>
      <c r="B390" s="59" t="s">
        <v>1405</v>
      </c>
      <c r="C390" s="133" t="s">
        <v>1356</v>
      </c>
      <c r="D390" s="133" t="s">
        <v>1406</v>
      </c>
      <c r="E390" s="133" t="s">
        <v>1407</v>
      </c>
      <c r="F390" s="135" t="s">
        <v>83</v>
      </c>
      <c r="G390" s="156">
        <v>50000</v>
      </c>
      <c r="H390" s="156" t="s">
        <v>311</v>
      </c>
      <c r="I390" s="133"/>
      <c r="J390" s="133"/>
      <c r="K390" s="133" t="s">
        <v>336</v>
      </c>
      <c r="L390" s="59" t="s">
        <v>2632</v>
      </c>
      <c r="M390" s="167"/>
      <c r="N390" s="59" t="s">
        <v>304</v>
      </c>
      <c r="O390" s="138"/>
      <c r="P390" s="59" t="s">
        <v>32</v>
      </c>
      <c r="Q390" s="59" t="s">
        <v>33</v>
      </c>
      <c r="R390" s="139"/>
      <c r="S390" s="139"/>
      <c r="T390" s="139"/>
      <c r="U390" s="139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/>
      <c r="AF390" s="139"/>
      <c r="AG390" s="139"/>
      <c r="AH390" s="139"/>
      <c r="AI390" s="139"/>
      <c r="AJ390" s="139"/>
      <c r="AK390" s="139"/>
      <c r="AL390" s="2"/>
    </row>
    <row r="391" spans="1:38" ht="39.950000000000003" customHeight="1">
      <c r="A391" s="59">
        <v>388</v>
      </c>
      <c r="B391" s="59" t="s">
        <v>1408</v>
      </c>
      <c r="C391" s="133" t="s">
        <v>1356</v>
      </c>
      <c r="D391" s="133" t="s">
        <v>1409</v>
      </c>
      <c r="E391" s="133" t="s">
        <v>1410</v>
      </c>
      <c r="F391" s="135" t="s">
        <v>83</v>
      </c>
      <c r="G391" s="156">
        <v>160000</v>
      </c>
      <c r="H391" s="59" t="s">
        <v>115</v>
      </c>
      <c r="I391" s="133"/>
      <c r="J391" s="133"/>
      <c r="K391" s="133" t="s">
        <v>29</v>
      </c>
      <c r="L391" s="59" t="s">
        <v>2634</v>
      </c>
      <c r="M391" s="167"/>
      <c r="N391" s="135" t="s">
        <v>31</v>
      </c>
      <c r="O391" s="138"/>
      <c r="P391" s="59" t="s">
        <v>32</v>
      </c>
      <c r="Q391" s="59" t="s">
        <v>33</v>
      </c>
      <c r="R391" s="139"/>
      <c r="S391" s="139"/>
      <c r="T391" s="139"/>
      <c r="U391" s="139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39"/>
      <c r="AG391" s="139"/>
      <c r="AH391" s="139"/>
      <c r="AI391" s="139"/>
      <c r="AJ391" s="139"/>
      <c r="AK391" s="139"/>
      <c r="AL391" s="2"/>
    </row>
    <row r="392" spans="1:38" ht="39.950000000000003" customHeight="1">
      <c r="A392" s="59">
        <v>389</v>
      </c>
      <c r="B392" s="59" t="s">
        <v>1411</v>
      </c>
      <c r="C392" s="133" t="s">
        <v>1356</v>
      </c>
      <c r="D392" s="133" t="s">
        <v>1412</v>
      </c>
      <c r="E392" s="133" t="s">
        <v>1413</v>
      </c>
      <c r="F392" s="135" t="s">
        <v>83</v>
      </c>
      <c r="G392" s="156">
        <v>15000</v>
      </c>
      <c r="H392" s="156" t="s">
        <v>311</v>
      </c>
      <c r="I392" s="133"/>
      <c r="J392" s="133"/>
      <c r="K392" s="133" t="s">
        <v>29</v>
      </c>
      <c r="L392" s="59" t="s">
        <v>2639</v>
      </c>
      <c r="M392" s="59"/>
      <c r="N392" s="135" t="s">
        <v>31</v>
      </c>
      <c r="O392" s="138"/>
      <c r="P392" s="59" t="s">
        <v>32</v>
      </c>
      <c r="Q392" s="59" t="s">
        <v>33</v>
      </c>
      <c r="R392" s="139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/>
      <c r="AH392" s="139"/>
      <c r="AI392" s="139"/>
      <c r="AJ392" s="139"/>
      <c r="AK392" s="139"/>
      <c r="AL392" s="139"/>
    </row>
    <row r="393" spans="1:38" ht="39.950000000000003" customHeight="1">
      <c r="A393" s="59">
        <v>390</v>
      </c>
      <c r="B393" s="59" t="s">
        <v>1415</v>
      </c>
      <c r="C393" s="133" t="s">
        <v>1356</v>
      </c>
      <c r="D393" s="133" t="s">
        <v>1416</v>
      </c>
      <c r="E393" s="133" t="s">
        <v>1417</v>
      </c>
      <c r="F393" s="135" t="s">
        <v>83</v>
      </c>
      <c r="G393" s="156">
        <v>35000</v>
      </c>
      <c r="H393" s="156" t="s">
        <v>311</v>
      </c>
      <c r="I393" s="133"/>
      <c r="J393" s="133"/>
      <c r="K393" s="133" t="s">
        <v>48</v>
      </c>
      <c r="L393" s="59" t="s">
        <v>2642</v>
      </c>
      <c r="M393" s="59"/>
      <c r="N393" s="135" t="s">
        <v>50</v>
      </c>
      <c r="O393" s="138"/>
      <c r="P393" s="59" t="s">
        <v>32</v>
      </c>
      <c r="Q393" s="59" t="s">
        <v>33</v>
      </c>
      <c r="R393" s="139"/>
      <c r="S393" s="139"/>
      <c r="T393" s="139"/>
      <c r="U393" s="139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/>
      <c r="AF393" s="139"/>
      <c r="AG393" s="139"/>
      <c r="AH393" s="139"/>
      <c r="AI393" s="139"/>
      <c r="AJ393" s="139"/>
      <c r="AK393" s="139"/>
      <c r="AL393" s="139"/>
    </row>
    <row r="394" spans="1:38" ht="39.950000000000003" customHeight="1">
      <c r="A394" s="59">
        <v>391</v>
      </c>
      <c r="B394" s="59" t="s">
        <v>1418</v>
      </c>
      <c r="C394" s="133" t="s">
        <v>1356</v>
      </c>
      <c r="D394" s="133" t="s">
        <v>1419</v>
      </c>
      <c r="E394" s="133" t="s">
        <v>1420</v>
      </c>
      <c r="F394" s="135" t="s">
        <v>83</v>
      </c>
      <c r="G394" s="156">
        <v>35000</v>
      </c>
      <c r="H394" s="156" t="s">
        <v>311</v>
      </c>
      <c r="I394" s="133"/>
      <c r="J394" s="133"/>
      <c r="K394" s="133" t="s">
        <v>48</v>
      </c>
      <c r="L394" s="59" t="s">
        <v>2647</v>
      </c>
      <c r="M394" s="59"/>
      <c r="N394" s="135" t="s">
        <v>50</v>
      </c>
      <c r="O394" s="138"/>
      <c r="P394" s="59" t="s">
        <v>32</v>
      </c>
      <c r="Q394" s="59" t="s">
        <v>33</v>
      </c>
      <c r="R394" s="139"/>
      <c r="S394" s="139"/>
      <c r="T394" s="139"/>
      <c r="U394" s="139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/>
      <c r="AF394" s="139"/>
      <c r="AG394" s="139"/>
      <c r="AH394" s="139"/>
      <c r="AI394" s="139"/>
      <c r="AJ394" s="139"/>
      <c r="AK394" s="139"/>
      <c r="AL394" s="139"/>
    </row>
    <row r="395" spans="1:38" ht="39.950000000000003" customHeight="1">
      <c r="A395" s="59">
        <v>392</v>
      </c>
      <c r="B395" s="59" t="s">
        <v>1421</v>
      </c>
      <c r="C395" s="133" t="s">
        <v>1356</v>
      </c>
      <c r="D395" s="133" t="s">
        <v>1422</v>
      </c>
      <c r="E395" s="133" t="s">
        <v>1423</v>
      </c>
      <c r="F395" s="135" t="s">
        <v>83</v>
      </c>
      <c r="G395" s="156">
        <v>440000</v>
      </c>
      <c r="H395" s="59" t="s">
        <v>28</v>
      </c>
      <c r="I395" s="133"/>
      <c r="J395" s="133"/>
      <c r="K395" s="133" t="s">
        <v>29</v>
      </c>
      <c r="L395" s="59" t="s">
        <v>2650</v>
      </c>
      <c r="M395" s="59"/>
      <c r="N395" s="135" t="s">
        <v>31</v>
      </c>
      <c r="O395" s="138"/>
      <c r="P395" s="59" t="s">
        <v>32</v>
      </c>
      <c r="Q395" s="59" t="s">
        <v>33</v>
      </c>
      <c r="R395" s="139"/>
      <c r="S395" s="139"/>
      <c r="T395" s="139"/>
      <c r="U395" s="139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/>
      <c r="AF395" s="139"/>
      <c r="AG395" s="139"/>
      <c r="AH395" s="139"/>
      <c r="AI395" s="139"/>
      <c r="AJ395" s="139"/>
      <c r="AK395" s="139"/>
      <c r="AL395" s="139"/>
    </row>
    <row r="396" spans="1:38" ht="39.950000000000003" customHeight="1">
      <c r="A396" s="59">
        <v>393</v>
      </c>
      <c r="B396" s="59" t="s">
        <v>1424</v>
      </c>
      <c r="C396" s="133" t="s">
        <v>1356</v>
      </c>
      <c r="D396" s="133" t="s">
        <v>2653</v>
      </c>
      <c r="E396" s="133" t="s">
        <v>1426</v>
      </c>
      <c r="F396" s="135" t="s">
        <v>83</v>
      </c>
      <c r="G396" s="156">
        <v>1600000</v>
      </c>
      <c r="H396" s="59" t="s">
        <v>58</v>
      </c>
      <c r="I396" s="133"/>
      <c r="J396" s="133"/>
      <c r="K396" s="133" t="s">
        <v>48</v>
      </c>
      <c r="L396" s="59" t="s">
        <v>2654</v>
      </c>
      <c r="M396" s="59"/>
      <c r="N396" s="135" t="s">
        <v>50</v>
      </c>
      <c r="O396" s="138"/>
      <c r="P396" s="59" t="s">
        <v>32</v>
      </c>
      <c r="Q396" s="59" t="s">
        <v>33</v>
      </c>
      <c r="R396" s="139"/>
      <c r="S396" s="139"/>
      <c r="T396" s="139"/>
      <c r="U396" s="139"/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/>
      <c r="AF396" s="139"/>
      <c r="AG396" s="139"/>
      <c r="AH396" s="139"/>
      <c r="AI396" s="139"/>
      <c r="AJ396" s="139"/>
      <c r="AK396" s="139"/>
      <c r="AL396" s="139"/>
    </row>
    <row r="397" spans="1:38" ht="39.950000000000003" customHeight="1">
      <c r="A397" s="59">
        <v>394</v>
      </c>
      <c r="B397" s="59" t="s">
        <v>1427</v>
      </c>
      <c r="C397" s="133" t="s">
        <v>1356</v>
      </c>
      <c r="D397" s="133" t="s">
        <v>1428</v>
      </c>
      <c r="E397" s="133" t="s">
        <v>1429</v>
      </c>
      <c r="F397" s="135" t="s">
        <v>83</v>
      </c>
      <c r="G397" s="156">
        <v>27000</v>
      </c>
      <c r="H397" s="59" t="s">
        <v>110</v>
      </c>
      <c r="I397" s="133"/>
      <c r="J397" s="133"/>
      <c r="K397" s="133" t="s">
        <v>48</v>
      </c>
      <c r="L397" s="59" t="s">
        <v>2659</v>
      </c>
      <c r="M397" s="59"/>
      <c r="N397" s="135" t="s">
        <v>50</v>
      </c>
      <c r="O397" s="138"/>
      <c r="P397" s="59" t="s">
        <v>32</v>
      </c>
      <c r="Q397" s="59" t="s">
        <v>33</v>
      </c>
      <c r="R397" s="139"/>
      <c r="S397" s="139"/>
      <c r="T397" s="139"/>
      <c r="U397" s="139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/>
      <c r="AF397" s="139"/>
      <c r="AG397" s="139"/>
      <c r="AH397" s="139"/>
      <c r="AI397" s="139"/>
      <c r="AJ397" s="139"/>
      <c r="AK397" s="139"/>
      <c r="AL397" s="139"/>
    </row>
    <row r="398" spans="1:38" ht="39.950000000000003" customHeight="1">
      <c r="A398" s="59">
        <v>395</v>
      </c>
      <c r="B398" s="59" t="s">
        <v>1430</v>
      </c>
      <c r="C398" s="133" t="s">
        <v>1356</v>
      </c>
      <c r="D398" s="133" t="s">
        <v>1431</v>
      </c>
      <c r="E398" s="133" t="s">
        <v>1432</v>
      </c>
      <c r="F398" s="135" t="s">
        <v>83</v>
      </c>
      <c r="G398" s="156">
        <v>19000</v>
      </c>
      <c r="H398" s="156" t="s">
        <v>311</v>
      </c>
      <c r="I398" s="133"/>
      <c r="J398" s="133"/>
      <c r="K398" s="133" t="s">
        <v>29</v>
      </c>
      <c r="L398" s="59" t="s">
        <v>2661</v>
      </c>
      <c r="M398" s="59"/>
      <c r="N398" s="135" t="s">
        <v>31</v>
      </c>
      <c r="O398" s="138"/>
      <c r="P398" s="59" t="s">
        <v>32</v>
      </c>
      <c r="Q398" s="59" t="s">
        <v>33</v>
      </c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39"/>
      <c r="AG398" s="139"/>
      <c r="AH398" s="139"/>
      <c r="AI398" s="139"/>
      <c r="AJ398" s="139"/>
      <c r="AK398" s="139"/>
      <c r="AL398" s="139"/>
    </row>
    <row r="399" spans="1:38" ht="39.950000000000003" customHeight="1">
      <c r="A399" s="59">
        <v>396</v>
      </c>
      <c r="B399" s="59" t="s">
        <v>1433</v>
      </c>
      <c r="C399" s="133" t="s">
        <v>1356</v>
      </c>
      <c r="D399" s="133" t="s">
        <v>1434</v>
      </c>
      <c r="E399" s="133" t="s">
        <v>1435</v>
      </c>
      <c r="F399" s="135" t="s">
        <v>83</v>
      </c>
      <c r="G399" s="156">
        <v>45000</v>
      </c>
      <c r="H399" s="59" t="s">
        <v>442</v>
      </c>
      <c r="I399" s="133"/>
      <c r="J399" s="133"/>
      <c r="K399" s="133" t="s">
        <v>48</v>
      </c>
      <c r="L399" s="59" t="s">
        <v>2664</v>
      </c>
      <c r="M399" s="59"/>
      <c r="N399" s="135" t="s">
        <v>50</v>
      </c>
      <c r="O399" s="138"/>
      <c r="P399" s="59" t="s">
        <v>32</v>
      </c>
      <c r="Q399" s="59" t="s">
        <v>33</v>
      </c>
      <c r="R399" s="139"/>
      <c r="S399" s="139"/>
      <c r="T399" s="139"/>
      <c r="U399" s="139"/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/>
      <c r="AF399" s="139"/>
      <c r="AG399" s="139"/>
      <c r="AH399" s="139"/>
      <c r="AI399" s="139"/>
      <c r="AJ399" s="139"/>
      <c r="AK399" s="139"/>
      <c r="AL399" s="2"/>
    </row>
    <row r="400" spans="1:38" ht="39.950000000000003" customHeight="1">
      <c r="A400" s="59">
        <v>397</v>
      </c>
      <c r="B400" s="59" t="s">
        <v>1436</v>
      </c>
      <c r="C400" s="133" t="s">
        <v>1356</v>
      </c>
      <c r="D400" s="133" t="s">
        <v>1437</v>
      </c>
      <c r="E400" s="133" t="s">
        <v>1438</v>
      </c>
      <c r="F400" s="135" t="s">
        <v>83</v>
      </c>
      <c r="G400" s="156">
        <v>70000</v>
      </c>
      <c r="H400" s="59" t="s">
        <v>115</v>
      </c>
      <c r="I400" s="133"/>
      <c r="J400" s="133"/>
      <c r="K400" s="133" t="s">
        <v>48</v>
      </c>
      <c r="L400" s="59" t="s">
        <v>2665</v>
      </c>
      <c r="M400" s="59"/>
      <c r="N400" s="135" t="s">
        <v>50</v>
      </c>
      <c r="O400" s="138"/>
      <c r="P400" s="59" t="s">
        <v>197</v>
      </c>
      <c r="Q400" s="59" t="s">
        <v>33</v>
      </c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/>
      <c r="AF400" s="139"/>
      <c r="AG400" s="139"/>
      <c r="AH400" s="139"/>
      <c r="AI400" s="139"/>
      <c r="AJ400" s="139"/>
      <c r="AK400" s="139"/>
      <c r="AL400" s="139"/>
    </row>
    <row r="401" spans="1:38" ht="39.950000000000003" customHeight="1">
      <c r="A401" s="59">
        <v>398</v>
      </c>
      <c r="B401" s="59" t="s">
        <v>1440</v>
      </c>
      <c r="C401" s="133" t="s">
        <v>1356</v>
      </c>
      <c r="D401" s="133" t="s">
        <v>1441</v>
      </c>
      <c r="E401" s="134" t="s">
        <v>1442</v>
      </c>
      <c r="F401" s="135" t="s">
        <v>83</v>
      </c>
      <c r="G401" s="156">
        <v>65000</v>
      </c>
      <c r="H401" s="59" t="s">
        <v>110</v>
      </c>
      <c r="I401" s="133"/>
      <c r="J401" s="133"/>
      <c r="K401" s="133" t="s">
        <v>29</v>
      </c>
      <c r="L401" s="59" t="s">
        <v>2668</v>
      </c>
      <c r="M401" s="59" t="s">
        <v>1443</v>
      </c>
      <c r="N401" s="135" t="s">
        <v>31</v>
      </c>
      <c r="O401" s="161" t="s">
        <v>1194</v>
      </c>
      <c r="P401" s="59" t="s">
        <v>197</v>
      </c>
      <c r="Q401" s="153" t="s">
        <v>282</v>
      </c>
      <c r="R401" s="139"/>
      <c r="S401" s="139"/>
      <c r="T401" s="139"/>
      <c r="U401" s="139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/>
      <c r="AF401" s="139"/>
      <c r="AG401" s="139"/>
      <c r="AH401" s="139"/>
      <c r="AI401" s="139"/>
      <c r="AJ401" s="139"/>
      <c r="AK401" s="139"/>
      <c r="AL401" s="2"/>
    </row>
    <row r="402" spans="1:38" ht="39.950000000000003" customHeight="1">
      <c r="A402" s="59">
        <v>399</v>
      </c>
      <c r="B402" s="59" t="s">
        <v>1444</v>
      </c>
      <c r="C402" s="133" t="s">
        <v>1356</v>
      </c>
      <c r="D402" s="133" t="s">
        <v>1445</v>
      </c>
      <c r="E402" s="134" t="s">
        <v>1446</v>
      </c>
      <c r="F402" s="135" t="s">
        <v>83</v>
      </c>
      <c r="G402" s="156">
        <v>175000</v>
      </c>
      <c r="H402" s="59" t="s">
        <v>110</v>
      </c>
      <c r="I402" s="133"/>
      <c r="J402" s="133"/>
      <c r="K402" s="133" t="s">
        <v>29</v>
      </c>
      <c r="L402" s="59" t="s">
        <v>2672</v>
      </c>
      <c r="M402" s="59"/>
      <c r="N402" s="135" t="s">
        <v>31</v>
      </c>
      <c r="O402" s="138"/>
      <c r="P402" s="59" t="s">
        <v>197</v>
      </c>
      <c r="Q402" s="59" t="s">
        <v>33</v>
      </c>
      <c r="R402" s="139"/>
      <c r="S402" s="139"/>
      <c r="T402" s="139"/>
      <c r="U402" s="139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/>
      <c r="AF402" s="139"/>
      <c r="AG402" s="139"/>
      <c r="AH402" s="139"/>
      <c r="AI402" s="139"/>
      <c r="AJ402" s="139"/>
      <c r="AK402" s="139"/>
      <c r="AL402" s="2"/>
    </row>
    <row r="403" spans="1:38" ht="39.950000000000003" customHeight="1">
      <c r="A403" s="59">
        <v>400</v>
      </c>
      <c r="B403" s="59" t="s">
        <v>1447</v>
      </c>
      <c r="C403" s="133" t="s">
        <v>1356</v>
      </c>
      <c r="D403" s="146" t="s">
        <v>1448</v>
      </c>
      <c r="E403" s="133" t="s">
        <v>1449</v>
      </c>
      <c r="F403" s="135" t="s">
        <v>83</v>
      </c>
      <c r="G403" s="156">
        <v>15000</v>
      </c>
      <c r="H403" s="59" t="s">
        <v>442</v>
      </c>
      <c r="I403" s="133"/>
      <c r="J403" s="133"/>
      <c r="K403" s="133" t="s">
        <v>48</v>
      </c>
      <c r="L403" s="59" t="s">
        <v>2675</v>
      </c>
      <c r="M403" s="59"/>
      <c r="N403" s="135" t="s">
        <v>50</v>
      </c>
      <c r="O403" s="138"/>
      <c r="P403" s="59" t="s">
        <v>197</v>
      </c>
      <c r="Q403" s="59" t="s">
        <v>33</v>
      </c>
      <c r="R403" s="139"/>
      <c r="S403" s="139"/>
      <c r="T403" s="139"/>
      <c r="U403" s="139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/>
      <c r="AF403" s="139"/>
      <c r="AG403" s="139"/>
      <c r="AH403" s="139"/>
      <c r="AI403" s="139"/>
      <c r="AJ403" s="139"/>
      <c r="AK403" s="139"/>
      <c r="AL403" s="139"/>
    </row>
    <row r="404" spans="1:38" ht="39.950000000000003" customHeight="1">
      <c r="A404" s="59">
        <v>401</v>
      </c>
      <c r="B404" s="59" t="s">
        <v>1451</v>
      </c>
      <c r="C404" s="133" t="s">
        <v>1356</v>
      </c>
      <c r="D404" s="146" t="s">
        <v>1452</v>
      </c>
      <c r="E404" s="133" t="s">
        <v>1453</v>
      </c>
      <c r="F404" s="135" t="s">
        <v>83</v>
      </c>
      <c r="G404" s="156">
        <v>25000</v>
      </c>
      <c r="H404" s="59" t="s">
        <v>442</v>
      </c>
      <c r="I404" s="133"/>
      <c r="J404" s="133"/>
      <c r="K404" s="133" t="s">
        <v>48</v>
      </c>
      <c r="L404" s="59" t="s">
        <v>2678</v>
      </c>
      <c r="M404" s="59"/>
      <c r="N404" s="135" t="s">
        <v>50</v>
      </c>
      <c r="O404" s="138"/>
      <c r="P404" s="59" t="s">
        <v>197</v>
      </c>
      <c r="Q404" s="59" t="s">
        <v>33</v>
      </c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/>
      <c r="AF404" s="139"/>
      <c r="AG404" s="139"/>
      <c r="AH404" s="139"/>
      <c r="AI404" s="139"/>
      <c r="AJ404" s="139"/>
      <c r="AK404" s="139"/>
      <c r="AL404" s="139"/>
    </row>
    <row r="405" spans="1:38" ht="39.950000000000003" customHeight="1">
      <c r="A405" s="59">
        <v>402</v>
      </c>
      <c r="B405" s="59" t="s">
        <v>1455</v>
      </c>
      <c r="C405" s="133" t="s">
        <v>1356</v>
      </c>
      <c r="D405" s="146" t="s">
        <v>1456</v>
      </c>
      <c r="E405" s="134"/>
      <c r="F405" s="135" t="s">
        <v>83</v>
      </c>
      <c r="G405" s="156">
        <v>460000</v>
      </c>
      <c r="H405" s="59" t="s">
        <v>110</v>
      </c>
      <c r="I405" s="133"/>
      <c r="J405" s="133"/>
      <c r="K405" s="133" t="s">
        <v>29</v>
      </c>
      <c r="L405" s="59" t="s">
        <v>1458</v>
      </c>
      <c r="M405" s="59" t="s">
        <v>1459</v>
      </c>
      <c r="N405" s="135" t="s">
        <v>31</v>
      </c>
      <c r="O405" s="161" t="s">
        <v>1194</v>
      </c>
      <c r="P405" s="59" t="s">
        <v>3939</v>
      </c>
      <c r="Q405" s="153" t="s">
        <v>282</v>
      </c>
      <c r="R405" s="139"/>
      <c r="S405" s="139"/>
      <c r="T405" s="139"/>
      <c r="U405" s="139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/>
      <c r="AF405" s="139"/>
      <c r="AG405" s="139"/>
      <c r="AH405" s="139"/>
      <c r="AI405" s="139"/>
      <c r="AJ405" s="139"/>
      <c r="AK405" s="139"/>
      <c r="AL405" s="139"/>
    </row>
    <row r="406" spans="1:38" ht="39.950000000000003" customHeight="1">
      <c r="A406" s="59">
        <v>403</v>
      </c>
      <c r="B406" s="59" t="s">
        <v>1461</v>
      </c>
      <c r="C406" s="133" t="s">
        <v>1356</v>
      </c>
      <c r="D406" s="146" t="s">
        <v>1462</v>
      </c>
      <c r="E406" s="134"/>
      <c r="F406" s="135" t="s">
        <v>83</v>
      </c>
      <c r="G406" s="156">
        <v>300000</v>
      </c>
      <c r="H406" s="59" t="s">
        <v>110</v>
      </c>
      <c r="I406" s="133"/>
      <c r="J406" s="133"/>
      <c r="K406" s="133" t="s">
        <v>29</v>
      </c>
      <c r="L406" s="59" t="s">
        <v>1360</v>
      </c>
      <c r="M406" s="59"/>
      <c r="N406" s="135" t="s">
        <v>31</v>
      </c>
      <c r="O406" s="138"/>
      <c r="P406" s="59" t="s">
        <v>3939</v>
      </c>
      <c r="Q406" s="59" t="s">
        <v>33</v>
      </c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39"/>
      <c r="AG406" s="139"/>
      <c r="AH406" s="139"/>
      <c r="AI406" s="139"/>
      <c r="AJ406" s="139"/>
      <c r="AK406" s="139"/>
      <c r="AL406" s="139"/>
    </row>
    <row r="407" spans="1:38" ht="39.950000000000003" customHeight="1">
      <c r="A407" s="59">
        <v>404</v>
      </c>
      <c r="B407" s="59" t="s">
        <v>1464</v>
      </c>
      <c r="C407" s="133" t="s">
        <v>1465</v>
      </c>
      <c r="D407" s="134" t="s">
        <v>1466</v>
      </c>
      <c r="E407" s="134" t="s">
        <v>1467</v>
      </c>
      <c r="F407" s="135" t="s">
        <v>241</v>
      </c>
      <c r="G407" s="136">
        <v>500000</v>
      </c>
      <c r="H407" s="59" t="s">
        <v>115</v>
      </c>
      <c r="I407" s="133"/>
      <c r="J407" s="133"/>
      <c r="K407" s="133" t="s">
        <v>29</v>
      </c>
      <c r="L407" s="59" t="s">
        <v>2688</v>
      </c>
      <c r="M407" s="137"/>
      <c r="N407" s="59" t="s">
        <v>31</v>
      </c>
      <c r="O407" s="146" t="s">
        <v>1468</v>
      </c>
      <c r="P407" s="59" t="s">
        <v>197</v>
      </c>
      <c r="Q407" s="59" t="s">
        <v>33</v>
      </c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42"/>
    </row>
    <row r="408" spans="1:38" ht="39.950000000000003" customHeight="1">
      <c r="A408" s="59">
        <v>405</v>
      </c>
      <c r="B408" s="59" t="s">
        <v>1470</v>
      </c>
      <c r="C408" s="133" t="s">
        <v>1465</v>
      </c>
      <c r="D408" s="133" t="s">
        <v>1471</v>
      </c>
      <c r="E408" s="134" t="s">
        <v>1472</v>
      </c>
      <c r="F408" s="135" t="s">
        <v>241</v>
      </c>
      <c r="G408" s="136">
        <v>90000</v>
      </c>
      <c r="H408" s="59" t="s">
        <v>115</v>
      </c>
      <c r="I408" s="133"/>
      <c r="J408" s="133"/>
      <c r="K408" s="133" t="s">
        <v>29</v>
      </c>
      <c r="L408" s="59" t="s">
        <v>2692</v>
      </c>
      <c r="M408" s="137"/>
      <c r="N408" s="59" t="s">
        <v>31</v>
      </c>
      <c r="O408" s="146"/>
      <c r="P408" s="59" t="s">
        <v>32</v>
      </c>
      <c r="Q408" s="59" t="s">
        <v>33</v>
      </c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42"/>
    </row>
    <row r="409" spans="1:38" ht="39.950000000000003" customHeight="1">
      <c r="A409" s="59">
        <v>406</v>
      </c>
      <c r="B409" s="59" t="s">
        <v>1473</v>
      </c>
      <c r="C409" s="133" t="s">
        <v>1465</v>
      </c>
      <c r="D409" s="133" t="s">
        <v>1474</v>
      </c>
      <c r="E409" s="134" t="s">
        <v>1475</v>
      </c>
      <c r="F409" s="135" t="s">
        <v>241</v>
      </c>
      <c r="G409" s="136">
        <v>190000</v>
      </c>
      <c r="H409" s="59" t="s">
        <v>28</v>
      </c>
      <c r="I409" s="133"/>
      <c r="J409" s="133"/>
      <c r="K409" s="133" t="s">
        <v>29</v>
      </c>
      <c r="L409" s="59" t="s">
        <v>2695</v>
      </c>
      <c r="M409" s="137"/>
      <c r="N409" s="59" t="s">
        <v>31</v>
      </c>
      <c r="O409" s="146"/>
      <c r="P409" s="59" t="s">
        <v>32</v>
      </c>
      <c r="Q409" s="59" t="s">
        <v>33</v>
      </c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42"/>
    </row>
    <row r="410" spans="1:38" ht="39.950000000000003" customHeight="1">
      <c r="A410" s="59">
        <v>407</v>
      </c>
      <c r="B410" s="59" t="s">
        <v>1476</v>
      </c>
      <c r="C410" s="133" t="s">
        <v>1465</v>
      </c>
      <c r="D410" s="133" t="s">
        <v>1477</v>
      </c>
      <c r="E410" s="134" t="s">
        <v>1478</v>
      </c>
      <c r="F410" s="135" t="s">
        <v>241</v>
      </c>
      <c r="G410" s="136">
        <v>400000</v>
      </c>
      <c r="H410" s="59" t="s">
        <v>115</v>
      </c>
      <c r="I410" s="133"/>
      <c r="J410" s="133"/>
      <c r="K410" s="133" t="s">
        <v>29</v>
      </c>
      <c r="L410" s="59" t="s">
        <v>2699</v>
      </c>
      <c r="M410" s="137"/>
      <c r="N410" s="59" t="s">
        <v>31</v>
      </c>
      <c r="O410" s="146"/>
      <c r="P410" s="59" t="s">
        <v>32</v>
      </c>
      <c r="Q410" s="59" t="s">
        <v>33</v>
      </c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42"/>
    </row>
    <row r="411" spans="1:38" ht="39.950000000000003" customHeight="1">
      <c r="A411" s="59">
        <v>408</v>
      </c>
      <c r="B411" s="59" t="s">
        <v>1480</v>
      </c>
      <c r="C411" s="133" t="s">
        <v>1465</v>
      </c>
      <c r="D411" s="152" t="s">
        <v>1482</v>
      </c>
      <c r="E411" s="134" t="s">
        <v>1484</v>
      </c>
      <c r="F411" s="135" t="s">
        <v>241</v>
      </c>
      <c r="G411" s="136">
        <v>80000</v>
      </c>
      <c r="H411" s="59" t="s">
        <v>39</v>
      </c>
      <c r="I411" s="133"/>
      <c r="J411" s="133"/>
      <c r="K411" s="133" t="s">
        <v>29</v>
      </c>
      <c r="L411" s="59" t="s">
        <v>2702</v>
      </c>
      <c r="M411" s="137"/>
      <c r="N411" s="59" t="s">
        <v>31</v>
      </c>
      <c r="O411" s="146"/>
      <c r="P411" s="59" t="s">
        <v>1485</v>
      </c>
      <c r="Q411" s="59" t="s">
        <v>33</v>
      </c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42"/>
    </row>
    <row r="412" spans="1:38" ht="39.950000000000003" customHeight="1">
      <c r="A412" s="59">
        <v>409</v>
      </c>
      <c r="B412" s="59" t="s">
        <v>2705</v>
      </c>
      <c r="C412" s="133" t="s">
        <v>1488</v>
      </c>
      <c r="D412" s="134" t="s">
        <v>1489</v>
      </c>
      <c r="E412" s="134" t="s">
        <v>1490</v>
      </c>
      <c r="F412" s="135" t="s">
        <v>629</v>
      </c>
      <c r="G412" s="136">
        <v>500000</v>
      </c>
      <c r="H412" s="59" t="s">
        <v>39</v>
      </c>
      <c r="I412" s="133"/>
      <c r="J412" s="133"/>
      <c r="K412" s="133" t="s">
        <v>29</v>
      </c>
      <c r="L412" s="59" t="s">
        <v>2706</v>
      </c>
      <c r="M412" s="137"/>
      <c r="N412" s="59" t="s">
        <v>31</v>
      </c>
      <c r="O412" s="138" t="s">
        <v>1492</v>
      </c>
      <c r="P412" s="59" t="s">
        <v>197</v>
      </c>
      <c r="Q412" s="59" t="s">
        <v>33</v>
      </c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39"/>
      <c r="AJ412" s="139"/>
      <c r="AK412" s="139"/>
      <c r="AL412" s="42"/>
    </row>
    <row r="413" spans="1:38" ht="39.950000000000003" customHeight="1">
      <c r="A413" s="59">
        <v>410</v>
      </c>
      <c r="B413" s="59" t="s">
        <v>2708</v>
      </c>
      <c r="C413" s="133" t="s">
        <v>1488</v>
      </c>
      <c r="D413" s="134" t="s">
        <v>1494</v>
      </c>
      <c r="E413" s="134" t="s">
        <v>1495</v>
      </c>
      <c r="F413" s="135" t="s">
        <v>629</v>
      </c>
      <c r="G413" s="136">
        <v>500000</v>
      </c>
      <c r="H413" s="59" t="s">
        <v>39</v>
      </c>
      <c r="I413" s="133"/>
      <c r="J413" s="133"/>
      <c r="K413" s="133" t="s">
        <v>29</v>
      </c>
      <c r="L413" s="59" t="s">
        <v>2709</v>
      </c>
      <c r="M413" s="137"/>
      <c r="N413" s="59" t="s">
        <v>31</v>
      </c>
      <c r="O413" s="138" t="s">
        <v>1497</v>
      </c>
      <c r="P413" s="59" t="s">
        <v>197</v>
      </c>
      <c r="Q413" s="59" t="s">
        <v>33</v>
      </c>
      <c r="R413" s="139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39"/>
      <c r="AG413" s="139"/>
      <c r="AH413" s="139"/>
      <c r="AI413" s="139"/>
      <c r="AJ413" s="139"/>
      <c r="AK413" s="139"/>
      <c r="AL413" s="42"/>
    </row>
    <row r="414" spans="1:38" ht="39.950000000000003" customHeight="1">
      <c r="A414" s="59">
        <v>411</v>
      </c>
      <c r="B414" s="59" t="s">
        <v>2711</v>
      </c>
      <c r="C414" s="133" t="s">
        <v>1488</v>
      </c>
      <c r="D414" s="134" t="s">
        <v>1499</v>
      </c>
      <c r="E414" s="134" t="s">
        <v>1500</v>
      </c>
      <c r="F414" s="135" t="s">
        <v>629</v>
      </c>
      <c r="G414" s="136">
        <v>500000</v>
      </c>
      <c r="H414" s="59" t="s">
        <v>39</v>
      </c>
      <c r="I414" s="133"/>
      <c r="J414" s="133"/>
      <c r="K414" s="133" t="s">
        <v>29</v>
      </c>
      <c r="L414" s="59" t="s">
        <v>2712</v>
      </c>
      <c r="M414" s="137"/>
      <c r="N414" s="59" t="s">
        <v>31</v>
      </c>
      <c r="O414" s="138"/>
      <c r="P414" s="59" t="s">
        <v>197</v>
      </c>
      <c r="Q414" s="59" t="s">
        <v>33</v>
      </c>
      <c r="R414" s="139"/>
      <c r="S414" s="139"/>
      <c r="T414" s="139"/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39"/>
      <c r="AG414" s="139"/>
      <c r="AH414" s="139"/>
      <c r="AI414" s="139"/>
      <c r="AJ414" s="139"/>
      <c r="AK414" s="139"/>
      <c r="AL414" s="42"/>
    </row>
    <row r="415" spans="1:38" ht="39.950000000000003" customHeight="1">
      <c r="A415" s="59">
        <v>412</v>
      </c>
      <c r="B415" s="59" t="s">
        <v>2713</v>
      </c>
      <c r="C415" s="133" t="s">
        <v>1488</v>
      </c>
      <c r="D415" s="134" t="s">
        <v>1503</v>
      </c>
      <c r="E415" s="134" t="s">
        <v>1504</v>
      </c>
      <c r="F415" s="135" t="s">
        <v>629</v>
      </c>
      <c r="G415" s="136">
        <v>500000</v>
      </c>
      <c r="H415" s="59" t="s">
        <v>39</v>
      </c>
      <c r="I415" s="133"/>
      <c r="J415" s="133"/>
      <c r="K415" s="133" t="s">
        <v>29</v>
      </c>
      <c r="L415" s="59" t="s">
        <v>2714</v>
      </c>
      <c r="M415" s="137"/>
      <c r="N415" s="59" t="s">
        <v>31</v>
      </c>
      <c r="O415" s="138"/>
      <c r="P415" s="59" t="s">
        <v>197</v>
      </c>
      <c r="Q415" s="59" t="s">
        <v>33</v>
      </c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/>
      <c r="AF415" s="139"/>
      <c r="AG415" s="139"/>
      <c r="AH415" s="139"/>
      <c r="AI415" s="139"/>
      <c r="AJ415" s="139"/>
      <c r="AK415" s="139"/>
      <c r="AL415" s="42"/>
    </row>
    <row r="416" spans="1:38" ht="39.950000000000003" customHeight="1">
      <c r="A416" s="59">
        <v>413</v>
      </c>
      <c r="B416" s="59" t="s">
        <v>2715</v>
      </c>
      <c r="C416" s="133" t="s">
        <v>1488</v>
      </c>
      <c r="D416" s="133" t="s">
        <v>1507</v>
      </c>
      <c r="E416" s="134"/>
      <c r="F416" s="135" t="s">
        <v>629</v>
      </c>
      <c r="G416" s="136">
        <v>5150000</v>
      </c>
      <c r="H416" s="59" t="s">
        <v>58</v>
      </c>
      <c r="I416" s="133"/>
      <c r="J416" s="133"/>
      <c r="K416" s="133" t="s">
        <v>336</v>
      </c>
      <c r="L416" s="59" t="s">
        <v>2716</v>
      </c>
      <c r="M416" s="59"/>
      <c r="N416" s="59" t="s">
        <v>304</v>
      </c>
      <c r="O416" s="138"/>
      <c r="P416" s="59" t="s">
        <v>32</v>
      </c>
      <c r="Q416" s="59" t="s">
        <v>33</v>
      </c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39"/>
      <c r="AG416" s="139"/>
      <c r="AH416" s="139"/>
      <c r="AI416" s="139"/>
      <c r="AJ416" s="139"/>
      <c r="AK416" s="139"/>
      <c r="AL416" s="42"/>
    </row>
    <row r="417" spans="1:38" ht="39.950000000000003" customHeight="1">
      <c r="A417" s="59">
        <v>414</v>
      </c>
      <c r="B417" s="59" t="s">
        <v>611</v>
      </c>
      <c r="C417" s="133" t="s">
        <v>1509</v>
      </c>
      <c r="D417" s="134" t="s">
        <v>1510</v>
      </c>
      <c r="E417" s="134" t="s">
        <v>1511</v>
      </c>
      <c r="F417" s="135" t="s">
        <v>629</v>
      </c>
      <c r="G417" s="136">
        <v>600000</v>
      </c>
      <c r="H417" s="59" t="s">
        <v>39</v>
      </c>
      <c r="I417" s="133"/>
      <c r="J417" s="133"/>
      <c r="K417" s="133" t="s">
        <v>29</v>
      </c>
      <c r="L417" s="59" t="s">
        <v>2720</v>
      </c>
      <c r="M417" s="137"/>
      <c r="N417" s="59" t="s">
        <v>31</v>
      </c>
      <c r="O417" s="138"/>
      <c r="P417" s="59" t="s">
        <v>197</v>
      </c>
      <c r="Q417" s="59" t="s">
        <v>33</v>
      </c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/>
      <c r="AF417" s="139"/>
      <c r="AG417" s="139"/>
      <c r="AH417" s="139"/>
      <c r="AI417" s="139"/>
      <c r="AJ417" s="139"/>
      <c r="AK417" s="139"/>
      <c r="AL417" s="42"/>
    </row>
    <row r="418" spans="1:38" ht="39.950000000000003" customHeight="1">
      <c r="A418" s="59">
        <v>415</v>
      </c>
      <c r="B418" s="59" t="s">
        <v>619</v>
      </c>
      <c r="C418" s="133" t="s">
        <v>1509</v>
      </c>
      <c r="D418" s="134" t="s">
        <v>1513</v>
      </c>
      <c r="E418" s="134" t="s">
        <v>1514</v>
      </c>
      <c r="F418" s="135" t="s">
        <v>629</v>
      </c>
      <c r="G418" s="136">
        <v>400000</v>
      </c>
      <c r="H418" s="59" t="s">
        <v>39</v>
      </c>
      <c r="I418" s="133"/>
      <c r="J418" s="133"/>
      <c r="K418" s="133" t="s">
        <v>29</v>
      </c>
      <c r="L418" s="59" t="s">
        <v>2724</v>
      </c>
      <c r="M418" s="137"/>
      <c r="N418" s="59" t="s">
        <v>31</v>
      </c>
      <c r="O418" s="138"/>
      <c r="P418" s="59" t="s">
        <v>197</v>
      </c>
      <c r="Q418" s="59" t="s">
        <v>33</v>
      </c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/>
      <c r="AF418" s="139"/>
      <c r="AG418" s="139"/>
      <c r="AH418" s="139"/>
      <c r="AI418" s="139"/>
      <c r="AJ418" s="139"/>
      <c r="AK418" s="139"/>
      <c r="AL418" s="42"/>
    </row>
    <row r="419" spans="1:38" ht="39.950000000000003" customHeight="1">
      <c r="A419" s="59">
        <v>416</v>
      </c>
      <c r="B419" s="59" t="s">
        <v>622</v>
      </c>
      <c r="C419" s="133" t="s">
        <v>1509</v>
      </c>
      <c r="D419" s="134" t="s">
        <v>1516</v>
      </c>
      <c r="E419" s="134" t="s">
        <v>1517</v>
      </c>
      <c r="F419" s="135" t="s">
        <v>629</v>
      </c>
      <c r="G419" s="136">
        <v>1500000</v>
      </c>
      <c r="H419" s="59" t="s">
        <v>39</v>
      </c>
      <c r="I419" s="133"/>
      <c r="J419" s="133"/>
      <c r="K419" s="133" t="s">
        <v>29</v>
      </c>
      <c r="L419" s="59" t="s">
        <v>2726</v>
      </c>
      <c r="M419" s="137"/>
      <c r="N419" s="59" t="s">
        <v>31</v>
      </c>
      <c r="O419" s="138"/>
      <c r="P419" s="59" t="s">
        <v>197</v>
      </c>
      <c r="Q419" s="59" t="s">
        <v>33</v>
      </c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/>
      <c r="AF419" s="139"/>
      <c r="AG419" s="139"/>
      <c r="AH419" s="139"/>
      <c r="AI419" s="139"/>
      <c r="AJ419" s="139"/>
      <c r="AK419" s="139"/>
      <c r="AL419" s="139"/>
    </row>
    <row r="420" spans="1:38" ht="39.950000000000003" customHeight="1">
      <c r="A420" s="59">
        <v>417</v>
      </c>
      <c r="B420" s="59" t="s">
        <v>626</v>
      </c>
      <c r="C420" s="133" t="s">
        <v>1509</v>
      </c>
      <c r="D420" s="134" t="s">
        <v>1519</v>
      </c>
      <c r="E420" s="134" t="s">
        <v>1520</v>
      </c>
      <c r="F420" s="135" t="s">
        <v>629</v>
      </c>
      <c r="G420" s="136">
        <v>1200000</v>
      </c>
      <c r="H420" s="59" t="s">
        <v>39</v>
      </c>
      <c r="I420" s="133"/>
      <c r="J420" s="133"/>
      <c r="K420" s="133" t="s">
        <v>29</v>
      </c>
      <c r="L420" s="59" t="s">
        <v>2729</v>
      </c>
      <c r="M420" s="137"/>
      <c r="N420" s="59" t="s">
        <v>31</v>
      </c>
      <c r="O420" s="138" t="s">
        <v>1522</v>
      </c>
      <c r="P420" s="59" t="s">
        <v>197</v>
      </c>
      <c r="Q420" s="59" t="s">
        <v>33</v>
      </c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/>
      <c r="AF420" s="139"/>
      <c r="AG420" s="139"/>
      <c r="AH420" s="139"/>
      <c r="AI420" s="139"/>
      <c r="AJ420" s="139"/>
      <c r="AK420" s="139"/>
      <c r="AL420" s="139"/>
    </row>
    <row r="421" spans="1:38" ht="39.950000000000003" customHeight="1">
      <c r="A421" s="59">
        <v>418</v>
      </c>
      <c r="B421" s="59" t="s">
        <v>630</v>
      </c>
      <c r="C421" s="133" t="s">
        <v>1509</v>
      </c>
      <c r="D421" s="134" t="s">
        <v>1524</v>
      </c>
      <c r="E421" s="134" t="s">
        <v>1525</v>
      </c>
      <c r="F421" s="135" t="s">
        <v>629</v>
      </c>
      <c r="G421" s="136">
        <v>500000</v>
      </c>
      <c r="H421" s="59" t="s">
        <v>39</v>
      </c>
      <c r="I421" s="133"/>
      <c r="J421" s="133"/>
      <c r="K421" s="133" t="s">
        <v>29</v>
      </c>
      <c r="L421" s="59" t="s">
        <v>2731</v>
      </c>
      <c r="M421" s="137"/>
      <c r="N421" s="59" t="s">
        <v>31</v>
      </c>
      <c r="O421" s="138" t="s">
        <v>1526</v>
      </c>
      <c r="P421" s="59" t="s">
        <v>197</v>
      </c>
      <c r="Q421" s="59" t="s">
        <v>33</v>
      </c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/>
      <c r="AF421" s="139"/>
      <c r="AG421" s="139"/>
      <c r="AH421" s="139"/>
      <c r="AI421" s="139"/>
      <c r="AJ421" s="139"/>
      <c r="AK421" s="139"/>
      <c r="AL421" s="139"/>
    </row>
    <row r="422" spans="1:38" ht="39.950000000000003" customHeight="1">
      <c r="A422" s="59">
        <v>419</v>
      </c>
      <c r="B422" s="59" t="s">
        <v>1527</v>
      </c>
      <c r="C422" s="133" t="s">
        <v>1509</v>
      </c>
      <c r="D422" s="133" t="s">
        <v>1528</v>
      </c>
      <c r="E422" s="134"/>
      <c r="F422" s="135" t="s">
        <v>629</v>
      </c>
      <c r="G422" s="136">
        <v>1900000</v>
      </c>
      <c r="H422" s="59" t="s">
        <v>58</v>
      </c>
      <c r="I422" s="133"/>
      <c r="J422" s="133"/>
      <c r="K422" s="133" t="s">
        <v>336</v>
      </c>
      <c r="L422" s="59" t="s">
        <v>2732</v>
      </c>
      <c r="M422" s="59"/>
      <c r="N422" s="59" t="s">
        <v>304</v>
      </c>
      <c r="O422" s="138"/>
      <c r="P422" s="59" t="s">
        <v>32</v>
      </c>
      <c r="Q422" s="59" t="s">
        <v>33</v>
      </c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139"/>
      <c r="AK422" s="139"/>
      <c r="AL422" s="139"/>
    </row>
    <row r="423" spans="1:38" ht="39.950000000000003" customHeight="1">
      <c r="A423" s="59">
        <v>420</v>
      </c>
      <c r="B423" s="59" t="s">
        <v>1530</v>
      </c>
      <c r="C423" s="133" t="s">
        <v>1509</v>
      </c>
      <c r="D423" s="134" t="s">
        <v>1531</v>
      </c>
      <c r="E423" s="134" t="s">
        <v>1532</v>
      </c>
      <c r="F423" s="135" t="s">
        <v>629</v>
      </c>
      <c r="G423" s="136">
        <v>50000</v>
      </c>
      <c r="H423" s="59" t="s">
        <v>39</v>
      </c>
      <c r="I423" s="133"/>
      <c r="J423" s="133"/>
      <c r="K423" s="133" t="s">
        <v>29</v>
      </c>
      <c r="L423" s="59" t="s">
        <v>2735</v>
      </c>
      <c r="M423" s="137"/>
      <c r="N423" s="59" t="s">
        <v>31</v>
      </c>
      <c r="O423" s="138"/>
      <c r="P423" s="59" t="s">
        <v>32</v>
      </c>
      <c r="Q423" s="59" t="s">
        <v>33</v>
      </c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/>
      <c r="AF423" s="139"/>
      <c r="AG423" s="139"/>
      <c r="AH423" s="139"/>
      <c r="AI423" s="139"/>
      <c r="AJ423" s="139"/>
      <c r="AK423" s="139"/>
      <c r="AL423" s="139"/>
    </row>
    <row r="424" spans="1:38" ht="39.950000000000003" customHeight="1">
      <c r="A424" s="59">
        <v>421</v>
      </c>
      <c r="B424" s="59" t="s">
        <v>1534</v>
      </c>
      <c r="C424" s="133" t="s">
        <v>1509</v>
      </c>
      <c r="D424" s="134" t="s">
        <v>1535</v>
      </c>
      <c r="E424" s="134" t="s">
        <v>1536</v>
      </c>
      <c r="F424" s="135" t="s">
        <v>629</v>
      </c>
      <c r="G424" s="136">
        <v>800000</v>
      </c>
      <c r="H424" s="59" t="s">
        <v>39</v>
      </c>
      <c r="I424" s="133"/>
      <c r="J424" s="133"/>
      <c r="K424" s="133" t="s">
        <v>29</v>
      </c>
      <c r="L424" s="59" t="s">
        <v>2737</v>
      </c>
      <c r="M424" s="137"/>
      <c r="N424" s="59" t="s">
        <v>31</v>
      </c>
      <c r="O424" s="246" t="s">
        <v>1537</v>
      </c>
      <c r="P424" s="59" t="s">
        <v>197</v>
      </c>
      <c r="Q424" s="59" t="s">
        <v>33</v>
      </c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39"/>
      <c r="AJ424" s="139"/>
      <c r="AK424" s="139"/>
      <c r="AL424" s="139"/>
    </row>
    <row r="425" spans="1:38" ht="39.950000000000003" customHeight="1">
      <c r="A425" s="59">
        <v>422</v>
      </c>
      <c r="B425" s="59" t="s">
        <v>1539</v>
      </c>
      <c r="C425" s="133" t="s">
        <v>1509</v>
      </c>
      <c r="D425" s="134" t="s">
        <v>1540</v>
      </c>
      <c r="E425" s="134" t="s">
        <v>1541</v>
      </c>
      <c r="F425" s="135" t="s">
        <v>629</v>
      </c>
      <c r="G425" s="136">
        <v>1000000</v>
      </c>
      <c r="H425" s="59" t="s">
        <v>58</v>
      </c>
      <c r="I425" s="133"/>
      <c r="J425" s="133"/>
      <c r="K425" s="133" t="s">
        <v>29</v>
      </c>
      <c r="L425" s="59" t="s">
        <v>2744</v>
      </c>
      <c r="M425" s="137"/>
      <c r="N425" s="59" t="s">
        <v>31</v>
      </c>
      <c r="O425" s="138"/>
      <c r="P425" s="59" t="s">
        <v>32</v>
      </c>
      <c r="Q425" s="59" t="s">
        <v>33</v>
      </c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/>
      <c r="AF425" s="139"/>
      <c r="AG425" s="139"/>
      <c r="AH425" s="139"/>
      <c r="AI425" s="139"/>
      <c r="AJ425" s="139"/>
      <c r="AK425" s="139"/>
      <c r="AL425" s="139"/>
    </row>
    <row r="426" spans="1:38" ht="39.950000000000003" customHeight="1">
      <c r="A426" s="59">
        <v>423</v>
      </c>
      <c r="B426" s="59" t="s">
        <v>1544</v>
      </c>
      <c r="C426" s="133" t="s">
        <v>1509</v>
      </c>
      <c r="D426" s="134" t="s">
        <v>1545</v>
      </c>
      <c r="E426" s="134" t="s">
        <v>1546</v>
      </c>
      <c r="F426" s="135" t="s">
        <v>629</v>
      </c>
      <c r="G426" s="136">
        <v>5500000</v>
      </c>
      <c r="H426" s="59" t="s">
        <v>39</v>
      </c>
      <c r="I426" s="133"/>
      <c r="J426" s="133"/>
      <c r="K426" s="133" t="s">
        <v>29</v>
      </c>
      <c r="L426" s="59" t="s">
        <v>2747</v>
      </c>
      <c r="M426" s="137"/>
      <c r="N426" s="59" t="s">
        <v>31</v>
      </c>
      <c r="O426" s="138"/>
      <c r="P426" s="59" t="s">
        <v>32</v>
      </c>
      <c r="Q426" s="59" t="s">
        <v>33</v>
      </c>
      <c r="R426" s="139"/>
      <c r="S426" s="139"/>
      <c r="T426" s="139"/>
      <c r="U426" s="139"/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39"/>
      <c r="AF426" s="139"/>
      <c r="AG426" s="139"/>
      <c r="AH426" s="139"/>
      <c r="AI426" s="139"/>
      <c r="AJ426" s="139"/>
      <c r="AK426" s="139"/>
      <c r="AL426" s="139"/>
    </row>
    <row r="427" spans="1:38" ht="39.950000000000003" customHeight="1">
      <c r="A427" s="59">
        <v>424</v>
      </c>
      <c r="B427" s="59" t="s">
        <v>1547</v>
      </c>
      <c r="C427" s="133" t="s">
        <v>1509</v>
      </c>
      <c r="D427" s="134" t="s">
        <v>1548</v>
      </c>
      <c r="E427" s="134" t="s">
        <v>1549</v>
      </c>
      <c r="F427" s="135" t="s">
        <v>629</v>
      </c>
      <c r="G427" s="136">
        <v>400000</v>
      </c>
      <c r="H427" s="59" t="s">
        <v>39</v>
      </c>
      <c r="I427" s="133"/>
      <c r="J427" s="133"/>
      <c r="K427" s="133" t="s">
        <v>29</v>
      </c>
      <c r="L427" s="59" t="s">
        <v>2749</v>
      </c>
      <c r="M427" s="137"/>
      <c r="N427" s="59" t="s">
        <v>31</v>
      </c>
      <c r="O427" s="138" t="s">
        <v>2750</v>
      </c>
      <c r="P427" s="59" t="s">
        <v>197</v>
      </c>
      <c r="Q427" s="59" t="s">
        <v>33</v>
      </c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/>
      <c r="AF427" s="139"/>
      <c r="AG427" s="139"/>
      <c r="AH427" s="139"/>
      <c r="AI427" s="139"/>
      <c r="AJ427" s="139"/>
      <c r="AK427" s="139"/>
      <c r="AL427" s="139"/>
    </row>
    <row r="428" spans="1:38" ht="39.950000000000003" customHeight="1">
      <c r="A428" s="59">
        <v>425</v>
      </c>
      <c r="B428" s="59" t="s">
        <v>1552</v>
      </c>
      <c r="C428" s="133" t="s">
        <v>1509</v>
      </c>
      <c r="D428" s="134" t="s">
        <v>1553</v>
      </c>
      <c r="E428" s="134" t="s">
        <v>1554</v>
      </c>
      <c r="F428" s="135" t="s">
        <v>629</v>
      </c>
      <c r="G428" s="136">
        <v>600000</v>
      </c>
      <c r="H428" s="59" t="s">
        <v>58</v>
      </c>
      <c r="I428" s="133"/>
      <c r="J428" s="133"/>
      <c r="K428" s="133" t="s">
        <v>29</v>
      </c>
      <c r="L428" s="59" t="s">
        <v>2752</v>
      </c>
      <c r="M428" s="137"/>
      <c r="N428" s="59" t="s">
        <v>31</v>
      </c>
      <c r="O428" s="138"/>
      <c r="P428" s="59" t="s">
        <v>197</v>
      </c>
      <c r="Q428" s="59" t="s">
        <v>33</v>
      </c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39"/>
      <c r="AF428" s="139"/>
      <c r="AG428" s="139"/>
      <c r="AH428" s="139"/>
      <c r="AI428" s="139"/>
      <c r="AJ428" s="139"/>
      <c r="AK428" s="139"/>
      <c r="AL428" s="139"/>
    </row>
    <row r="429" spans="1:38" ht="39.950000000000003" customHeight="1">
      <c r="A429" s="59">
        <v>426</v>
      </c>
      <c r="B429" s="59" t="s">
        <v>1556</v>
      </c>
      <c r="C429" s="133" t="s">
        <v>1557</v>
      </c>
      <c r="D429" s="133" t="s">
        <v>1558</v>
      </c>
      <c r="E429" s="134"/>
      <c r="F429" s="135" t="s">
        <v>749</v>
      </c>
      <c r="G429" s="136">
        <v>1340000</v>
      </c>
      <c r="H429" s="59" t="s">
        <v>58</v>
      </c>
      <c r="I429" s="133"/>
      <c r="J429" s="133"/>
      <c r="K429" s="133" t="s">
        <v>336</v>
      </c>
      <c r="L429" s="59" t="s">
        <v>2755</v>
      </c>
      <c r="M429" s="59"/>
      <c r="N429" s="59" t="s">
        <v>304</v>
      </c>
      <c r="O429" s="161"/>
      <c r="P429" s="153" t="s">
        <v>32</v>
      </c>
      <c r="Q429" s="59" t="s">
        <v>33</v>
      </c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139"/>
    </row>
    <row r="430" spans="1:38" ht="39.950000000000003" customHeight="1">
      <c r="A430" s="59">
        <v>427</v>
      </c>
      <c r="B430" s="59" t="s">
        <v>1560</v>
      </c>
      <c r="C430" s="133" t="s">
        <v>1561</v>
      </c>
      <c r="D430" s="152" t="s">
        <v>1562</v>
      </c>
      <c r="E430" s="142" t="s">
        <v>1563</v>
      </c>
      <c r="F430" s="135" t="s">
        <v>749</v>
      </c>
      <c r="G430" s="176">
        <v>270000</v>
      </c>
      <c r="H430" s="153" t="s">
        <v>115</v>
      </c>
      <c r="I430" s="152"/>
      <c r="J430" s="152"/>
      <c r="K430" s="133" t="s">
        <v>336</v>
      </c>
      <c r="L430" s="59" t="s">
        <v>2756</v>
      </c>
      <c r="M430" s="160"/>
      <c r="N430" s="59" t="s">
        <v>304</v>
      </c>
      <c r="O430" s="161"/>
      <c r="P430" s="153" t="s">
        <v>32</v>
      </c>
      <c r="Q430" s="59" t="s">
        <v>33</v>
      </c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139"/>
    </row>
    <row r="431" spans="1:38" ht="39.950000000000003" customHeight="1">
      <c r="A431" s="59">
        <v>428</v>
      </c>
      <c r="B431" s="59" t="s">
        <v>1566</v>
      </c>
      <c r="C431" s="133" t="s">
        <v>1567</v>
      </c>
      <c r="D431" s="133" t="s">
        <v>1568</v>
      </c>
      <c r="E431" s="134"/>
      <c r="F431" s="135" t="s">
        <v>27</v>
      </c>
      <c r="G431" s="136">
        <v>1800000</v>
      </c>
      <c r="H431" s="59" t="s">
        <v>39</v>
      </c>
      <c r="I431" s="133"/>
      <c r="J431" s="133"/>
      <c r="K431" s="133" t="s">
        <v>231</v>
      </c>
      <c r="L431" s="59" t="s">
        <v>2763</v>
      </c>
      <c r="M431" s="137"/>
      <c r="N431" s="59" t="s">
        <v>233</v>
      </c>
      <c r="O431" s="138"/>
      <c r="P431" s="59" t="s">
        <v>197</v>
      </c>
      <c r="Q431" s="59" t="s">
        <v>33</v>
      </c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39"/>
      <c r="AJ431" s="139"/>
      <c r="AK431" s="139"/>
      <c r="AL431" s="139"/>
    </row>
    <row r="432" spans="1:38" ht="39.950000000000003" customHeight="1">
      <c r="A432" s="59">
        <v>429</v>
      </c>
      <c r="B432" s="59" t="s">
        <v>1569</v>
      </c>
      <c r="C432" s="133" t="s">
        <v>1567</v>
      </c>
      <c r="D432" s="133" t="s">
        <v>1570</v>
      </c>
      <c r="E432" s="134"/>
      <c r="F432" s="135" t="s">
        <v>27</v>
      </c>
      <c r="G432" s="136">
        <v>1860000</v>
      </c>
      <c r="H432" s="59" t="s">
        <v>58</v>
      </c>
      <c r="I432" s="133"/>
      <c r="J432" s="133"/>
      <c r="K432" s="133" t="s">
        <v>231</v>
      </c>
      <c r="L432" s="59" t="s">
        <v>2767</v>
      </c>
      <c r="M432" s="137"/>
      <c r="N432" s="59" t="s">
        <v>233</v>
      </c>
      <c r="O432" s="138"/>
      <c r="P432" s="59" t="s">
        <v>197</v>
      </c>
      <c r="Q432" s="59" t="s">
        <v>33</v>
      </c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  <c r="AK432" s="139"/>
      <c r="AL432" s="139"/>
    </row>
    <row r="433" spans="1:38" ht="39.950000000000003" customHeight="1">
      <c r="A433" s="59">
        <v>430</v>
      </c>
      <c r="B433" s="59" t="s">
        <v>1573</v>
      </c>
      <c r="C433" s="133" t="s">
        <v>1567</v>
      </c>
      <c r="D433" s="152" t="s">
        <v>1574</v>
      </c>
      <c r="E433" s="134"/>
      <c r="F433" s="135" t="s">
        <v>27</v>
      </c>
      <c r="G433" s="186">
        <v>530000</v>
      </c>
      <c r="H433" s="59" t="s">
        <v>28</v>
      </c>
      <c r="I433" s="133"/>
      <c r="J433" s="133"/>
      <c r="K433" s="133" t="s">
        <v>29</v>
      </c>
      <c r="L433" s="59" t="s">
        <v>2770</v>
      </c>
      <c r="M433" s="137"/>
      <c r="N433" s="59" t="s">
        <v>31</v>
      </c>
      <c r="O433" s="161"/>
      <c r="P433" s="153" t="s">
        <v>32</v>
      </c>
      <c r="Q433" s="59" t="s">
        <v>33</v>
      </c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139"/>
    </row>
    <row r="434" spans="1:38" ht="39.950000000000003" customHeight="1">
      <c r="A434" s="59">
        <v>431</v>
      </c>
      <c r="B434" s="59" t="s">
        <v>1577</v>
      </c>
      <c r="C434" s="133" t="s">
        <v>1567</v>
      </c>
      <c r="D434" s="133" t="s">
        <v>1578</v>
      </c>
      <c r="E434" s="134"/>
      <c r="F434" s="135" t="s">
        <v>27</v>
      </c>
      <c r="G434" s="136">
        <v>1000000</v>
      </c>
      <c r="H434" s="59" t="s">
        <v>39</v>
      </c>
      <c r="I434" s="133"/>
      <c r="J434" s="133"/>
      <c r="K434" s="133" t="s">
        <v>48</v>
      </c>
      <c r="L434" s="59" t="s">
        <v>2773</v>
      </c>
      <c r="M434" s="137"/>
      <c r="N434" s="59" t="s">
        <v>50</v>
      </c>
      <c r="O434" s="138"/>
      <c r="P434" s="153" t="s">
        <v>32</v>
      </c>
      <c r="Q434" s="59" t="s">
        <v>33</v>
      </c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139"/>
      <c r="AJ434" s="139"/>
      <c r="AK434" s="139"/>
      <c r="AL434" s="139"/>
    </row>
    <row r="435" spans="1:38" ht="39.950000000000003" customHeight="1">
      <c r="A435" s="59">
        <v>432</v>
      </c>
      <c r="B435" s="59" t="s">
        <v>1581</v>
      </c>
      <c r="C435" s="133" t="s">
        <v>1567</v>
      </c>
      <c r="D435" s="133" t="s">
        <v>1582</v>
      </c>
      <c r="E435" s="134"/>
      <c r="F435" s="135" t="s">
        <v>27</v>
      </c>
      <c r="G435" s="166">
        <v>500000</v>
      </c>
      <c r="H435" s="59" t="s">
        <v>28</v>
      </c>
      <c r="I435" s="133"/>
      <c r="J435" s="133"/>
      <c r="K435" s="133" t="s">
        <v>48</v>
      </c>
      <c r="L435" s="59" t="s">
        <v>2777</v>
      </c>
      <c r="M435" s="137"/>
      <c r="N435" s="59" t="s">
        <v>50</v>
      </c>
      <c r="O435" s="161"/>
      <c r="P435" s="153" t="s">
        <v>32</v>
      </c>
      <c r="Q435" s="59" t="s">
        <v>33</v>
      </c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139"/>
    </row>
    <row r="436" spans="1:38" ht="39.950000000000003" customHeight="1">
      <c r="A436" s="59">
        <v>433</v>
      </c>
      <c r="B436" s="59" t="s">
        <v>1584</v>
      </c>
      <c r="C436" s="133" t="s">
        <v>1567</v>
      </c>
      <c r="D436" s="133" t="s">
        <v>1585</v>
      </c>
      <c r="E436" s="134"/>
      <c r="F436" s="135" t="s">
        <v>27</v>
      </c>
      <c r="G436" s="166">
        <v>370000</v>
      </c>
      <c r="H436" s="59" t="s">
        <v>28</v>
      </c>
      <c r="I436" s="133"/>
      <c r="J436" s="133"/>
      <c r="K436" s="133" t="s">
        <v>48</v>
      </c>
      <c r="L436" s="59" t="s">
        <v>2781</v>
      </c>
      <c r="M436" s="137"/>
      <c r="N436" s="59" t="s">
        <v>50</v>
      </c>
      <c r="O436" s="161"/>
      <c r="P436" s="153" t="s">
        <v>32</v>
      </c>
      <c r="Q436" s="59" t="s">
        <v>33</v>
      </c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139"/>
    </row>
    <row r="437" spans="1:38" ht="39.950000000000003" customHeight="1">
      <c r="A437" s="59">
        <v>434</v>
      </c>
      <c r="B437" s="59" t="s">
        <v>1588</v>
      </c>
      <c r="C437" s="133" t="s">
        <v>1567</v>
      </c>
      <c r="D437" s="133" t="s">
        <v>1589</v>
      </c>
      <c r="E437" s="134" t="s">
        <v>1590</v>
      </c>
      <c r="F437" s="135" t="s">
        <v>27</v>
      </c>
      <c r="G437" s="136">
        <v>650000</v>
      </c>
      <c r="H437" s="59" t="s">
        <v>39</v>
      </c>
      <c r="I437" s="133"/>
      <c r="J437" s="133"/>
      <c r="K437" s="133" t="s">
        <v>48</v>
      </c>
      <c r="L437" s="59" t="s">
        <v>2782</v>
      </c>
      <c r="M437" s="137"/>
      <c r="N437" s="59" t="s">
        <v>50</v>
      </c>
      <c r="O437" s="138"/>
      <c r="P437" s="153" t="s">
        <v>32</v>
      </c>
      <c r="Q437" s="59" t="s">
        <v>33</v>
      </c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39"/>
      <c r="AJ437" s="139"/>
      <c r="AK437" s="139"/>
      <c r="AL437" s="139"/>
    </row>
    <row r="438" spans="1:38" ht="39.950000000000003" customHeight="1">
      <c r="A438" s="59">
        <v>435</v>
      </c>
      <c r="B438" s="59" t="s">
        <v>1591</v>
      </c>
      <c r="C438" s="133" t="s">
        <v>1567</v>
      </c>
      <c r="D438" s="133" t="s">
        <v>1592</v>
      </c>
      <c r="E438" s="134"/>
      <c r="F438" s="135" t="s">
        <v>27</v>
      </c>
      <c r="G438" s="136">
        <v>7000000</v>
      </c>
      <c r="H438" s="59" t="s">
        <v>58</v>
      </c>
      <c r="I438" s="133"/>
      <c r="J438" s="133"/>
      <c r="K438" s="133" t="s">
        <v>29</v>
      </c>
      <c r="L438" s="59" t="s">
        <v>2783</v>
      </c>
      <c r="M438" s="137"/>
      <c r="N438" s="59" t="s">
        <v>31</v>
      </c>
      <c r="O438" s="167"/>
      <c r="P438" s="153" t="s">
        <v>32</v>
      </c>
      <c r="Q438" s="59" t="s">
        <v>33</v>
      </c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  <c r="AH438" s="139"/>
      <c r="AI438" s="139"/>
      <c r="AJ438" s="139"/>
      <c r="AK438" s="139"/>
      <c r="AL438" s="139"/>
    </row>
    <row r="439" spans="1:38" ht="39.950000000000003" customHeight="1">
      <c r="A439" s="59">
        <v>436</v>
      </c>
      <c r="B439" s="59" t="s">
        <v>1593</v>
      </c>
      <c r="C439" s="133" t="s">
        <v>1567</v>
      </c>
      <c r="D439" s="133" t="s">
        <v>1594</v>
      </c>
      <c r="E439" s="134"/>
      <c r="F439" s="135" t="s">
        <v>27</v>
      </c>
      <c r="G439" s="136">
        <v>350000</v>
      </c>
      <c r="H439" s="59" t="s">
        <v>255</v>
      </c>
      <c r="I439" s="133"/>
      <c r="J439" s="133"/>
      <c r="K439" s="133" t="s">
        <v>48</v>
      </c>
      <c r="L439" s="59" t="s">
        <v>2785</v>
      </c>
      <c r="M439" s="137"/>
      <c r="N439" s="59" t="s">
        <v>50</v>
      </c>
      <c r="O439" s="138"/>
      <c r="P439" s="153" t="s">
        <v>32</v>
      </c>
      <c r="Q439" s="59" t="s">
        <v>33</v>
      </c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39"/>
      <c r="AG439" s="139"/>
      <c r="AH439" s="139"/>
      <c r="AI439" s="139"/>
      <c r="AJ439" s="139"/>
      <c r="AK439" s="139"/>
      <c r="AL439" s="139"/>
    </row>
    <row r="440" spans="1:38" ht="39.950000000000003" customHeight="1">
      <c r="A440" s="59">
        <v>437</v>
      </c>
      <c r="B440" s="59" t="s">
        <v>1595</v>
      </c>
      <c r="C440" s="133" t="s">
        <v>1567</v>
      </c>
      <c r="D440" s="133" t="s">
        <v>1596</v>
      </c>
      <c r="E440" s="134"/>
      <c r="F440" s="135" t="s">
        <v>27</v>
      </c>
      <c r="G440" s="166">
        <v>1450000</v>
      </c>
      <c r="H440" s="59" t="s">
        <v>28</v>
      </c>
      <c r="I440" s="133"/>
      <c r="J440" s="133"/>
      <c r="K440" s="133" t="s">
        <v>29</v>
      </c>
      <c r="L440" s="59" t="s">
        <v>2787</v>
      </c>
      <c r="M440" s="137"/>
      <c r="N440" s="59" t="s">
        <v>31</v>
      </c>
      <c r="O440" s="161"/>
      <c r="P440" s="153" t="s">
        <v>32</v>
      </c>
      <c r="Q440" s="59" t="s">
        <v>33</v>
      </c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1:38" ht="39.950000000000003" customHeight="1">
      <c r="A441" s="59">
        <v>438</v>
      </c>
      <c r="B441" s="59" t="s">
        <v>1597</v>
      </c>
      <c r="C441" s="133" t="s">
        <v>1567</v>
      </c>
      <c r="D441" s="133" t="s">
        <v>1598</v>
      </c>
      <c r="E441" s="134"/>
      <c r="F441" s="135" t="s">
        <v>27</v>
      </c>
      <c r="G441" s="136">
        <v>1450000</v>
      </c>
      <c r="H441" s="59" t="s">
        <v>28</v>
      </c>
      <c r="I441" s="133"/>
      <c r="J441" s="133"/>
      <c r="K441" s="133" t="s">
        <v>29</v>
      </c>
      <c r="L441" s="59" t="s">
        <v>2791</v>
      </c>
      <c r="M441" s="137"/>
      <c r="N441" s="59" t="s">
        <v>31</v>
      </c>
      <c r="O441" s="138"/>
      <c r="P441" s="153" t="s">
        <v>32</v>
      </c>
      <c r="Q441" s="59" t="s">
        <v>33</v>
      </c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9"/>
      <c r="AH441" s="139"/>
      <c r="AI441" s="139"/>
      <c r="AJ441" s="139"/>
      <c r="AK441" s="139"/>
      <c r="AL441" s="139"/>
    </row>
    <row r="442" spans="1:38" ht="39.950000000000003" customHeight="1">
      <c r="A442" s="59">
        <v>439</v>
      </c>
      <c r="B442" s="59" t="s">
        <v>1601</v>
      </c>
      <c r="C442" s="133" t="s">
        <v>1567</v>
      </c>
      <c r="D442" s="133" t="s">
        <v>1602</v>
      </c>
      <c r="E442" s="134"/>
      <c r="F442" s="135" t="s">
        <v>27</v>
      </c>
      <c r="G442" s="136">
        <v>3425000</v>
      </c>
      <c r="H442" s="59" t="s">
        <v>39</v>
      </c>
      <c r="I442" s="133"/>
      <c r="J442" s="133"/>
      <c r="K442" s="133" t="s">
        <v>29</v>
      </c>
      <c r="L442" s="59" t="s">
        <v>2792</v>
      </c>
      <c r="M442" s="137"/>
      <c r="N442" s="59" t="s">
        <v>31</v>
      </c>
      <c r="O442" s="138"/>
      <c r="P442" s="153" t="s">
        <v>32</v>
      </c>
      <c r="Q442" s="59" t="s">
        <v>33</v>
      </c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39"/>
    </row>
    <row r="443" spans="1:38" ht="39.950000000000003" customHeight="1">
      <c r="A443" s="59">
        <v>440</v>
      </c>
      <c r="B443" s="59" t="s">
        <v>1604</v>
      </c>
      <c r="C443" s="133" t="s">
        <v>1567</v>
      </c>
      <c r="D443" s="152" t="s">
        <v>1605</v>
      </c>
      <c r="E443" s="134"/>
      <c r="F443" s="135" t="s">
        <v>27</v>
      </c>
      <c r="G443" s="186">
        <v>1550000</v>
      </c>
      <c r="H443" s="59" t="s">
        <v>28</v>
      </c>
      <c r="I443" s="133"/>
      <c r="J443" s="133"/>
      <c r="K443" s="133" t="s">
        <v>29</v>
      </c>
      <c r="L443" s="59" t="s">
        <v>2793</v>
      </c>
      <c r="M443" s="137"/>
      <c r="N443" s="59" t="s">
        <v>31</v>
      </c>
      <c r="O443" s="161"/>
      <c r="P443" s="153" t="s">
        <v>197</v>
      </c>
      <c r="Q443" s="59" t="s">
        <v>33</v>
      </c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139"/>
    </row>
    <row r="444" spans="1:38" ht="39.950000000000003" customHeight="1">
      <c r="A444" s="59">
        <v>441</v>
      </c>
      <c r="B444" s="59" t="s">
        <v>1606</v>
      </c>
      <c r="C444" s="133" t="s">
        <v>1567</v>
      </c>
      <c r="D444" s="133" t="s">
        <v>1607</v>
      </c>
      <c r="E444" s="134"/>
      <c r="F444" s="135" t="s">
        <v>27</v>
      </c>
      <c r="G444" s="136">
        <v>700000</v>
      </c>
      <c r="H444" s="59" t="s">
        <v>39</v>
      </c>
      <c r="I444" s="133"/>
      <c r="J444" s="133"/>
      <c r="K444" s="133" t="s">
        <v>48</v>
      </c>
      <c r="L444" s="59" t="s">
        <v>2795</v>
      </c>
      <c r="M444" s="137"/>
      <c r="N444" s="59" t="s">
        <v>50</v>
      </c>
      <c r="O444" s="138"/>
      <c r="P444" s="153" t="s">
        <v>197</v>
      </c>
      <c r="Q444" s="59" t="s">
        <v>33</v>
      </c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  <c r="AH444" s="139"/>
      <c r="AI444" s="139"/>
      <c r="AJ444" s="139"/>
      <c r="AK444" s="139"/>
      <c r="AL444" s="139"/>
    </row>
    <row r="445" spans="1:38" ht="39.950000000000003" customHeight="1">
      <c r="A445" s="59">
        <v>442</v>
      </c>
      <c r="B445" s="59" t="s">
        <v>1610</v>
      </c>
      <c r="C445" s="133" t="s">
        <v>1567</v>
      </c>
      <c r="D445" s="133" t="s">
        <v>1611</v>
      </c>
      <c r="E445" s="134"/>
      <c r="F445" s="135" t="s">
        <v>27</v>
      </c>
      <c r="G445" s="136">
        <v>535000</v>
      </c>
      <c r="H445" s="59" t="s">
        <v>28</v>
      </c>
      <c r="I445" s="133"/>
      <c r="J445" s="133"/>
      <c r="K445" s="133" t="s">
        <v>48</v>
      </c>
      <c r="L445" s="59" t="s">
        <v>2798</v>
      </c>
      <c r="M445" s="137"/>
      <c r="N445" s="59" t="s">
        <v>50</v>
      </c>
      <c r="O445" s="138"/>
      <c r="P445" s="153" t="s">
        <v>197</v>
      </c>
      <c r="Q445" s="59" t="s">
        <v>33</v>
      </c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39"/>
      <c r="AJ445" s="139"/>
      <c r="AK445" s="139"/>
      <c r="AL445" s="139"/>
    </row>
    <row r="446" spans="1:38" ht="39.950000000000003" customHeight="1">
      <c r="A446" s="59">
        <v>443</v>
      </c>
      <c r="B446" s="59" t="s">
        <v>1613</v>
      </c>
      <c r="C446" s="133" t="s">
        <v>1567</v>
      </c>
      <c r="D446" s="133" t="s">
        <v>1614</v>
      </c>
      <c r="E446" s="134"/>
      <c r="F446" s="135" t="s">
        <v>27</v>
      </c>
      <c r="G446" s="136">
        <v>1600000</v>
      </c>
      <c r="H446" s="59" t="s">
        <v>58</v>
      </c>
      <c r="I446" s="133"/>
      <c r="J446" s="133"/>
      <c r="K446" s="133" t="s">
        <v>48</v>
      </c>
      <c r="L446" s="59" t="s">
        <v>2799</v>
      </c>
      <c r="M446" s="137"/>
      <c r="N446" s="59" t="s">
        <v>50</v>
      </c>
      <c r="O446" s="138"/>
      <c r="P446" s="153" t="s">
        <v>197</v>
      </c>
      <c r="Q446" s="59" t="s">
        <v>33</v>
      </c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  <c r="AK446" s="139"/>
      <c r="AL446" s="139"/>
    </row>
    <row r="447" spans="1:38" ht="39.950000000000003" customHeight="1">
      <c r="A447" s="59">
        <v>444</v>
      </c>
      <c r="B447" s="59" t="s">
        <v>1616</v>
      </c>
      <c r="C447" s="133" t="s">
        <v>1567</v>
      </c>
      <c r="D447" s="133" t="s">
        <v>1617</v>
      </c>
      <c r="E447" s="134"/>
      <c r="F447" s="135" t="s">
        <v>27</v>
      </c>
      <c r="G447" s="136">
        <v>900000</v>
      </c>
      <c r="H447" s="59" t="s">
        <v>39</v>
      </c>
      <c r="I447" s="133"/>
      <c r="J447" s="133"/>
      <c r="K447" s="133" t="s">
        <v>48</v>
      </c>
      <c r="L447" s="59" t="s">
        <v>2803</v>
      </c>
      <c r="M447" s="137"/>
      <c r="N447" s="59" t="s">
        <v>50</v>
      </c>
      <c r="O447" s="138"/>
      <c r="P447" s="153" t="s">
        <v>197</v>
      </c>
      <c r="Q447" s="59" t="s">
        <v>33</v>
      </c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39"/>
      <c r="AJ447" s="139"/>
      <c r="AK447" s="139"/>
      <c r="AL447" s="139"/>
    </row>
    <row r="448" spans="1:38" ht="39.950000000000003" customHeight="1">
      <c r="A448" s="59">
        <v>445</v>
      </c>
      <c r="B448" s="59" t="s">
        <v>1619</v>
      </c>
      <c r="C448" s="133" t="s">
        <v>1567</v>
      </c>
      <c r="D448" s="152" t="s">
        <v>1620</v>
      </c>
      <c r="E448" s="134"/>
      <c r="F448" s="135" t="s">
        <v>27</v>
      </c>
      <c r="G448" s="186">
        <v>650000</v>
      </c>
      <c r="H448" s="59" t="s">
        <v>28</v>
      </c>
      <c r="I448" s="133"/>
      <c r="J448" s="133"/>
      <c r="K448" s="133" t="s">
        <v>48</v>
      </c>
      <c r="L448" s="59" t="s">
        <v>2807</v>
      </c>
      <c r="M448" s="137"/>
      <c r="N448" s="59" t="s">
        <v>50</v>
      </c>
      <c r="O448" s="161"/>
      <c r="P448" s="153" t="s">
        <v>197</v>
      </c>
      <c r="Q448" s="59" t="s">
        <v>33</v>
      </c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139"/>
    </row>
    <row r="449" spans="1:38" ht="39.950000000000003" customHeight="1">
      <c r="A449" s="59">
        <v>446</v>
      </c>
      <c r="B449" s="59" t="s">
        <v>1621</v>
      </c>
      <c r="C449" s="133" t="s">
        <v>1567</v>
      </c>
      <c r="D449" s="133" t="s">
        <v>1622</v>
      </c>
      <c r="E449" s="134"/>
      <c r="F449" s="135" t="s">
        <v>27</v>
      </c>
      <c r="G449" s="136">
        <v>300000</v>
      </c>
      <c r="H449" s="59" t="s">
        <v>39</v>
      </c>
      <c r="I449" s="133"/>
      <c r="J449" s="133"/>
      <c r="K449" s="133" t="s">
        <v>48</v>
      </c>
      <c r="L449" s="59" t="s">
        <v>2810</v>
      </c>
      <c r="M449" s="137"/>
      <c r="N449" s="59" t="s">
        <v>50</v>
      </c>
      <c r="O449" s="138"/>
      <c r="P449" s="59" t="s">
        <v>857</v>
      </c>
      <c r="Q449" s="59" t="s">
        <v>33</v>
      </c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/>
      <c r="AF449" s="139"/>
      <c r="AG449" s="139"/>
      <c r="AH449" s="139"/>
      <c r="AI449" s="139"/>
      <c r="AJ449" s="139"/>
      <c r="AK449" s="139"/>
      <c r="AL449" s="139"/>
    </row>
    <row r="450" spans="1:38" ht="39.950000000000003" customHeight="1">
      <c r="A450" s="59">
        <v>447</v>
      </c>
      <c r="B450" s="59" t="s">
        <v>1626</v>
      </c>
      <c r="C450" s="133" t="s">
        <v>1567</v>
      </c>
      <c r="D450" s="247" t="s">
        <v>1627</v>
      </c>
      <c r="E450" s="133"/>
      <c r="F450" s="135" t="s">
        <v>109</v>
      </c>
      <c r="G450" s="159">
        <v>25000</v>
      </c>
      <c r="H450" s="59" t="s">
        <v>110</v>
      </c>
      <c r="I450" s="133"/>
      <c r="J450" s="57"/>
      <c r="K450" s="133" t="s">
        <v>48</v>
      </c>
      <c r="L450" s="59" t="s">
        <v>2816</v>
      </c>
      <c r="M450" s="160"/>
      <c r="N450" s="59" t="s">
        <v>50</v>
      </c>
      <c r="O450" s="161"/>
      <c r="P450" s="153" t="s">
        <v>197</v>
      </c>
      <c r="Q450" s="59" t="s">
        <v>33</v>
      </c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139"/>
    </row>
    <row r="451" spans="1:38" ht="39.950000000000003" customHeight="1">
      <c r="A451" s="59">
        <v>448</v>
      </c>
      <c r="B451" s="59" t="s">
        <v>1630</v>
      </c>
      <c r="C451" s="133" t="s">
        <v>1631</v>
      </c>
      <c r="D451" s="133" t="s">
        <v>1632</v>
      </c>
      <c r="E451" s="134"/>
      <c r="F451" s="135"/>
      <c r="G451" s="62">
        <v>1500000</v>
      </c>
      <c r="H451" s="55" t="s">
        <v>28</v>
      </c>
      <c r="I451" s="133"/>
      <c r="J451" s="133"/>
      <c r="K451" s="198" t="s">
        <v>29</v>
      </c>
      <c r="L451" s="59" t="s">
        <v>2820</v>
      </c>
      <c r="M451" s="59"/>
      <c r="N451" s="199" t="s">
        <v>31</v>
      </c>
      <c r="O451" s="138"/>
      <c r="P451" s="59" t="s">
        <v>32</v>
      </c>
      <c r="Q451" s="59" t="s">
        <v>33</v>
      </c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  <c r="AK451" s="139"/>
      <c r="AL451" s="125"/>
    </row>
    <row r="452" spans="1:38" ht="39.950000000000003" customHeight="1">
      <c r="A452" s="59">
        <v>449</v>
      </c>
      <c r="B452" s="59" t="s">
        <v>1634</v>
      </c>
      <c r="C452" s="133" t="s">
        <v>1631</v>
      </c>
      <c r="D452" s="133" t="s">
        <v>1635</v>
      </c>
      <c r="E452" s="134"/>
      <c r="F452" s="135"/>
      <c r="G452" s="62">
        <v>1760000</v>
      </c>
      <c r="H452" s="55" t="s">
        <v>39</v>
      </c>
      <c r="I452" s="133"/>
      <c r="J452" s="133"/>
      <c r="K452" s="198" t="s">
        <v>29</v>
      </c>
      <c r="L452" s="59" t="s">
        <v>2824</v>
      </c>
      <c r="M452" s="59"/>
      <c r="N452" s="199" t="s">
        <v>31</v>
      </c>
      <c r="O452" s="138"/>
      <c r="P452" s="59" t="s">
        <v>197</v>
      </c>
      <c r="Q452" s="59" t="s">
        <v>33</v>
      </c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39"/>
      <c r="AG452" s="139"/>
      <c r="AH452" s="139"/>
      <c r="AI452" s="139"/>
      <c r="AJ452" s="139"/>
      <c r="AK452" s="139"/>
      <c r="AL452" s="125"/>
    </row>
    <row r="453" spans="1:38" ht="39.950000000000003" customHeight="1">
      <c r="A453" s="59">
        <v>450</v>
      </c>
      <c r="B453" s="59" t="s">
        <v>1637</v>
      </c>
      <c r="C453" s="133" t="s">
        <v>1631</v>
      </c>
      <c r="D453" s="133" t="s">
        <v>1638</v>
      </c>
      <c r="E453" s="134"/>
      <c r="F453" s="135"/>
      <c r="G453" s="62">
        <v>1060000</v>
      </c>
      <c r="H453" s="55" t="s">
        <v>39</v>
      </c>
      <c r="I453" s="133"/>
      <c r="J453" s="133"/>
      <c r="K453" s="198" t="s">
        <v>29</v>
      </c>
      <c r="L453" s="59" t="s">
        <v>2829</v>
      </c>
      <c r="M453" s="59"/>
      <c r="N453" s="199" t="s">
        <v>31</v>
      </c>
      <c r="O453" s="138"/>
      <c r="P453" s="59" t="s">
        <v>197</v>
      </c>
      <c r="Q453" s="59" t="s">
        <v>33</v>
      </c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25"/>
    </row>
    <row r="454" spans="1:38" ht="39.950000000000003" customHeight="1">
      <c r="A454" s="59">
        <v>451</v>
      </c>
      <c r="B454" s="59" t="s">
        <v>1640</v>
      </c>
      <c r="C454" s="133" t="s">
        <v>1631</v>
      </c>
      <c r="D454" s="133" t="s">
        <v>1641</v>
      </c>
      <c r="E454" s="134"/>
      <c r="F454" s="135"/>
      <c r="G454" s="62">
        <v>1070000</v>
      </c>
      <c r="H454" s="55" t="s">
        <v>115</v>
      </c>
      <c r="I454" s="133"/>
      <c r="J454" s="133"/>
      <c r="K454" s="198" t="s">
        <v>29</v>
      </c>
      <c r="L454" s="59" t="s">
        <v>2830</v>
      </c>
      <c r="M454" s="59"/>
      <c r="N454" s="199" t="s">
        <v>31</v>
      </c>
      <c r="O454" s="138"/>
      <c r="P454" s="59" t="s">
        <v>197</v>
      </c>
      <c r="Q454" s="59" t="s">
        <v>33</v>
      </c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39"/>
      <c r="AJ454" s="139"/>
      <c r="AK454" s="139"/>
      <c r="AL454" s="125"/>
    </row>
    <row r="455" spans="1:38" ht="39.950000000000003" customHeight="1">
      <c r="A455" s="59">
        <v>452</v>
      </c>
      <c r="B455" s="59" t="s">
        <v>1643</v>
      </c>
      <c r="C455" s="133" t="s">
        <v>1631</v>
      </c>
      <c r="D455" s="133" t="s">
        <v>1644</v>
      </c>
      <c r="E455" s="134"/>
      <c r="F455" s="135"/>
      <c r="G455" s="62">
        <v>1030000</v>
      </c>
      <c r="H455" s="55" t="s">
        <v>115</v>
      </c>
      <c r="I455" s="133"/>
      <c r="J455" s="133"/>
      <c r="K455" s="198" t="s">
        <v>29</v>
      </c>
      <c r="L455" s="59" t="s">
        <v>2831</v>
      </c>
      <c r="M455" s="59"/>
      <c r="N455" s="199" t="s">
        <v>31</v>
      </c>
      <c r="O455" s="138"/>
      <c r="P455" s="59" t="s">
        <v>197</v>
      </c>
      <c r="Q455" s="59" t="s">
        <v>33</v>
      </c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39"/>
      <c r="AG455" s="139"/>
      <c r="AH455" s="139"/>
      <c r="AI455" s="139"/>
      <c r="AJ455" s="139"/>
      <c r="AK455" s="139"/>
      <c r="AL455" s="125"/>
    </row>
    <row r="456" spans="1:38" ht="39.950000000000003" customHeight="1">
      <c r="A456" s="59">
        <v>453</v>
      </c>
      <c r="B456" s="59" t="s">
        <v>1645</v>
      </c>
      <c r="C456" s="133" t="s">
        <v>1631</v>
      </c>
      <c r="D456" s="133" t="s">
        <v>1646</v>
      </c>
      <c r="E456" s="134"/>
      <c r="F456" s="135"/>
      <c r="G456" s="62">
        <v>750000</v>
      </c>
      <c r="H456" s="55" t="s">
        <v>115</v>
      </c>
      <c r="I456" s="133"/>
      <c r="J456" s="133"/>
      <c r="K456" s="198" t="s">
        <v>29</v>
      </c>
      <c r="L456" s="59" t="s">
        <v>2832</v>
      </c>
      <c r="M456" s="59"/>
      <c r="N456" s="199" t="s">
        <v>31</v>
      </c>
      <c r="O456" s="138"/>
      <c r="P456" s="59" t="s">
        <v>197</v>
      </c>
      <c r="Q456" s="59" t="s">
        <v>33</v>
      </c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39"/>
      <c r="AG456" s="139"/>
      <c r="AH456" s="139"/>
      <c r="AI456" s="139"/>
      <c r="AJ456" s="139"/>
      <c r="AK456" s="139"/>
      <c r="AL456" s="125"/>
    </row>
    <row r="457" spans="1:38" ht="39.950000000000003" customHeight="1">
      <c r="A457" s="59">
        <v>454</v>
      </c>
      <c r="B457" s="59" t="s">
        <v>1647</v>
      </c>
      <c r="C457" s="133" t="s">
        <v>1631</v>
      </c>
      <c r="D457" s="133" t="s">
        <v>1648</v>
      </c>
      <c r="E457" s="134"/>
      <c r="F457" s="135"/>
      <c r="G457" s="62">
        <v>730000</v>
      </c>
      <c r="H457" s="55" t="s">
        <v>115</v>
      </c>
      <c r="I457" s="133"/>
      <c r="J457" s="133"/>
      <c r="K457" s="198" t="s">
        <v>29</v>
      </c>
      <c r="L457" s="59" t="s">
        <v>2835</v>
      </c>
      <c r="M457" s="59"/>
      <c r="N457" s="199" t="s">
        <v>31</v>
      </c>
      <c r="O457" s="138"/>
      <c r="P457" s="59" t="s">
        <v>197</v>
      </c>
      <c r="Q457" s="59" t="s">
        <v>33</v>
      </c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39"/>
      <c r="AG457" s="139"/>
      <c r="AH457" s="139"/>
      <c r="AI457" s="139"/>
      <c r="AJ457" s="139"/>
      <c r="AK457" s="139"/>
      <c r="AL457" s="125"/>
    </row>
    <row r="458" spans="1:38" ht="39.950000000000003" customHeight="1">
      <c r="A458" s="59">
        <v>455</v>
      </c>
      <c r="B458" s="59" t="s">
        <v>1650</v>
      </c>
      <c r="C458" s="133" t="s">
        <v>1631</v>
      </c>
      <c r="D458" s="133" t="s">
        <v>1651</v>
      </c>
      <c r="E458" s="134"/>
      <c r="F458" s="135"/>
      <c r="G458" s="62">
        <v>470000</v>
      </c>
      <c r="H458" s="55" t="s">
        <v>115</v>
      </c>
      <c r="I458" s="133"/>
      <c r="J458" s="133"/>
      <c r="K458" s="198" t="s">
        <v>29</v>
      </c>
      <c r="L458" s="59" t="s">
        <v>2836</v>
      </c>
      <c r="M458" s="59"/>
      <c r="N458" s="199" t="s">
        <v>31</v>
      </c>
      <c r="O458" s="138"/>
      <c r="P458" s="59" t="s">
        <v>32</v>
      </c>
      <c r="Q458" s="59" t="s">
        <v>33</v>
      </c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  <c r="AH458" s="139"/>
      <c r="AI458" s="139"/>
      <c r="AJ458" s="139"/>
      <c r="AK458" s="139"/>
      <c r="AL458" s="125"/>
    </row>
    <row r="459" spans="1:38" ht="39.950000000000003" customHeight="1">
      <c r="A459" s="59">
        <v>456</v>
      </c>
      <c r="B459" s="59" t="s">
        <v>1652</v>
      </c>
      <c r="C459" s="133" t="s">
        <v>1631</v>
      </c>
      <c r="D459" s="133" t="s">
        <v>1653</v>
      </c>
      <c r="E459" s="134"/>
      <c r="F459" s="135"/>
      <c r="G459" s="62">
        <v>730000</v>
      </c>
      <c r="H459" s="55" t="s">
        <v>115</v>
      </c>
      <c r="I459" s="133"/>
      <c r="J459" s="133"/>
      <c r="K459" s="198" t="s">
        <v>29</v>
      </c>
      <c r="L459" s="59" t="s">
        <v>2837</v>
      </c>
      <c r="M459" s="59"/>
      <c r="N459" s="199" t="s">
        <v>31</v>
      </c>
      <c r="O459" s="138"/>
      <c r="P459" s="59" t="s">
        <v>32</v>
      </c>
      <c r="Q459" s="59" t="s">
        <v>33</v>
      </c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  <c r="AH459" s="139"/>
      <c r="AI459" s="139"/>
      <c r="AJ459" s="139"/>
      <c r="AK459" s="139"/>
      <c r="AL459" s="125"/>
    </row>
    <row r="460" spans="1:38" ht="39.950000000000003" customHeight="1">
      <c r="A460" s="59">
        <v>457</v>
      </c>
      <c r="B460" s="59" t="s">
        <v>1655</v>
      </c>
      <c r="C460" s="133" t="s">
        <v>1631</v>
      </c>
      <c r="D460" s="133" t="s">
        <v>1656</v>
      </c>
      <c r="E460" s="134"/>
      <c r="F460" s="135"/>
      <c r="G460" s="62">
        <v>642000</v>
      </c>
      <c r="H460" s="55" t="s">
        <v>115</v>
      </c>
      <c r="I460" s="133"/>
      <c r="J460" s="133"/>
      <c r="K460" s="198" t="s">
        <v>29</v>
      </c>
      <c r="L460" s="59" t="s">
        <v>2838</v>
      </c>
      <c r="M460" s="59"/>
      <c r="N460" s="199" t="s">
        <v>31</v>
      </c>
      <c r="O460" s="138"/>
      <c r="P460" s="59" t="s">
        <v>32</v>
      </c>
      <c r="Q460" s="59" t="s">
        <v>33</v>
      </c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39"/>
      <c r="AG460" s="139"/>
      <c r="AH460" s="139"/>
      <c r="AI460" s="139"/>
      <c r="AJ460" s="139"/>
      <c r="AK460" s="139"/>
      <c r="AL460" s="125"/>
    </row>
    <row r="461" spans="1:38" ht="39.950000000000003" customHeight="1">
      <c r="A461" s="59">
        <v>458</v>
      </c>
      <c r="B461" s="59" t="s">
        <v>1658</v>
      </c>
      <c r="C461" s="133" t="s">
        <v>1659</v>
      </c>
      <c r="D461" s="133" t="s">
        <v>1659</v>
      </c>
      <c r="E461" s="134"/>
      <c r="F461" s="135" t="s">
        <v>749</v>
      </c>
      <c r="G461" s="136">
        <v>430000</v>
      </c>
      <c r="H461" s="59" t="s">
        <v>255</v>
      </c>
      <c r="I461" s="133"/>
      <c r="J461" s="133"/>
      <c r="K461" s="133" t="s">
        <v>336</v>
      </c>
      <c r="L461" s="59" t="s">
        <v>2840</v>
      </c>
      <c r="M461" s="59"/>
      <c r="N461" s="59" t="s">
        <v>304</v>
      </c>
      <c r="O461" s="161"/>
      <c r="P461" s="59" t="s">
        <v>32</v>
      </c>
      <c r="Q461" s="59" t="s">
        <v>33</v>
      </c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139"/>
    </row>
    <row r="462" spans="1:38" ht="39.950000000000003" customHeight="1">
      <c r="A462" s="59">
        <v>459</v>
      </c>
      <c r="B462" s="59" t="s">
        <v>1662</v>
      </c>
      <c r="C462" s="133" t="s">
        <v>1663</v>
      </c>
      <c r="D462" s="133" t="s">
        <v>1664</v>
      </c>
      <c r="E462" s="134"/>
      <c r="F462" s="135"/>
      <c r="G462" s="62">
        <v>485000</v>
      </c>
      <c r="H462" s="55" t="s">
        <v>115</v>
      </c>
      <c r="I462" s="133"/>
      <c r="J462" s="133"/>
      <c r="K462" s="198" t="s">
        <v>336</v>
      </c>
      <c r="L462" s="59" t="s">
        <v>2843</v>
      </c>
      <c r="M462" s="59"/>
      <c r="N462" s="199" t="s">
        <v>304</v>
      </c>
      <c r="O462" s="138"/>
      <c r="P462" s="59" t="s">
        <v>32</v>
      </c>
      <c r="Q462" s="59" t="s">
        <v>33</v>
      </c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39"/>
      <c r="AG462" s="139"/>
      <c r="AH462" s="139"/>
      <c r="AI462" s="139"/>
      <c r="AJ462" s="139"/>
      <c r="AK462" s="139"/>
      <c r="AL462" s="125"/>
    </row>
    <row r="463" spans="1:38" ht="39.950000000000003" customHeight="1">
      <c r="A463" s="59">
        <v>460</v>
      </c>
      <c r="B463" s="59" t="s">
        <v>1665</v>
      </c>
      <c r="C463" s="133" t="s">
        <v>1663</v>
      </c>
      <c r="D463" s="133" t="s">
        <v>1666</v>
      </c>
      <c r="E463" s="134"/>
      <c r="F463" s="135"/>
      <c r="G463" s="62">
        <v>325000</v>
      </c>
      <c r="H463" s="55" t="s">
        <v>255</v>
      </c>
      <c r="I463" s="133"/>
      <c r="J463" s="133"/>
      <c r="K463" s="198" t="s">
        <v>336</v>
      </c>
      <c r="L463" s="59" t="s">
        <v>2847</v>
      </c>
      <c r="M463" s="59"/>
      <c r="N463" s="199" t="s">
        <v>304</v>
      </c>
      <c r="O463" s="138"/>
      <c r="P463" s="59" t="s">
        <v>32</v>
      </c>
      <c r="Q463" s="59" t="s">
        <v>33</v>
      </c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39"/>
      <c r="AG463" s="139"/>
      <c r="AH463" s="139"/>
      <c r="AI463" s="139"/>
      <c r="AJ463" s="139"/>
      <c r="AK463" s="139"/>
      <c r="AL463" s="125"/>
    </row>
    <row r="464" spans="1:38" ht="39.950000000000003" customHeight="1">
      <c r="A464" s="59">
        <v>461</v>
      </c>
      <c r="B464" s="59" t="s">
        <v>1668</v>
      </c>
      <c r="C464" s="133" t="s">
        <v>1663</v>
      </c>
      <c r="D464" s="133" t="s">
        <v>1669</v>
      </c>
      <c r="E464" s="134"/>
      <c r="F464" s="135"/>
      <c r="G464" s="62">
        <v>750000</v>
      </c>
      <c r="H464" s="55" t="s">
        <v>28</v>
      </c>
      <c r="I464" s="133"/>
      <c r="J464" s="133"/>
      <c r="K464" s="198" t="s">
        <v>336</v>
      </c>
      <c r="L464" s="59" t="s">
        <v>2850</v>
      </c>
      <c r="M464" s="59"/>
      <c r="N464" s="199" t="s">
        <v>304</v>
      </c>
      <c r="O464" s="138"/>
      <c r="P464" s="59" t="s">
        <v>32</v>
      </c>
      <c r="Q464" s="59" t="s">
        <v>33</v>
      </c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39"/>
      <c r="AG464" s="139"/>
      <c r="AH464" s="139"/>
      <c r="AI464" s="139"/>
      <c r="AJ464" s="139"/>
      <c r="AK464" s="139"/>
      <c r="AL464" s="125"/>
    </row>
    <row r="465" spans="1:38" ht="39.950000000000003" customHeight="1">
      <c r="A465" s="59">
        <v>462</v>
      </c>
      <c r="B465" s="59" t="s">
        <v>1670</v>
      </c>
      <c r="C465" s="133" t="s">
        <v>1671</v>
      </c>
      <c r="D465" s="133" t="s">
        <v>1672</v>
      </c>
      <c r="E465" s="133"/>
      <c r="F465" s="135" t="s">
        <v>109</v>
      </c>
      <c r="G465" s="159">
        <v>3000</v>
      </c>
      <c r="H465" s="59" t="s">
        <v>110</v>
      </c>
      <c r="I465" s="133"/>
      <c r="J465" s="57"/>
      <c r="K465" s="133" t="s">
        <v>48</v>
      </c>
      <c r="L465" s="153" t="s">
        <v>2853</v>
      </c>
      <c r="M465" s="160"/>
      <c r="N465" s="59" t="s">
        <v>50</v>
      </c>
      <c r="O465" s="161"/>
      <c r="P465" s="59" t="s">
        <v>32</v>
      </c>
      <c r="Q465" s="59" t="s">
        <v>33</v>
      </c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139"/>
    </row>
    <row r="466" spans="1:38" ht="39.950000000000003" customHeight="1">
      <c r="A466" s="59">
        <v>463</v>
      </c>
      <c r="B466" s="59" t="s">
        <v>1673</v>
      </c>
      <c r="C466" s="133" t="s">
        <v>1671</v>
      </c>
      <c r="D466" s="133" t="s">
        <v>1674</v>
      </c>
      <c r="E466" s="134"/>
      <c r="F466" s="135" t="s">
        <v>109</v>
      </c>
      <c r="G466" s="136">
        <v>70000</v>
      </c>
      <c r="H466" s="59" t="s">
        <v>311</v>
      </c>
      <c r="I466" s="133"/>
      <c r="J466" s="133"/>
      <c r="K466" s="133" t="s">
        <v>48</v>
      </c>
      <c r="L466" s="153" t="s">
        <v>2856</v>
      </c>
      <c r="M466" s="59" t="s">
        <v>1676</v>
      </c>
      <c r="N466" s="59" t="s">
        <v>50</v>
      </c>
      <c r="O466" s="161" t="s">
        <v>1194</v>
      </c>
      <c r="P466" s="59" t="s">
        <v>32</v>
      </c>
      <c r="Q466" s="153" t="s">
        <v>282</v>
      </c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/>
      <c r="AF466" s="139"/>
      <c r="AG466" s="139"/>
      <c r="AH466" s="139"/>
      <c r="AI466" s="139"/>
      <c r="AJ466" s="139"/>
      <c r="AK466" s="139"/>
      <c r="AL466" s="139"/>
    </row>
    <row r="467" spans="1:38" ht="39.950000000000003" customHeight="1">
      <c r="A467" s="59">
        <v>464</v>
      </c>
      <c r="B467" s="59" t="s">
        <v>1677</v>
      </c>
      <c r="C467" s="133" t="s">
        <v>1671</v>
      </c>
      <c r="D467" s="133" t="s">
        <v>1678</v>
      </c>
      <c r="E467" s="133"/>
      <c r="F467" s="135" t="s">
        <v>109</v>
      </c>
      <c r="G467" s="159">
        <v>75000</v>
      </c>
      <c r="H467" s="59" t="s">
        <v>311</v>
      </c>
      <c r="I467" s="133"/>
      <c r="J467" s="57"/>
      <c r="K467" s="133" t="s">
        <v>48</v>
      </c>
      <c r="L467" s="153" t="s">
        <v>2859</v>
      </c>
      <c r="M467" s="160"/>
      <c r="N467" s="59" t="s">
        <v>50</v>
      </c>
      <c r="O467" s="161"/>
      <c r="P467" s="59" t="s">
        <v>32</v>
      </c>
      <c r="Q467" s="59" t="s">
        <v>33</v>
      </c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139"/>
    </row>
    <row r="468" spans="1:38" ht="39.950000000000003" customHeight="1">
      <c r="A468" s="59">
        <v>465</v>
      </c>
      <c r="B468" s="59" t="s">
        <v>1681</v>
      </c>
      <c r="C468" s="133" t="s">
        <v>1671</v>
      </c>
      <c r="D468" s="133" t="s">
        <v>1682</v>
      </c>
      <c r="E468" s="133"/>
      <c r="F468" s="135" t="s">
        <v>109</v>
      </c>
      <c r="G468" s="136">
        <v>7900</v>
      </c>
      <c r="H468" s="59" t="s">
        <v>110</v>
      </c>
      <c r="I468" s="133"/>
      <c r="J468" s="57"/>
      <c r="K468" s="133" t="s">
        <v>48</v>
      </c>
      <c r="L468" s="153" t="s">
        <v>2860</v>
      </c>
      <c r="M468" s="59"/>
      <c r="N468" s="59" t="s">
        <v>50</v>
      </c>
      <c r="O468" s="138"/>
      <c r="P468" s="59" t="s">
        <v>32</v>
      </c>
      <c r="Q468" s="59" t="s">
        <v>33</v>
      </c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39"/>
      <c r="AG468" s="139"/>
      <c r="AH468" s="139"/>
      <c r="AI468" s="139"/>
      <c r="AJ468" s="139"/>
      <c r="AK468" s="139"/>
      <c r="AL468" s="139"/>
    </row>
    <row r="469" spans="1:38" ht="39.950000000000003" customHeight="1">
      <c r="A469" s="59">
        <v>466</v>
      </c>
      <c r="B469" s="59" t="s">
        <v>1683</v>
      </c>
      <c r="C469" s="133" t="s">
        <v>1671</v>
      </c>
      <c r="D469" s="174" t="s">
        <v>1684</v>
      </c>
      <c r="E469" s="162"/>
      <c r="F469" s="135" t="s">
        <v>109</v>
      </c>
      <c r="G469" s="136">
        <v>7700</v>
      </c>
      <c r="H469" s="59" t="s">
        <v>110</v>
      </c>
      <c r="I469" s="133"/>
      <c r="J469" s="133"/>
      <c r="K469" s="133" t="s">
        <v>48</v>
      </c>
      <c r="L469" s="153" t="s">
        <v>2862</v>
      </c>
      <c r="M469" s="59" t="s">
        <v>1685</v>
      </c>
      <c r="N469" s="59" t="s">
        <v>50</v>
      </c>
      <c r="O469" s="161" t="s">
        <v>1194</v>
      </c>
      <c r="P469" s="59" t="s">
        <v>32</v>
      </c>
      <c r="Q469" s="153" t="s">
        <v>282</v>
      </c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139"/>
    </row>
    <row r="470" spans="1:38" ht="39.950000000000003" customHeight="1">
      <c r="A470" s="59">
        <v>467</v>
      </c>
      <c r="B470" s="59" t="s">
        <v>1686</v>
      </c>
      <c r="C470" s="133" t="s">
        <v>1671</v>
      </c>
      <c r="D470" s="133" t="s">
        <v>1687</v>
      </c>
      <c r="E470" s="133"/>
      <c r="F470" s="135" t="s">
        <v>109</v>
      </c>
      <c r="G470" s="136">
        <v>25000</v>
      </c>
      <c r="H470" s="59" t="s">
        <v>311</v>
      </c>
      <c r="I470" s="133"/>
      <c r="J470" s="133"/>
      <c r="K470" s="133" t="s">
        <v>48</v>
      </c>
      <c r="L470" s="153" t="s">
        <v>2863</v>
      </c>
      <c r="M470" s="59"/>
      <c r="N470" s="59" t="s">
        <v>50</v>
      </c>
      <c r="O470" s="138"/>
      <c r="P470" s="59" t="s">
        <v>32</v>
      </c>
      <c r="Q470" s="59" t="s">
        <v>33</v>
      </c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39"/>
      <c r="AE470" s="139"/>
      <c r="AF470" s="139"/>
      <c r="AG470" s="139"/>
      <c r="AH470" s="139"/>
      <c r="AI470" s="139"/>
      <c r="AJ470" s="139"/>
      <c r="AK470" s="139"/>
      <c r="AL470" s="139"/>
    </row>
    <row r="471" spans="1:38" ht="39.950000000000003" customHeight="1">
      <c r="A471" s="59">
        <v>468</v>
      </c>
      <c r="B471" s="59" t="s">
        <v>1689</v>
      </c>
      <c r="C471" s="133" t="s">
        <v>1671</v>
      </c>
      <c r="D471" s="133" t="s">
        <v>1690</v>
      </c>
      <c r="E471" s="134" t="s">
        <v>1691</v>
      </c>
      <c r="F471" s="135" t="s">
        <v>516</v>
      </c>
      <c r="G471" s="136">
        <v>100000</v>
      </c>
      <c r="H471" s="59" t="s">
        <v>255</v>
      </c>
      <c r="I471" s="133"/>
      <c r="J471" s="133"/>
      <c r="K471" s="133" t="s">
        <v>48</v>
      </c>
      <c r="L471" s="153" t="s">
        <v>2864</v>
      </c>
      <c r="M471" s="59"/>
      <c r="N471" s="59" t="s">
        <v>50</v>
      </c>
      <c r="O471" s="138"/>
      <c r="P471" s="59" t="s">
        <v>32</v>
      </c>
      <c r="Q471" s="59" t="s">
        <v>33</v>
      </c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</row>
    <row r="472" spans="1:38" ht="39.950000000000003" customHeight="1">
      <c r="A472" s="59">
        <v>469</v>
      </c>
      <c r="B472" s="59" t="s">
        <v>1693</v>
      </c>
      <c r="C472" s="133" t="s">
        <v>1671</v>
      </c>
      <c r="D472" s="133" t="s">
        <v>1694</v>
      </c>
      <c r="E472" s="134"/>
      <c r="F472" s="135" t="s">
        <v>575</v>
      </c>
      <c r="G472" s="136">
        <v>65000</v>
      </c>
      <c r="H472" s="59" t="s">
        <v>110</v>
      </c>
      <c r="I472" s="133"/>
      <c r="J472" s="133"/>
      <c r="K472" s="133" t="s">
        <v>48</v>
      </c>
      <c r="L472" s="153" t="s">
        <v>2865</v>
      </c>
      <c r="M472" s="59"/>
      <c r="N472" s="59" t="s">
        <v>50</v>
      </c>
      <c r="O472" s="200"/>
      <c r="P472" s="59" t="s">
        <v>32</v>
      </c>
      <c r="Q472" s="59" t="s">
        <v>33</v>
      </c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/>
      <c r="AF472" s="139"/>
      <c r="AG472" s="139"/>
      <c r="AH472" s="139"/>
      <c r="AI472" s="139"/>
      <c r="AJ472" s="139"/>
      <c r="AK472" s="139"/>
      <c r="AL472" s="139"/>
    </row>
    <row r="473" spans="1:38" ht="39.950000000000003" customHeight="1">
      <c r="A473" s="59">
        <v>470</v>
      </c>
      <c r="B473" s="59" t="s">
        <v>1695</v>
      </c>
      <c r="C473" s="133" t="s">
        <v>1696</v>
      </c>
      <c r="D473" s="133" t="s">
        <v>1697</v>
      </c>
      <c r="E473" s="134" t="s">
        <v>1698</v>
      </c>
      <c r="F473" s="135" t="s">
        <v>83</v>
      </c>
      <c r="G473" s="156">
        <v>150000</v>
      </c>
      <c r="H473" s="59" t="s">
        <v>110</v>
      </c>
      <c r="I473" s="133"/>
      <c r="J473" s="133"/>
      <c r="K473" s="133" t="s">
        <v>48</v>
      </c>
      <c r="L473" s="59" t="s">
        <v>2866</v>
      </c>
      <c r="M473" s="59"/>
      <c r="N473" s="135" t="s">
        <v>50</v>
      </c>
      <c r="O473" s="138"/>
      <c r="P473" s="59" t="s">
        <v>32</v>
      </c>
      <c r="Q473" s="59" t="s">
        <v>33</v>
      </c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39"/>
      <c r="AG473" s="139"/>
      <c r="AH473" s="139"/>
      <c r="AI473" s="139"/>
      <c r="AJ473" s="139"/>
      <c r="AK473" s="139"/>
      <c r="AL473" s="139"/>
    </row>
    <row r="474" spans="1:38" ht="39.950000000000003" customHeight="1">
      <c r="A474" s="59">
        <v>471</v>
      </c>
      <c r="B474" s="59" t="s">
        <v>1699</v>
      </c>
      <c r="C474" s="133" t="s">
        <v>1696</v>
      </c>
      <c r="D474" s="134" t="s">
        <v>1700</v>
      </c>
      <c r="E474" s="133" t="s">
        <v>1701</v>
      </c>
      <c r="F474" s="135" t="s">
        <v>83</v>
      </c>
      <c r="G474" s="156">
        <v>1800000</v>
      </c>
      <c r="H474" s="59" t="s">
        <v>115</v>
      </c>
      <c r="I474" s="133"/>
      <c r="J474" s="133"/>
      <c r="K474" s="133" t="s">
        <v>48</v>
      </c>
      <c r="L474" s="59" t="s">
        <v>2868</v>
      </c>
      <c r="M474" s="59"/>
      <c r="N474" s="135" t="s">
        <v>50</v>
      </c>
      <c r="O474" s="138"/>
      <c r="P474" s="59" t="s">
        <v>32</v>
      </c>
      <c r="Q474" s="59" t="s">
        <v>33</v>
      </c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39"/>
      <c r="AJ474" s="139"/>
      <c r="AK474" s="139"/>
      <c r="AL474" s="139"/>
    </row>
    <row r="475" spans="1:38" ht="39.950000000000003" customHeight="1">
      <c r="A475" s="59">
        <v>472</v>
      </c>
      <c r="B475" s="59" t="s">
        <v>1702</v>
      </c>
      <c r="C475" s="133" t="s">
        <v>1696</v>
      </c>
      <c r="D475" s="133" t="s">
        <v>1703</v>
      </c>
      <c r="E475" s="133" t="s">
        <v>1704</v>
      </c>
      <c r="F475" s="135" t="s">
        <v>83</v>
      </c>
      <c r="G475" s="156">
        <v>2800000</v>
      </c>
      <c r="H475" s="59" t="s">
        <v>28</v>
      </c>
      <c r="I475" s="133"/>
      <c r="J475" s="133"/>
      <c r="K475" s="133" t="s">
        <v>48</v>
      </c>
      <c r="L475" s="59" t="s">
        <v>2869</v>
      </c>
      <c r="M475" s="59"/>
      <c r="N475" s="135" t="s">
        <v>50</v>
      </c>
      <c r="O475" s="138"/>
      <c r="P475" s="59" t="s">
        <v>32</v>
      </c>
      <c r="Q475" s="59" t="s">
        <v>33</v>
      </c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39"/>
      <c r="AG475" s="139"/>
      <c r="AH475" s="139"/>
      <c r="AI475" s="139"/>
      <c r="AJ475" s="139"/>
      <c r="AK475" s="139"/>
      <c r="AL475" s="139"/>
    </row>
    <row r="476" spans="1:38" ht="39.950000000000003" customHeight="1">
      <c r="A476" s="59">
        <v>473</v>
      </c>
      <c r="B476" s="59" t="s">
        <v>1707</v>
      </c>
      <c r="C476" s="133" t="s">
        <v>1696</v>
      </c>
      <c r="D476" s="133" t="s">
        <v>1708</v>
      </c>
      <c r="E476" s="134"/>
      <c r="F476" s="135"/>
      <c r="G476" s="62">
        <v>650000</v>
      </c>
      <c r="H476" s="55" t="s">
        <v>255</v>
      </c>
      <c r="I476" s="133"/>
      <c r="J476" s="133"/>
      <c r="K476" s="198" t="s">
        <v>48</v>
      </c>
      <c r="L476" s="59" t="s">
        <v>2871</v>
      </c>
      <c r="M476" s="59"/>
      <c r="N476" s="199" t="s">
        <v>50</v>
      </c>
      <c r="O476" s="138"/>
      <c r="P476" s="59" t="s">
        <v>32</v>
      </c>
      <c r="Q476" s="59" t="s">
        <v>33</v>
      </c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39"/>
      <c r="AG476" s="139"/>
      <c r="AH476" s="139"/>
      <c r="AI476" s="139"/>
      <c r="AJ476" s="139"/>
      <c r="AK476" s="139"/>
      <c r="AL476" s="125"/>
    </row>
    <row r="477" spans="1:38" ht="39.950000000000003" customHeight="1">
      <c r="A477" s="59">
        <v>474</v>
      </c>
      <c r="B477" s="59" t="s">
        <v>1709</v>
      </c>
      <c r="C477" s="133" t="s">
        <v>1696</v>
      </c>
      <c r="D477" s="133" t="s">
        <v>1710</v>
      </c>
      <c r="E477" s="134"/>
      <c r="F477" s="135"/>
      <c r="G477" s="62">
        <v>1300000</v>
      </c>
      <c r="H477" s="55" t="s">
        <v>255</v>
      </c>
      <c r="I477" s="133"/>
      <c r="J477" s="133"/>
      <c r="K477" s="198" t="s">
        <v>48</v>
      </c>
      <c r="L477" s="59" t="s">
        <v>2873</v>
      </c>
      <c r="M477" s="59"/>
      <c r="N477" s="199" t="s">
        <v>50</v>
      </c>
      <c r="O477" s="138"/>
      <c r="P477" s="59" t="s">
        <v>32</v>
      </c>
      <c r="Q477" s="59" t="s">
        <v>33</v>
      </c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39"/>
      <c r="AG477" s="139"/>
      <c r="AH477" s="139"/>
      <c r="AI477" s="139"/>
      <c r="AJ477" s="139"/>
      <c r="AK477" s="139"/>
      <c r="AL477" s="125"/>
    </row>
    <row r="478" spans="1:38" ht="39.950000000000003" customHeight="1">
      <c r="A478" s="59">
        <v>475</v>
      </c>
      <c r="B478" s="59" t="s">
        <v>1713</v>
      </c>
      <c r="C478" s="133" t="s">
        <v>1696</v>
      </c>
      <c r="D478" s="133" t="s">
        <v>1714</v>
      </c>
      <c r="E478" s="134"/>
      <c r="F478" s="135"/>
      <c r="G478" s="62">
        <v>5150000</v>
      </c>
      <c r="H478" s="55" t="s">
        <v>39</v>
      </c>
      <c r="I478" s="133"/>
      <c r="J478" s="133"/>
      <c r="K478" s="198" t="s">
        <v>48</v>
      </c>
      <c r="L478" s="59" t="s">
        <v>2875</v>
      </c>
      <c r="M478" s="59"/>
      <c r="N478" s="199" t="s">
        <v>50</v>
      </c>
      <c r="O478" s="138"/>
      <c r="P478" s="59" t="s">
        <v>32</v>
      </c>
      <c r="Q478" s="59" t="s">
        <v>33</v>
      </c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39"/>
      <c r="AJ478" s="139"/>
      <c r="AK478" s="139"/>
      <c r="AL478" s="125"/>
    </row>
    <row r="479" spans="1:38" ht="39.950000000000003" customHeight="1">
      <c r="A479" s="59">
        <v>476</v>
      </c>
      <c r="B479" s="59" t="s">
        <v>1715</v>
      </c>
      <c r="C479" s="133" t="s">
        <v>1696</v>
      </c>
      <c r="D479" s="133" t="s">
        <v>1716</v>
      </c>
      <c r="E479" s="134"/>
      <c r="F479" s="135"/>
      <c r="G479" s="62">
        <v>7000000</v>
      </c>
      <c r="H479" s="55" t="s">
        <v>28</v>
      </c>
      <c r="I479" s="133"/>
      <c r="J479" s="133"/>
      <c r="K479" s="198" t="s">
        <v>48</v>
      </c>
      <c r="L479" s="59" t="s">
        <v>2879</v>
      </c>
      <c r="M479" s="59"/>
      <c r="N479" s="199" t="s">
        <v>50</v>
      </c>
      <c r="O479" s="138"/>
      <c r="P479" s="59" t="s">
        <v>32</v>
      </c>
      <c r="Q479" s="59" t="s">
        <v>33</v>
      </c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39"/>
      <c r="AE479" s="139"/>
      <c r="AF479" s="139"/>
      <c r="AG479" s="139"/>
      <c r="AH479" s="139"/>
      <c r="AI479" s="139"/>
      <c r="AJ479" s="139"/>
      <c r="AK479" s="139"/>
      <c r="AL479" s="125"/>
    </row>
    <row r="480" spans="1:38" ht="39.950000000000003" customHeight="1">
      <c r="A480" s="59">
        <v>477</v>
      </c>
      <c r="B480" s="59" t="s">
        <v>1717</v>
      </c>
      <c r="C480" s="133" t="s">
        <v>1696</v>
      </c>
      <c r="D480" s="133" t="s">
        <v>1718</v>
      </c>
      <c r="E480" s="134"/>
      <c r="F480" s="135"/>
      <c r="G480" s="62">
        <v>11770000</v>
      </c>
      <c r="H480" s="55" t="s">
        <v>58</v>
      </c>
      <c r="I480" s="133"/>
      <c r="J480" s="133"/>
      <c r="K480" s="198" t="s">
        <v>48</v>
      </c>
      <c r="L480" s="59" t="s">
        <v>2882</v>
      </c>
      <c r="M480" s="59"/>
      <c r="N480" s="199" t="s">
        <v>50</v>
      </c>
      <c r="O480" s="138"/>
      <c r="P480" s="59" t="s">
        <v>32</v>
      </c>
      <c r="Q480" s="59" t="s">
        <v>33</v>
      </c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39"/>
      <c r="AG480" s="139"/>
      <c r="AH480" s="139"/>
      <c r="AI480" s="139"/>
      <c r="AJ480" s="139"/>
      <c r="AK480" s="139"/>
      <c r="AL480" s="125"/>
    </row>
    <row r="481" spans="1:38" ht="39.950000000000003" customHeight="1">
      <c r="A481" s="59">
        <v>478</v>
      </c>
      <c r="B481" s="59" t="s">
        <v>1721</v>
      </c>
      <c r="C481" s="133" t="s">
        <v>1696</v>
      </c>
      <c r="D481" s="133" t="s">
        <v>1722</v>
      </c>
      <c r="E481" s="134"/>
      <c r="F481" s="135"/>
      <c r="G481" s="62">
        <v>3745000</v>
      </c>
      <c r="H481" s="55" t="s">
        <v>39</v>
      </c>
      <c r="I481" s="133"/>
      <c r="J481" s="133"/>
      <c r="K481" s="198" t="s">
        <v>48</v>
      </c>
      <c r="L481" s="59" t="s">
        <v>2884</v>
      </c>
      <c r="M481" s="59"/>
      <c r="N481" s="199" t="s">
        <v>50</v>
      </c>
      <c r="O481" s="138"/>
      <c r="P481" s="59" t="s">
        <v>32</v>
      </c>
      <c r="Q481" s="59" t="s">
        <v>33</v>
      </c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39"/>
      <c r="AJ481" s="139"/>
      <c r="AK481" s="139"/>
      <c r="AL481" s="125"/>
    </row>
    <row r="482" spans="1:38" ht="39.950000000000003" customHeight="1">
      <c r="A482" s="59">
        <v>479</v>
      </c>
      <c r="B482" s="59" t="s">
        <v>1723</v>
      </c>
      <c r="C482" s="133" t="s">
        <v>1696</v>
      </c>
      <c r="D482" s="133" t="s">
        <v>1724</v>
      </c>
      <c r="E482" s="134"/>
      <c r="F482" s="135"/>
      <c r="G482" s="62">
        <v>5000000</v>
      </c>
      <c r="H482" s="55" t="s">
        <v>39</v>
      </c>
      <c r="I482" s="133"/>
      <c r="J482" s="133"/>
      <c r="K482" s="198" t="s">
        <v>48</v>
      </c>
      <c r="L482" s="59" t="s">
        <v>2888</v>
      </c>
      <c r="M482" s="59"/>
      <c r="N482" s="199" t="s">
        <v>50</v>
      </c>
      <c r="O482" s="138"/>
      <c r="P482" s="59" t="s">
        <v>32</v>
      </c>
      <c r="Q482" s="59" t="s">
        <v>33</v>
      </c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  <c r="AK482" s="139"/>
      <c r="AL482" s="125"/>
    </row>
    <row r="483" spans="1:38" ht="39.950000000000003" customHeight="1">
      <c r="A483" s="59">
        <v>480</v>
      </c>
      <c r="B483" s="59" t="s">
        <v>1725</v>
      </c>
      <c r="C483" s="133" t="s">
        <v>1696</v>
      </c>
      <c r="D483" s="133" t="s">
        <v>1726</v>
      </c>
      <c r="E483" s="134"/>
      <c r="F483" s="135"/>
      <c r="G483" s="62">
        <v>3210000</v>
      </c>
      <c r="H483" s="55" t="s">
        <v>39</v>
      </c>
      <c r="I483" s="133"/>
      <c r="J483" s="133"/>
      <c r="K483" s="198" t="s">
        <v>48</v>
      </c>
      <c r="L483" s="59" t="s">
        <v>2890</v>
      </c>
      <c r="M483" s="59"/>
      <c r="N483" s="199" t="s">
        <v>50</v>
      </c>
      <c r="O483" s="138"/>
      <c r="P483" s="59" t="s">
        <v>32</v>
      </c>
      <c r="Q483" s="59" t="s">
        <v>33</v>
      </c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  <c r="AK483" s="139"/>
      <c r="AL483" s="125"/>
    </row>
    <row r="484" spans="1:38" ht="39.950000000000003" customHeight="1">
      <c r="A484" s="59">
        <v>481</v>
      </c>
      <c r="B484" s="59" t="s">
        <v>1728</v>
      </c>
      <c r="C484" s="133" t="s">
        <v>1696</v>
      </c>
      <c r="D484" s="133" t="s">
        <v>1729</v>
      </c>
      <c r="E484" s="134"/>
      <c r="F484" s="135"/>
      <c r="G484" s="62">
        <v>6420000</v>
      </c>
      <c r="H484" s="55" t="s">
        <v>39</v>
      </c>
      <c r="I484" s="133"/>
      <c r="J484" s="133"/>
      <c r="K484" s="198" t="s">
        <v>48</v>
      </c>
      <c r="L484" s="59" t="s">
        <v>2892</v>
      </c>
      <c r="M484" s="59"/>
      <c r="N484" s="199" t="s">
        <v>50</v>
      </c>
      <c r="O484" s="138"/>
      <c r="P484" s="59" t="s">
        <v>32</v>
      </c>
      <c r="Q484" s="59" t="s">
        <v>33</v>
      </c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  <c r="AK484" s="139"/>
      <c r="AL484" s="125"/>
    </row>
    <row r="485" spans="1:38" ht="39.950000000000003" customHeight="1">
      <c r="A485" s="59">
        <v>482</v>
      </c>
      <c r="B485" s="59" t="s">
        <v>1730</v>
      </c>
      <c r="C485" s="133" t="s">
        <v>1696</v>
      </c>
      <c r="D485" s="133" t="s">
        <v>1731</v>
      </c>
      <c r="E485" s="134"/>
      <c r="F485" s="135"/>
      <c r="G485" s="62">
        <v>9630000</v>
      </c>
      <c r="H485" s="55" t="s">
        <v>39</v>
      </c>
      <c r="I485" s="133"/>
      <c r="J485" s="133"/>
      <c r="K485" s="198" t="s">
        <v>48</v>
      </c>
      <c r="L485" s="59" t="s">
        <v>2895</v>
      </c>
      <c r="M485" s="59"/>
      <c r="N485" s="199" t="s">
        <v>50</v>
      </c>
      <c r="O485" s="138"/>
      <c r="P485" s="59" t="s">
        <v>32</v>
      </c>
      <c r="Q485" s="59" t="s">
        <v>33</v>
      </c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  <c r="AK485" s="139"/>
      <c r="AL485" s="125"/>
    </row>
    <row r="486" spans="1:38" ht="39.950000000000003" customHeight="1">
      <c r="A486" s="59">
        <v>483</v>
      </c>
      <c r="B486" s="59" t="s">
        <v>1732</v>
      </c>
      <c r="C486" s="133" t="s">
        <v>1696</v>
      </c>
      <c r="D486" s="133" t="s">
        <v>1733</v>
      </c>
      <c r="E486" s="134"/>
      <c r="F486" s="135"/>
      <c r="G486" s="62">
        <v>1750000</v>
      </c>
      <c r="H486" s="55" t="s">
        <v>255</v>
      </c>
      <c r="I486" s="133"/>
      <c r="J486" s="133"/>
      <c r="K486" s="198" t="s">
        <v>48</v>
      </c>
      <c r="L486" s="59" t="s">
        <v>2898</v>
      </c>
      <c r="M486" s="59"/>
      <c r="N486" s="199" t="s">
        <v>50</v>
      </c>
      <c r="O486" s="138"/>
      <c r="P486" s="59" t="s">
        <v>32</v>
      </c>
      <c r="Q486" s="59" t="s">
        <v>33</v>
      </c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39"/>
      <c r="AE486" s="139"/>
      <c r="AF486" s="139"/>
      <c r="AG486" s="139"/>
      <c r="AH486" s="139"/>
      <c r="AI486" s="139"/>
      <c r="AJ486" s="139"/>
      <c r="AK486" s="139"/>
      <c r="AL486" s="125"/>
    </row>
    <row r="487" spans="1:38" ht="39.950000000000003" customHeight="1">
      <c r="A487" s="59">
        <v>484</v>
      </c>
      <c r="B487" s="59" t="s">
        <v>1735</v>
      </c>
      <c r="C487" s="133" t="s">
        <v>1696</v>
      </c>
      <c r="D487" s="133" t="s">
        <v>1736</v>
      </c>
      <c r="E487" s="134"/>
      <c r="F487" s="135"/>
      <c r="G487" s="62">
        <v>1320000</v>
      </c>
      <c r="H487" s="55" t="s">
        <v>311</v>
      </c>
      <c r="I487" s="133"/>
      <c r="J487" s="133"/>
      <c r="K487" s="198" t="s">
        <v>48</v>
      </c>
      <c r="L487" s="59" t="s">
        <v>2903</v>
      </c>
      <c r="M487" s="59"/>
      <c r="N487" s="199" t="s">
        <v>50</v>
      </c>
      <c r="O487" s="138"/>
      <c r="P487" s="59" t="s">
        <v>32</v>
      </c>
      <c r="Q487" s="59" t="s">
        <v>33</v>
      </c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39"/>
      <c r="AG487" s="139"/>
      <c r="AH487" s="139"/>
      <c r="AI487" s="139"/>
      <c r="AJ487" s="139"/>
      <c r="AK487" s="139"/>
      <c r="AL487" s="125"/>
    </row>
    <row r="488" spans="1:38" ht="39.950000000000003" customHeight="1">
      <c r="A488" s="59">
        <v>485</v>
      </c>
      <c r="B488" s="59" t="s">
        <v>1737</v>
      </c>
      <c r="C488" s="133" t="s">
        <v>1696</v>
      </c>
      <c r="D488" s="133" t="s">
        <v>1738</v>
      </c>
      <c r="E488" s="134"/>
      <c r="F488" s="135"/>
      <c r="G488" s="62">
        <v>5000000</v>
      </c>
      <c r="H488" s="55" t="s">
        <v>115</v>
      </c>
      <c r="I488" s="133"/>
      <c r="J488" s="133"/>
      <c r="K488" s="198" t="s">
        <v>48</v>
      </c>
      <c r="L488" s="59" t="s">
        <v>2905</v>
      </c>
      <c r="M488" s="59"/>
      <c r="N488" s="199" t="s">
        <v>50</v>
      </c>
      <c r="O488" s="138"/>
      <c r="P488" s="59" t="s">
        <v>32</v>
      </c>
      <c r="Q488" s="59" t="s">
        <v>33</v>
      </c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39"/>
      <c r="AE488" s="139"/>
      <c r="AF488" s="139"/>
      <c r="AG488" s="139"/>
      <c r="AH488" s="139"/>
      <c r="AI488" s="139"/>
      <c r="AJ488" s="139"/>
      <c r="AK488" s="139"/>
      <c r="AL488" s="125"/>
    </row>
    <row r="489" spans="1:38" ht="39.950000000000003" customHeight="1">
      <c r="A489" s="59">
        <v>486</v>
      </c>
      <c r="B489" s="59" t="s">
        <v>1740</v>
      </c>
      <c r="C489" s="133" t="s">
        <v>1696</v>
      </c>
      <c r="D489" s="133" t="s">
        <v>1741</v>
      </c>
      <c r="E489" s="134"/>
      <c r="F489" s="135"/>
      <c r="G489" s="62">
        <v>3610000</v>
      </c>
      <c r="H489" s="55" t="s">
        <v>115</v>
      </c>
      <c r="I489" s="133"/>
      <c r="J489" s="133"/>
      <c r="K489" s="198" t="s">
        <v>48</v>
      </c>
      <c r="L489" s="59" t="s">
        <v>2907</v>
      </c>
      <c r="M489" s="59"/>
      <c r="N489" s="199" t="s">
        <v>50</v>
      </c>
      <c r="O489" s="138"/>
      <c r="P489" s="59" t="s">
        <v>32</v>
      </c>
      <c r="Q489" s="59" t="s">
        <v>33</v>
      </c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25"/>
    </row>
    <row r="490" spans="1:38" ht="39.950000000000003" customHeight="1">
      <c r="A490" s="59">
        <v>487</v>
      </c>
      <c r="B490" s="59" t="s">
        <v>1743</v>
      </c>
      <c r="C490" s="133" t="s">
        <v>1696</v>
      </c>
      <c r="D490" s="133" t="s">
        <v>1744</v>
      </c>
      <c r="E490" s="134"/>
      <c r="F490" s="135"/>
      <c r="G490" s="62">
        <v>9270000</v>
      </c>
      <c r="H490" s="55" t="s">
        <v>39</v>
      </c>
      <c r="I490" s="133"/>
      <c r="J490" s="133"/>
      <c r="K490" s="198" t="s">
        <v>48</v>
      </c>
      <c r="L490" s="59" t="s">
        <v>2909</v>
      </c>
      <c r="M490" s="59"/>
      <c r="N490" s="199" t="s">
        <v>50</v>
      </c>
      <c r="O490" s="138"/>
      <c r="P490" s="59" t="s">
        <v>32</v>
      </c>
      <c r="Q490" s="59" t="s">
        <v>33</v>
      </c>
      <c r="R490" s="139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39"/>
      <c r="AE490" s="139"/>
      <c r="AF490" s="139"/>
      <c r="AG490" s="139"/>
      <c r="AH490" s="139"/>
      <c r="AI490" s="139"/>
      <c r="AJ490" s="139"/>
      <c r="AK490" s="139"/>
      <c r="AL490" s="125"/>
    </row>
    <row r="491" spans="1:38" ht="39.950000000000003" customHeight="1">
      <c r="A491" s="59">
        <v>488</v>
      </c>
      <c r="B491" s="59" t="s">
        <v>1746</v>
      </c>
      <c r="C491" s="133" t="s">
        <v>1747</v>
      </c>
      <c r="D491" s="133" t="s">
        <v>1748</v>
      </c>
      <c r="E491" s="134"/>
      <c r="F491" s="135"/>
      <c r="G491" s="62">
        <v>750000</v>
      </c>
      <c r="H491" s="55" t="s">
        <v>39</v>
      </c>
      <c r="I491" s="133"/>
      <c r="J491" s="133"/>
      <c r="K491" s="198" t="s">
        <v>48</v>
      </c>
      <c r="L491" s="59" t="s">
        <v>2911</v>
      </c>
      <c r="M491" s="59"/>
      <c r="N491" s="199" t="s">
        <v>50</v>
      </c>
      <c r="O491" s="138"/>
      <c r="P491" s="59" t="s">
        <v>32</v>
      </c>
      <c r="Q491" s="59" t="s">
        <v>33</v>
      </c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39"/>
      <c r="AE491" s="139"/>
      <c r="AF491" s="139"/>
      <c r="AG491" s="139"/>
      <c r="AH491" s="139"/>
      <c r="AI491" s="139"/>
      <c r="AJ491" s="139"/>
      <c r="AK491" s="139"/>
      <c r="AL491" s="125"/>
    </row>
    <row r="492" spans="1:38" ht="39.950000000000003" customHeight="1">
      <c r="A492" s="59">
        <v>489</v>
      </c>
      <c r="B492" s="59" t="s">
        <v>1750</v>
      </c>
      <c r="C492" s="133" t="s">
        <v>1747</v>
      </c>
      <c r="D492" s="133" t="s">
        <v>1751</v>
      </c>
      <c r="E492" s="134"/>
      <c r="F492" s="135"/>
      <c r="G492" s="62">
        <v>965000</v>
      </c>
      <c r="H492" s="55" t="s">
        <v>39</v>
      </c>
      <c r="I492" s="133"/>
      <c r="J492" s="133"/>
      <c r="K492" s="198" t="s">
        <v>48</v>
      </c>
      <c r="L492" s="59" t="s">
        <v>2915</v>
      </c>
      <c r="M492" s="59"/>
      <c r="N492" s="199" t="s">
        <v>50</v>
      </c>
      <c r="O492" s="138"/>
      <c r="P492" s="59" t="s">
        <v>32</v>
      </c>
      <c r="Q492" s="59" t="s">
        <v>33</v>
      </c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39"/>
      <c r="AG492" s="139"/>
      <c r="AH492" s="139"/>
      <c r="AI492" s="139"/>
      <c r="AJ492" s="139"/>
      <c r="AK492" s="139"/>
      <c r="AL492" s="125"/>
    </row>
    <row r="493" spans="1:38" ht="39.950000000000003" customHeight="1">
      <c r="A493" s="59">
        <v>490</v>
      </c>
      <c r="B493" s="59" t="s">
        <v>1753</v>
      </c>
      <c r="C493" s="133" t="s">
        <v>1747</v>
      </c>
      <c r="D493" s="133" t="s">
        <v>1754</v>
      </c>
      <c r="E493" s="134"/>
      <c r="F493" s="135"/>
      <c r="G493" s="62">
        <v>1285000</v>
      </c>
      <c r="H493" s="55" t="s">
        <v>39</v>
      </c>
      <c r="I493" s="133"/>
      <c r="J493" s="133"/>
      <c r="K493" s="198" t="s">
        <v>48</v>
      </c>
      <c r="L493" s="59" t="s">
        <v>2917</v>
      </c>
      <c r="M493" s="59"/>
      <c r="N493" s="199" t="s">
        <v>50</v>
      </c>
      <c r="O493" s="138"/>
      <c r="P493" s="59" t="s">
        <v>32</v>
      </c>
      <c r="Q493" s="59" t="s">
        <v>33</v>
      </c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39"/>
      <c r="AE493" s="139"/>
      <c r="AF493" s="139"/>
      <c r="AG493" s="139"/>
      <c r="AH493" s="139"/>
      <c r="AI493" s="139"/>
      <c r="AJ493" s="139"/>
      <c r="AK493" s="139"/>
      <c r="AL493" s="125"/>
    </row>
    <row r="494" spans="1:38" ht="39.950000000000003" customHeight="1">
      <c r="A494" s="59">
        <v>491</v>
      </c>
      <c r="B494" s="59" t="s">
        <v>1756</v>
      </c>
      <c r="C494" s="133" t="s">
        <v>1757</v>
      </c>
      <c r="D494" s="133" t="s">
        <v>1758</v>
      </c>
      <c r="E494" s="134"/>
      <c r="F494" s="135"/>
      <c r="G494" s="62">
        <v>1820000</v>
      </c>
      <c r="H494" s="55" t="s">
        <v>39</v>
      </c>
      <c r="I494" s="133"/>
      <c r="J494" s="133"/>
      <c r="K494" s="198" t="s">
        <v>48</v>
      </c>
      <c r="L494" s="59" t="s">
        <v>2920</v>
      </c>
      <c r="M494" s="59"/>
      <c r="N494" s="199" t="s">
        <v>50</v>
      </c>
      <c r="O494" s="138"/>
      <c r="P494" s="59" t="s">
        <v>32</v>
      </c>
      <c r="Q494" s="59" t="s">
        <v>33</v>
      </c>
      <c r="R494" s="139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39"/>
      <c r="AE494" s="139"/>
      <c r="AF494" s="139"/>
      <c r="AG494" s="139"/>
      <c r="AH494" s="139"/>
      <c r="AI494" s="139"/>
      <c r="AJ494" s="139"/>
      <c r="AK494" s="139"/>
      <c r="AL494" s="125"/>
    </row>
    <row r="495" spans="1:38" ht="39.950000000000003" customHeight="1">
      <c r="A495" s="59">
        <v>492</v>
      </c>
      <c r="B495" s="59" t="s">
        <v>1759</v>
      </c>
      <c r="C495" s="133" t="s">
        <v>1757</v>
      </c>
      <c r="D495" s="133" t="s">
        <v>1760</v>
      </c>
      <c r="E495" s="134"/>
      <c r="F495" s="135"/>
      <c r="G495" s="62">
        <v>4200000</v>
      </c>
      <c r="H495" s="55" t="s">
        <v>58</v>
      </c>
      <c r="I495" s="133"/>
      <c r="J495" s="133"/>
      <c r="K495" s="198" t="s">
        <v>48</v>
      </c>
      <c r="L495" s="59" t="s">
        <v>2925</v>
      </c>
      <c r="M495" s="59"/>
      <c r="N495" s="199" t="s">
        <v>50</v>
      </c>
      <c r="O495" s="138"/>
      <c r="P495" s="59" t="s">
        <v>32</v>
      </c>
      <c r="Q495" s="59" t="s">
        <v>33</v>
      </c>
      <c r="R495" s="139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25"/>
    </row>
    <row r="496" spans="1:38" ht="39.950000000000003" customHeight="1">
      <c r="A496" s="59">
        <v>493</v>
      </c>
      <c r="B496" s="59" t="s">
        <v>1762</v>
      </c>
      <c r="C496" s="133" t="s">
        <v>1757</v>
      </c>
      <c r="D496" s="133" t="s">
        <v>1763</v>
      </c>
      <c r="E496" s="134"/>
      <c r="F496" s="135"/>
      <c r="G496" s="62">
        <v>2000000</v>
      </c>
      <c r="H496" s="55" t="s">
        <v>39</v>
      </c>
      <c r="I496" s="133"/>
      <c r="J496" s="133"/>
      <c r="K496" s="198" t="s">
        <v>48</v>
      </c>
      <c r="L496" s="59" t="s">
        <v>2927</v>
      </c>
      <c r="M496" s="59"/>
      <c r="N496" s="199" t="s">
        <v>50</v>
      </c>
      <c r="O496" s="138"/>
      <c r="P496" s="59" t="s">
        <v>32</v>
      </c>
      <c r="Q496" s="59" t="s">
        <v>33</v>
      </c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39"/>
      <c r="AE496" s="139"/>
      <c r="AF496" s="139"/>
      <c r="AG496" s="139"/>
      <c r="AH496" s="139"/>
      <c r="AI496" s="139"/>
      <c r="AJ496" s="139"/>
      <c r="AK496" s="139"/>
      <c r="AL496" s="125"/>
    </row>
    <row r="497" spans="1:38" ht="39.950000000000003" customHeight="1">
      <c r="A497" s="59">
        <v>494</v>
      </c>
      <c r="B497" s="59" t="s">
        <v>1765</v>
      </c>
      <c r="C497" s="133" t="s">
        <v>1757</v>
      </c>
      <c r="D497" s="133" t="s">
        <v>1766</v>
      </c>
      <c r="E497" s="134"/>
      <c r="F497" s="135"/>
      <c r="G497" s="62">
        <v>930000</v>
      </c>
      <c r="H497" s="55" t="s">
        <v>255</v>
      </c>
      <c r="I497" s="133"/>
      <c r="J497" s="133"/>
      <c r="K497" s="198" t="s">
        <v>48</v>
      </c>
      <c r="L497" s="59" t="s">
        <v>2928</v>
      </c>
      <c r="M497" s="59"/>
      <c r="N497" s="199" t="s">
        <v>50</v>
      </c>
      <c r="O497" s="138"/>
      <c r="P497" s="59" t="s">
        <v>32</v>
      </c>
      <c r="Q497" s="59" t="s">
        <v>33</v>
      </c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39"/>
      <c r="AJ497" s="139"/>
      <c r="AK497" s="139"/>
      <c r="AL497" s="125"/>
    </row>
    <row r="498" spans="1:38" ht="39.950000000000003" customHeight="1">
      <c r="A498" s="59">
        <v>495</v>
      </c>
      <c r="B498" s="59" t="s">
        <v>1767</v>
      </c>
      <c r="C498" s="133" t="s">
        <v>1757</v>
      </c>
      <c r="D498" s="133" t="s">
        <v>1768</v>
      </c>
      <c r="E498" s="134"/>
      <c r="F498" s="135"/>
      <c r="G498" s="62">
        <v>450000</v>
      </c>
      <c r="H498" s="55" t="s">
        <v>311</v>
      </c>
      <c r="I498" s="133"/>
      <c r="J498" s="133"/>
      <c r="K498" s="198" t="s">
        <v>48</v>
      </c>
      <c r="L498" s="59" t="s">
        <v>2929</v>
      </c>
      <c r="M498" s="59"/>
      <c r="N498" s="199" t="s">
        <v>50</v>
      </c>
      <c r="O498" s="138"/>
      <c r="P498" s="59" t="s">
        <v>32</v>
      </c>
      <c r="Q498" s="59" t="s">
        <v>33</v>
      </c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39"/>
      <c r="AG498" s="139"/>
      <c r="AH498" s="139"/>
      <c r="AI498" s="139"/>
      <c r="AJ498" s="139"/>
      <c r="AK498" s="139"/>
      <c r="AL498" s="125"/>
    </row>
    <row r="499" spans="1:38" ht="39.950000000000003" customHeight="1">
      <c r="A499" s="59">
        <v>496</v>
      </c>
      <c r="B499" s="59" t="s">
        <v>1770</v>
      </c>
      <c r="C499" s="133" t="s">
        <v>1757</v>
      </c>
      <c r="D499" s="133" t="s">
        <v>1771</v>
      </c>
      <c r="E499" s="134"/>
      <c r="F499" s="135"/>
      <c r="G499" s="62">
        <v>2500000</v>
      </c>
      <c r="H499" s="55" t="s">
        <v>28</v>
      </c>
      <c r="I499" s="133"/>
      <c r="J499" s="133"/>
      <c r="K499" s="198" t="s">
        <v>48</v>
      </c>
      <c r="L499" s="59" t="s">
        <v>2930</v>
      </c>
      <c r="M499" s="59"/>
      <c r="N499" s="199" t="s">
        <v>50</v>
      </c>
      <c r="O499" s="138"/>
      <c r="P499" s="59" t="s">
        <v>32</v>
      </c>
      <c r="Q499" s="59" t="s">
        <v>33</v>
      </c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39"/>
      <c r="AJ499" s="139"/>
      <c r="AK499" s="139"/>
      <c r="AL499" s="125"/>
    </row>
    <row r="500" spans="1:38" ht="39.950000000000003" customHeight="1">
      <c r="A500" s="59">
        <v>497</v>
      </c>
      <c r="B500" s="59" t="s">
        <v>1772</v>
      </c>
      <c r="C500" s="133" t="s">
        <v>1757</v>
      </c>
      <c r="D500" s="133" t="s">
        <v>1773</v>
      </c>
      <c r="E500" s="134"/>
      <c r="F500" s="135"/>
      <c r="G500" s="62">
        <v>1000000</v>
      </c>
      <c r="H500" s="55" t="s">
        <v>39</v>
      </c>
      <c r="I500" s="133"/>
      <c r="J500" s="133"/>
      <c r="K500" s="198" t="s">
        <v>48</v>
      </c>
      <c r="L500" s="59" t="s">
        <v>2932</v>
      </c>
      <c r="M500" s="59"/>
      <c r="N500" s="199" t="s">
        <v>50</v>
      </c>
      <c r="O500" s="138"/>
      <c r="P500" s="59" t="s">
        <v>32</v>
      </c>
      <c r="Q500" s="59" t="s">
        <v>33</v>
      </c>
      <c r="R500" s="139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39"/>
      <c r="AE500" s="139"/>
      <c r="AF500" s="139"/>
      <c r="AG500" s="139"/>
      <c r="AH500" s="139"/>
      <c r="AI500" s="139"/>
      <c r="AJ500" s="139"/>
      <c r="AK500" s="139"/>
      <c r="AL500" s="125"/>
    </row>
    <row r="501" spans="1:38" ht="39.950000000000003" customHeight="1">
      <c r="A501" s="59">
        <v>498</v>
      </c>
      <c r="B501" s="179" t="s">
        <v>1775</v>
      </c>
      <c r="C501" s="152" t="s">
        <v>1776</v>
      </c>
      <c r="D501" s="152" t="s">
        <v>1777</v>
      </c>
      <c r="E501" s="177"/>
      <c r="F501" s="153" t="s">
        <v>345</v>
      </c>
      <c r="G501" s="178">
        <v>18000</v>
      </c>
      <c r="H501" s="179" t="s">
        <v>110</v>
      </c>
      <c r="I501" s="177"/>
      <c r="J501" s="177"/>
      <c r="K501" s="177" t="s">
        <v>336</v>
      </c>
      <c r="L501" s="59" t="s">
        <v>2934</v>
      </c>
      <c r="M501" s="179"/>
      <c r="N501" s="179" t="s">
        <v>304</v>
      </c>
      <c r="O501" s="180"/>
      <c r="P501" s="179" t="s">
        <v>197</v>
      </c>
      <c r="Q501" s="59" t="s">
        <v>33</v>
      </c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139"/>
    </row>
    <row r="502" spans="1:38" ht="39.950000000000003" customHeight="1">
      <c r="A502" s="59">
        <v>499</v>
      </c>
      <c r="B502" s="59" t="s">
        <v>1779</v>
      </c>
      <c r="C502" s="133" t="s">
        <v>1776</v>
      </c>
      <c r="D502" s="134" t="s">
        <v>248</v>
      </c>
      <c r="E502" s="133" t="s">
        <v>1780</v>
      </c>
      <c r="F502" s="135" t="s">
        <v>241</v>
      </c>
      <c r="G502" s="136">
        <v>270000</v>
      </c>
      <c r="H502" s="59" t="s">
        <v>311</v>
      </c>
      <c r="I502" s="133"/>
      <c r="J502" s="133"/>
      <c r="K502" s="133" t="s">
        <v>336</v>
      </c>
      <c r="L502" s="59" t="s">
        <v>2937</v>
      </c>
      <c r="M502" s="59"/>
      <c r="N502" s="59" t="s">
        <v>304</v>
      </c>
      <c r="O502" s="167"/>
      <c r="P502" s="179" t="s">
        <v>197</v>
      </c>
      <c r="Q502" s="59" t="s">
        <v>33</v>
      </c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9"/>
    </row>
    <row r="503" spans="1:38" ht="39.950000000000003" customHeight="1">
      <c r="A503" s="59">
        <v>500</v>
      </c>
      <c r="B503" s="59" t="s">
        <v>1784</v>
      </c>
      <c r="C503" s="133" t="s">
        <v>1776</v>
      </c>
      <c r="D503" s="133" t="s">
        <v>1785</v>
      </c>
      <c r="E503" s="133" t="s">
        <v>1780</v>
      </c>
      <c r="F503" s="135" t="s">
        <v>241</v>
      </c>
      <c r="G503" s="136">
        <v>280000</v>
      </c>
      <c r="H503" s="59" t="s">
        <v>311</v>
      </c>
      <c r="I503" s="133"/>
      <c r="J503" s="133"/>
      <c r="K503" s="133" t="s">
        <v>336</v>
      </c>
      <c r="L503" s="59" t="s">
        <v>2939</v>
      </c>
      <c r="M503" s="59"/>
      <c r="N503" s="59" t="s">
        <v>304</v>
      </c>
      <c r="O503" s="167"/>
      <c r="P503" s="179" t="s">
        <v>197</v>
      </c>
      <c r="Q503" s="59" t="s">
        <v>33</v>
      </c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9"/>
    </row>
    <row r="504" spans="1:38" ht="39.950000000000003" customHeight="1">
      <c r="A504" s="59">
        <v>501</v>
      </c>
      <c r="B504" s="179" t="s">
        <v>1788</v>
      </c>
      <c r="C504" s="133" t="s">
        <v>1776</v>
      </c>
      <c r="D504" s="133" t="s">
        <v>1789</v>
      </c>
      <c r="E504" s="133" t="s">
        <v>1780</v>
      </c>
      <c r="F504" s="135" t="s">
        <v>241</v>
      </c>
      <c r="G504" s="136">
        <v>280000</v>
      </c>
      <c r="H504" s="59" t="s">
        <v>255</v>
      </c>
      <c r="I504" s="133"/>
      <c r="J504" s="133"/>
      <c r="K504" s="133" t="s">
        <v>336</v>
      </c>
      <c r="L504" s="59" t="s">
        <v>2941</v>
      </c>
      <c r="M504" s="59"/>
      <c r="N504" s="59" t="s">
        <v>304</v>
      </c>
      <c r="O504" s="167"/>
      <c r="P504" s="179" t="s">
        <v>197</v>
      </c>
      <c r="Q504" s="59" t="s">
        <v>33</v>
      </c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9"/>
    </row>
    <row r="505" spans="1:38" ht="39.950000000000003" customHeight="1">
      <c r="A505" s="59">
        <v>502</v>
      </c>
      <c r="B505" s="59" t="s">
        <v>1792</v>
      </c>
      <c r="C505" s="133" t="s">
        <v>1776</v>
      </c>
      <c r="D505" s="134" t="s">
        <v>1793</v>
      </c>
      <c r="E505" s="133" t="s">
        <v>1780</v>
      </c>
      <c r="F505" s="135" t="s">
        <v>241</v>
      </c>
      <c r="G505" s="136">
        <v>700000</v>
      </c>
      <c r="H505" s="59" t="s">
        <v>255</v>
      </c>
      <c r="I505" s="133"/>
      <c r="J505" s="133"/>
      <c r="K505" s="133" t="s">
        <v>336</v>
      </c>
      <c r="L505" s="59" t="s">
        <v>2943</v>
      </c>
      <c r="M505" s="59"/>
      <c r="N505" s="59" t="s">
        <v>304</v>
      </c>
      <c r="O505" s="167"/>
      <c r="P505" s="179" t="s">
        <v>197</v>
      </c>
      <c r="Q505" s="59" t="s">
        <v>33</v>
      </c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139"/>
    </row>
    <row r="506" spans="1:38" ht="39.950000000000003" customHeight="1">
      <c r="A506" s="59">
        <v>503</v>
      </c>
      <c r="B506" s="59" t="s">
        <v>1798</v>
      </c>
      <c r="C506" s="133" t="s">
        <v>1776</v>
      </c>
      <c r="D506" s="133" t="s">
        <v>1799</v>
      </c>
      <c r="E506" s="133" t="s">
        <v>1780</v>
      </c>
      <c r="F506" s="135" t="s">
        <v>241</v>
      </c>
      <c r="G506" s="136">
        <v>1450000</v>
      </c>
      <c r="H506" s="59" t="s">
        <v>115</v>
      </c>
      <c r="I506" s="133"/>
      <c r="J506" s="133"/>
      <c r="K506" s="133" t="s">
        <v>336</v>
      </c>
      <c r="L506" s="59" t="s">
        <v>2946</v>
      </c>
      <c r="M506" s="59"/>
      <c r="N506" s="59" t="s">
        <v>304</v>
      </c>
      <c r="O506" s="167"/>
      <c r="P506" s="179" t="s">
        <v>197</v>
      </c>
      <c r="Q506" s="59" t="s">
        <v>33</v>
      </c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9"/>
    </row>
    <row r="507" spans="1:38" ht="39.950000000000003" customHeight="1">
      <c r="A507" s="59">
        <v>504</v>
      </c>
      <c r="B507" s="79" t="s">
        <v>1802</v>
      </c>
      <c r="C507" s="259" t="s">
        <v>1803</v>
      </c>
      <c r="D507" s="259" t="s">
        <v>1804</v>
      </c>
      <c r="E507" s="260"/>
      <c r="F507" s="261" t="s">
        <v>1805</v>
      </c>
      <c r="G507" s="262">
        <v>13600</v>
      </c>
      <c r="H507" s="79" t="s">
        <v>110</v>
      </c>
      <c r="I507" s="133"/>
      <c r="J507" s="133"/>
      <c r="K507" s="259" t="s">
        <v>278</v>
      </c>
      <c r="L507" s="79" t="s">
        <v>2958</v>
      </c>
      <c r="M507" s="59" t="s">
        <v>1806</v>
      </c>
      <c r="N507" s="79" t="s">
        <v>280</v>
      </c>
      <c r="O507" s="161" t="s">
        <v>1194</v>
      </c>
      <c r="P507" s="59" t="s">
        <v>394</v>
      </c>
      <c r="Q507" s="153" t="s">
        <v>282</v>
      </c>
      <c r="R507" s="139" t="s">
        <v>2959</v>
      </c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39"/>
      <c r="AJ507" s="139"/>
      <c r="AK507" s="139"/>
      <c r="AL507" s="139"/>
    </row>
    <row r="508" spans="1:38" ht="39.950000000000003" customHeight="1">
      <c r="A508" s="59">
        <v>505</v>
      </c>
      <c r="B508" s="79" t="s">
        <v>1808</v>
      </c>
      <c r="C508" s="259" t="s">
        <v>1803</v>
      </c>
      <c r="D508" s="259" t="s">
        <v>1809</v>
      </c>
      <c r="E508" s="260"/>
      <c r="F508" s="261" t="s">
        <v>1805</v>
      </c>
      <c r="G508" s="262">
        <v>19300</v>
      </c>
      <c r="H508" s="79" t="s">
        <v>110</v>
      </c>
      <c r="I508" s="133"/>
      <c r="J508" s="133"/>
      <c r="K508" s="259" t="s">
        <v>278</v>
      </c>
      <c r="L508" s="79" t="s">
        <v>2962</v>
      </c>
      <c r="M508" s="59" t="s">
        <v>1810</v>
      </c>
      <c r="N508" s="79" t="s">
        <v>280</v>
      </c>
      <c r="O508" s="161" t="s">
        <v>1194</v>
      </c>
      <c r="P508" s="59" t="s">
        <v>394</v>
      </c>
      <c r="Q508" s="153" t="s">
        <v>282</v>
      </c>
      <c r="R508" s="139" t="s">
        <v>2959</v>
      </c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39"/>
      <c r="AG508" s="139"/>
      <c r="AH508" s="139"/>
      <c r="AI508" s="139"/>
      <c r="AJ508" s="139"/>
      <c r="AK508" s="139"/>
      <c r="AL508" s="139"/>
    </row>
    <row r="509" spans="1:38" ht="39.950000000000003" customHeight="1">
      <c r="A509" s="59">
        <v>506</v>
      </c>
      <c r="B509" s="59" t="s">
        <v>1812</v>
      </c>
      <c r="C509" s="133" t="s">
        <v>1803</v>
      </c>
      <c r="D509" s="174" t="s">
        <v>1813</v>
      </c>
      <c r="E509" s="134"/>
      <c r="F509" s="135" t="s">
        <v>1805</v>
      </c>
      <c r="G509" s="175">
        <v>20000</v>
      </c>
      <c r="H509" s="59" t="s">
        <v>311</v>
      </c>
      <c r="I509" s="133"/>
      <c r="J509" s="133"/>
      <c r="K509" s="133" t="s">
        <v>278</v>
      </c>
      <c r="L509" s="59" t="s">
        <v>2965</v>
      </c>
      <c r="M509" s="59" t="s">
        <v>1814</v>
      </c>
      <c r="N509" s="59" t="s">
        <v>280</v>
      </c>
      <c r="O509" s="161" t="s">
        <v>1194</v>
      </c>
      <c r="P509" s="59" t="s">
        <v>32</v>
      </c>
      <c r="Q509" s="153" t="s">
        <v>282</v>
      </c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9"/>
      <c r="AH509" s="139"/>
      <c r="AI509" s="139"/>
      <c r="AJ509" s="139"/>
      <c r="AK509" s="139"/>
      <c r="AL509" s="139"/>
    </row>
    <row r="510" spans="1:38" ht="39.950000000000003" customHeight="1">
      <c r="A510" s="59">
        <v>507</v>
      </c>
      <c r="B510" s="59" t="s">
        <v>1816</v>
      </c>
      <c r="C510" s="152" t="s">
        <v>1803</v>
      </c>
      <c r="D510" s="169" t="s">
        <v>1817</v>
      </c>
      <c r="E510" s="263"/>
      <c r="F510" s="135" t="s">
        <v>1805</v>
      </c>
      <c r="G510" s="171">
        <v>14100</v>
      </c>
      <c r="H510" s="153" t="s">
        <v>110</v>
      </c>
      <c r="I510" s="152"/>
      <c r="J510" s="152"/>
      <c r="K510" s="133" t="s">
        <v>278</v>
      </c>
      <c r="L510" s="59" t="s">
        <v>2969</v>
      </c>
      <c r="M510" s="153" t="s">
        <v>1818</v>
      </c>
      <c r="N510" s="59" t="s">
        <v>280</v>
      </c>
      <c r="O510" s="161" t="s">
        <v>1194</v>
      </c>
      <c r="P510" s="59" t="s">
        <v>32</v>
      </c>
      <c r="Q510" s="153" t="s">
        <v>282</v>
      </c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1:38" ht="39.950000000000003" customHeight="1">
      <c r="A511" s="59">
        <v>508</v>
      </c>
      <c r="B511" s="59" t="s">
        <v>1820</v>
      </c>
      <c r="C511" s="133" t="s">
        <v>1803</v>
      </c>
      <c r="D511" s="174" t="s">
        <v>1821</v>
      </c>
      <c r="E511" s="134"/>
      <c r="F511" s="135" t="s">
        <v>1805</v>
      </c>
      <c r="G511" s="175">
        <v>27700</v>
      </c>
      <c r="H511" s="59" t="s">
        <v>110</v>
      </c>
      <c r="I511" s="133"/>
      <c r="J511" s="133"/>
      <c r="K511" s="133" t="s">
        <v>278</v>
      </c>
      <c r="L511" s="59" t="s">
        <v>2971</v>
      </c>
      <c r="M511" s="59" t="s">
        <v>1823</v>
      </c>
      <c r="N511" s="59" t="s">
        <v>280</v>
      </c>
      <c r="O511" s="161" t="s">
        <v>1194</v>
      </c>
      <c r="P511" s="59" t="s">
        <v>32</v>
      </c>
      <c r="Q511" s="153" t="s">
        <v>282</v>
      </c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39"/>
      <c r="AJ511" s="139"/>
      <c r="AK511" s="139"/>
      <c r="AL511" s="139"/>
    </row>
    <row r="512" spans="1:38" ht="39.950000000000003" customHeight="1">
      <c r="A512" s="59">
        <v>509</v>
      </c>
      <c r="B512" s="59" t="s">
        <v>1824</v>
      </c>
      <c r="C512" s="133" t="s">
        <v>1803</v>
      </c>
      <c r="D512" s="174" t="s">
        <v>1826</v>
      </c>
      <c r="E512" s="134"/>
      <c r="F512" s="135" t="s">
        <v>1805</v>
      </c>
      <c r="G512" s="175">
        <v>32700</v>
      </c>
      <c r="H512" s="59" t="s">
        <v>110</v>
      </c>
      <c r="I512" s="133"/>
      <c r="J512" s="133"/>
      <c r="K512" s="133" t="s">
        <v>278</v>
      </c>
      <c r="L512" s="59" t="s">
        <v>2974</v>
      </c>
      <c r="M512" s="59" t="s">
        <v>1823</v>
      </c>
      <c r="N512" s="59" t="s">
        <v>280</v>
      </c>
      <c r="O512" s="161" t="s">
        <v>1194</v>
      </c>
      <c r="P512" s="59" t="s">
        <v>32</v>
      </c>
      <c r="Q512" s="153" t="s">
        <v>282</v>
      </c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39"/>
      <c r="AJ512" s="139"/>
      <c r="AK512" s="139"/>
      <c r="AL512" s="139"/>
    </row>
    <row r="513" spans="1:38" ht="39.950000000000003" customHeight="1">
      <c r="A513" s="59">
        <v>510</v>
      </c>
      <c r="B513" s="59" t="s">
        <v>1827</v>
      </c>
      <c r="C513" s="133" t="s">
        <v>1803</v>
      </c>
      <c r="D513" s="174" t="s">
        <v>1828</v>
      </c>
      <c r="E513" s="134"/>
      <c r="F513" s="135" t="s">
        <v>1805</v>
      </c>
      <c r="G513" s="175">
        <v>33700</v>
      </c>
      <c r="H513" s="59" t="s">
        <v>110</v>
      </c>
      <c r="I513" s="133"/>
      <c r="J513" s="133"/>
      <c r="K513" s="133" t="s">
        <v>278</v>
      </c>
      <c r="L513" s="59" t="s">
        <v>2976</v>
      </c>
      <c r="M513" s="59" t="s">
        <v>1823</v>
      </c>
      <c r="N513" s="59" t="s">
        <v>280</v>
      </c>
      <c r="O513" s="161" t="s">
        <v>1194</v>
      </c>
      <c r="P513" s="59" t="s">
        <v>32</v>
      </c>
      <c r="Q513" s="153" t="s">
        <v>282</v>
      </c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</row>
    <row r="514" spans="1:38" ht="39.950000000000003" customHeight="1">
      <c r="A514" s="59">
        <v>511</v>
      </c>
      <c r="B514" s="59" t="s">
        <v>1830</v>
      </c>
      <c r="C514" s="133" t="s">
        <v>1803</v>
      </c>
      <c r="D514" s="174" t="s">
        <v>1831</v>
      </c>
      <c r="E514" s="134"/>
      <c r="F514" s="135" t="s">
        <v>1805</v>
      </c>
      <c r="G514" s="175">
        <v>42500</v>
      </c>
      <c r="H514" s="59" t="s">
        <v>110</v>
      </c>
      <c r="I514" s="133"/>
      <c r="J514" s="133"/>
      <c r="K514" s="133" t="s">
        <v>278</v>
      </c>
      <c r="L514" s="59" t="s">
        <v>2977</v>
      </c>
      <c r="M514" s="59" t="s">
        <v>1823</v>
      </c>
      <c r="N514" s="59" t="s">
        <v>280</v>
      </c>
      <c r="O514" s="161" t="s">
        <v>1194</v>
      </c>
      <c r="P514" s="59" t="s">
        <v>32</v>
      </c>
      <c r="Q514" s="153" t="s">
        <v>282</v>
      </c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139"/>
      <c r="AF514" s="139"/>
      <c r="AG514" s="139"/>
      <c r="AH514" s="139"/>
      <c r="AI514" s="139"/>
      <c r="AJ514" s="139"/>
      <c r="AK514" s="139"/>
      <c r="AL514" s="139"/>
    </row>
    <row r="515" spans="1:38" ht="39.950000000000003" customHeight="1">
      <c r="A515" s="59">
        <v>512</v>
      </c>
      <c r="B515" s="59" t="s">
        <v>1833</v>
      </c>
      <c r="C515" s="133" t="s">
        <v>1803</v>
      </c>
      <c r="D515" s="174" t="s">
        <v>1834</v>
      </c>
      <c r="E515" s="263"/>
      <c r="F515" s="135" t="s">
        <v>1805</v>
      </c>
      <c r="G515" s="171">
        <v>62500</v>
      </c>
      <c r="H515" s="153" t="s">
        <v>311</v>
      </c>
      <c r="I515" s="152"/>
      <c r="J515" s="152"/>
      <c r="K515" s="133" t="s">
        <v>278</v>
      </c>
      <c r="L515" s="59" t="s">
        <v>2978</v>
      </c>
      <c r="M515" s="59" t="s">
        <v>1823</v>
      </c>
      <c r="N515" s="59" t="s">
        <v>280</v>
      </c>
      <c r="O515" s="161" t="s">
        <v>1194</v>
      </c>
      <c r="P515" s="59" t="s">
        <v>32</v>
      </c>
      <c r="Q515" s="153" t="s">
        <v>282</v>
      </c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1:38" ht="39.950000000000003" customHeight="1">
      <c r="A516" s="59">
        <v>513</v>
      </c>
      <c r="B516" s="264"/>
      <c r="C516" s="133" t="s">
        <v>1803</v>
      </c>
      <c r="D516" s="174" t="s">
        <v>2984</v>
      </c>
      <c r="E516" s="263"/>
      <c r="F516" s="135" t="s">
        <v>1805</v>
      </c>
      <c r="G516" s="171">
        <v>70200</v>
      </c>
      <c r="H516" s="153" t="s">
        <v>311</v>
      </c>
      <c r="I516" s="152"/>
      <c r="J516" s="152"/>
      <c r="K516" s="133" t="s">
        <v>278</v>
      </c>
      <c r="L516" s="264"/>
      <c r="M516" s="264"/>
      <c r="N516" s="59" t="s">
        <v>280</v>
      </c>
      <c r="O516" s="161" t="s">
        <v>1194</v>
      </c>
      <c r="P516" s="59" t="s">
        <v>32</v>
      </c>
      <c r="Q516" s="153" t="s">
        <v>282</v>
      </c>
      <c r="R516" s="2" t="s">
        <v>2986</v>
      </c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1:38" ht="39.950000000000003" customHeight="1">
      <c r="A517" s="59">
        <v>514</v>
      </c>
      <c r="B517" s="59" t="s">
        <v>1835</v>
      </c>
      <c r="C517" s="133" t="s">
        <v>1803</v>
      </c>
      <c r="D517" s="174" t="s">
        <v>1836</v>
      </c>
      <c r="E517" s="134"/>
      <c r="F517" s="135" t="s">
        <v>1805</v>
      </c>
      <c r="G517" s="175">
        <v>13000</v>
      </c>
      <c r="H517" s="59" t="s">
        <v>110</v>
      </c>
      <c r="I517" s="133"/>
      <c r="J517" s="133"/>
      <c r="K517" s="133" t="s">
        <v>278</v>
      </c>
      <c r="L517" s="59" t="s">
        <v>2988</v>
      </c>
      <c r="M517" s="59" t="s">
        <v>1837</v>
      </c>
      <c r="N517" s="59" t="s">
        <v>280</v>
      </c>
      <c r="O517" s="161" t="s">
        <v>1194</v>
      </c>
      <c r="P517" s="59" t="s">
        <v>1838</v>
      </c>
      <c r="Q517" s="153" t="s">
        <v>282</v>
      </c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/>
      <c r="AB517" s="139"/>
      <c r="AC517" s="139"/>
      <c r="AD517" s="139"/>
      <c r="AE517" s="139"/>
      <c r="AF517" s="139"/>
      <c r="AG517" s="139"/>
      <c r="AH517" s="139"/>
      <c r="AI517" s="139"/>
      <c r="AJ517" s="139"/>
      <c r="AK517" s="139"/>
      <c r="AL517" s="139"/>
    </row>
    <row r="518" spans="1:38" ht="39.950000000000003" customHeight="1">
      <c r="A518" s="59">
        <v>515</v>
      </c>
      <c r="B518" s="59" t="s">
        <v>1840</v>
      </c>
      <c r="C518" s="133" t="s">
        <v>1803</v>
      </c>
      <c r="D518" s="174" t="s">
        <v>1841</v>
      </c>
      <c r="E518" s="134"/>
      <c r="F518" s="135" t="s">
        <v>1805</v>
      </c>
      <c r="G518" s="175">
        <v>15300</v>
      </c>
      <c r="H518" s="59" t="s">
        <v>110</v>
      </c>
      <c r="I518" s="133"/>
      <c r="J518" s="133"/>
      <c r="K518" s="133" t="s">
        <v>278</v>
      </c>
      <c r="L518" s="59" t="s">
        <v>2989</v>
      </c>
      <c r="M518" s="59" t="s">
        <v>1842</v>
      </c>
      <c r="N518" s="59" t="s">
        <v>280</v>
      </c>
      <c r="O518" s="161" t="s">
        <v>1194</v>
      </c>
      <c r="P518" s="59" t="s">
        <v>1838</v>
      </c>
      <c r="Q518" s="153" t="s">
        <v>282</v>
      </c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39"/>
      <c r="AG518" s="139"/>
      <c r="AH518" s="139"/>
      <c r="AI518" s="139"/>
      <c r="AJ518" s="139"/>
      <c r="AK518" s="139"/>
      <c r="AL518" s="139"/>
    </row>
    <row r="519" spans="1:38" ht="39.950000000000003" customHeight="1">
      <c r="A519" s="59">
        <v>516</v>
      </c>
      <c r="B519" s="59" t="s">
        <v>1844</v>
      </c>
      <c r="C519" s="133" t="s">
        <v>1803</v>
      </c>
      <c r="D519" s="174" t="s">
        <v>1845</v>
      </c>
      <c r="E519" s="134"/>
      <c r="F519" s="135" t="s">
        <v>1805</v>
      </c>
      <c r="G519" s="175">
        <v>24300</v>
      </c>
      <c r="H519" s="59" t="s">
        <v>311</v>
      </c>
      <c r="I519" s="133"/>
      <c r="J519" s="133"/>
      <c r="K519" s="133" t="s">
        <v>278</v>
      </c>
      <c r="L519" s="59" t="s">
        <v>2990</v>
      </c>
      <c r="M519" s="59" t="s">
        <v>1846</v>
      </c>
      <c r="N519" s="59" t="s">
        <v>280</v>
      </c>
      <c r="O519" s="161" t="s">
        <v>1194</v>
      </c>
      <c r="P519" s="59" t="s">
        <v>1838</v>
      </c>
      <c r="Q519" s="153" t="s">
        <v>282</v>
      </c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/>
      <c r="AB519" s="139"/>
      <c r="AC519" s="139"/>
      <c r="AD519" s="139"/>
      <c r="AE519" s="139"/>
      <c r="AF519" s="139"/>
      <c r="AG519" s="139"/>
      <c r="AH519" s="139"/>
      <c r="AI519" s="139"/>
      <c r="AJ519" s="139"/>
      <c r="AK519" s="139"/>
      <c r="AL519" s="139"/>
    </row>
    <row r="520" spans="1:38" ht="39.950000000000003" customHeight="1">
      <c r="A520" s="59">
        <v>517</v>
      </c>
      <c r="B520" s="59" t="s">
        <v>1848</v>
      </c>
      <c r="C520" s="133" t="s">
        <v>1803</v>
      </c>
      <c r="D520" s="174" t="s">
        <v>1849</v>
      </c>
      <c r="E520" s="134"/>
      <c r="F520" s="135" t="s">
        <v>1805</v>
      </c>
      <c r="G520" s="175">
        <v>35200</v>
      </c>
      <c r="H520" s="59" t="s">
        <v>311</v>
      </c>
      <c r="I520" s="133"/>
      <c r="J520" s="133"/>
      <c r="K520" s="133" t="s">
        <v>278</v>
      </c>
      <c r="L520" s="59" t="s">
        <v>2991</v>
      </c>
      <c r="M520" s="59" t="s">
        <v>1850</v>
      </c>
      <c r="N520" s="59" t="s">
        <v>280</v>
      </c>
      <c r="O520" s="161" t="s">
        <v>1194</v>
      </c>
      <c r="P520" s="59" t="s">
        <v>1838</v>
      </c>
      <c r="Q520" s="153" t="s">
        <v>282</v>
      </c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  <c r="AB520" s="139"/>
      <c r="AC520" s="139"/>
      <c r="AD520" s="139"/>
      <c r="AE520" s="139"/>
      <c r="AF520" s="139"/>
      <c r="AG520" s="139"/>
      <c r="AH520" s="139"/>
      <c r="AI520" s="139"/>
      <c r="AJ520" s="139"/>
      <c r="AK520" s="139"/>
      <c r="AL520" s="139"/>
    </row>
    <row r="521" spans="1:38" ht="39.950000000000003" customHeight="1">
      <c r="A521" s="59">
        <v>518</v>
      </c>
      <c r="B521" s="59" t="s">
        <v>1852</v>
      </c>
      <c r="C521" s="133" t="s">
        <v>1803</v>
      </c>
      <c r="D521" s="174" t="s">
        <v>1853</v>
      </c>
      <c r="E521" s="134"/>
      <c r="F521" s="135" t="s">
        <v>1805</v>
      </c>
      <c r="G521" s="175">
        <v>45500</v>
      </c>
      <c r="H521" s="59" t="s">
        <v>311</v>
      </c>
      <c r="I521" s="133"/>
      <c r="J521" s="133"/>
      <c r="K521" s="133" t="s">
        <v>278</v>
      </c>
      <c r="L521" s="59" t="s">
        <v>2993</v>
      </c>
      <c r="M521" s="59" t="s">
        <v>1855</v>
      </c>
      <c r="N521" s="59" t="s">
        <v>280</v>
      </c>
      <c r="O521" s="161" t="s">
        <v>1194</v>
      </c>
      <c r="P521" s="59" t="s">
        <v>1838</v>
      </c>
      <c r="Q521" s="153" t="s">
        <v>282</v>
      </c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39"/>
      <c r="AG521" s="139"/>
      <c r="AH521" s="139"/>
      <c r="AI521" s="139"/>
      <c r="AJ521" s="139"/>
      <c r="AK521" s="139"/>
      <c r="AL521" s="139"/>
    </row>
    <row r="522" spans="1:38" ht="39.950000000000003" customHeight="1">
      <c r="A522" s="59">
        <v>519</v>
      </c>
      <c r="B522" s="59" t="s">
        <v>1856</v>
      </c>
      <c r="C522" s="133" t="s">
        <v>1803</v>
      </c>
      <c r="D522" s="133" t="s">
        <v>2995</v>
      </c>
      <c r="E522" s="142"/>
      <c r="F522" s="135" t="s">
        <v>1805</v>
      </c>
      <c r="G522" s="176">
        <v>9500</v>
      </c>
      <c r="H522" s="153" t="s">
        <v>110</v>
      </c>
      <c r="I522" s="152"/>
      <c r="J522" s="152"/>
      <c r="K522" s="133" t="s">
        <v>278</v>
      </c>
      <c r="L522" s="153" t="s">
        <v>2996</v>
      </c>
      <c r="M522" s="160" t="s">
        <v>1859</v>
      </c>
      <c r="N522" s="59" t="s">
        <v>280</v>
      </c>
      <c r="O522" s="161" t="s">
        <v>1194</v>
      </c>
      <c r="P522" s="153" t="s">
        <v>32</v>
      </c>
      <c r="Q522" s="153" t="s">
        <v>282</v>
      </c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1:38" ht="39.950000000000003" customHeight="1">
      <c r="A523" s="59">
        <v>520</v>
      </c>
      <c r="B523" s="59" t="s">
        <v>1860</v>
      </c>
      <c r="C523" s="133" t="s">
        <v>1803</v>
      </c>
      <c r="D523" s="133" t="s">
        <v>2998</v>
      </c>
      <c r="E523" s="134"/>
      <c r="F523" s="135" t="s">
        <v>1805</v>
      </c>
      <c r="G523" s="136">
        <v>14000</v>
      </c>
      <c r="H523" s="153" t="s">
        <v>110</v>
      </c>
      <c r="I523" s="133"/>
      <c r="J523" s="133"/>
      <c r="K523" s="133" t="s">
        <v>278</v>
      </c>
      <c r="L523" s="153" t="s">
        <v>2999</v>
      </c>
      <c r="M523" s="137" t="s">
        <v>1862</v>
      </c>
      <c r="N523" s="59" t="s">
        <v>280</v>
      </c>
      <c r="O523" s="161" t="s">
        <v>1194</v>
      </c>
      <c r="P523" s="153" t="s">
        <v>32</v>
      </c>
      <c r="Q523" s="153" t="s">
        <v>282</v>
      </c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139"/>
      <c r="AF523" s="139"/>
      <c r="AG523" s="139"/>
      <c r="AH523" s="139"/>
      <c r="AI523" s="139"/>
      <c r="AJ523" s="139"/>
      <c r="AK523" s="139"/>
      <c r="AL523" s="139"/>
    </row>
    <row r="524" spans="1:38" ht="39.950000000000003" customHeight="1">
      <c r="A524" s="59">
        <v>521</v>
      </c>
      <c r="B524" s="59" t="s">
        <v>1863</v>
      </c>
      <c r="C524" s="133" t="s">
        <v>1803</v>
      </c>
      <c r="D524" s="133" t="s">
        <v>3000</v>
      </c>
      <c r="E524" s="134"/>
      <c r="F524" s="135" t="s">
        <v>1805</v>
      </c>
      <c r="G524" s="136">
        <v>18700</v>
      </c>
      <c r="H524" s="153" t="s">
        <v>110</v>
      </c>
      <c r="I524" s="133"/>
      <c r="J524" s="133"/>
      <c r="K524" s="133" t="s">
        <v>278</v>
      </c>
      <c r="L524" s="153" t="s">
        <v>3001</v>
      </c>
      <c r="M524" s="137" t="s">
        <v>1862</v>
      </c>
      <c r="N524" s="59" t="s">
        <v>280</v>
      </c>
      <c r="O524" s="161" t="s">
        <v>1194</v>
      </c>
      <c r="P524" s="153" t="s">
        <v>32</v>
      </c>
      <c r="Q524" s="153" t="s">
        <v>282</v>
      </c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  <c r="AB524" s="139"/>
      <c r="AC524" s="139"/>
      <c r="AD524" s="139"/>
      <c r="AE524" s="139"/>
      <c r="AF524" s="139"/>
      <c r="AG524" s="139"/>
      <c r="AH524" s="139"/>
      <c r="AI524" s="139"/>
      <c r="AJ524" s="139"/>
      <c r="AK524" s="139"/>
      <c r="AL524" s="139"/>
    </row>
    <row r="525" spans="1:38" ht="39.950000000000003" customHeight="1">
      <c r="A525" s="59">
        <v>522</v>
      </c>
      <c r="B525" s="59" t="s">
        <v>1867</v>
      </c>
      <c r="C525" s="133" t="s">
        <v>1803</v>
      </c>
      <c r="D525" s="133" t="s">
        <v>3003</v>
      </c>
      <c r="E525" s="134"/>
      <c r="F525" s="135" t="s">
        <v>1805</v>
      </c>
      <c r="G525" s="136">
        <v>19600</v>
      </c>
      <c r="H525" s="153" t="s">
        <v>110</v>
      </c>
      <c r="I525" s="133"/>
      <c r="J525" s="133"/>
      <c r="K525" s="133" t="s">
        <v>278</v>
      </c>
      <c r="L525" s="153" t="s">
        <v>3004</v>
      </c>
      <c r="M525" s="137" t="s">
        <v>1862</v>
      </c>
      <c r="N525" s="59" t="s">
        <v>280</v>
      </c>
      <c r="O525" s="161" t="s">
        <v>1194</v>
      </c>
      <c r="P525" s="153" t="s">
        <v>32</v>
      </c>
      <c r="Q525" s="153" t="s">
        <v>282</v>
      </c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  <c r="AB525" s="139"/>
      <c r="AC525" s="139"/>
      <c r="AD525" s="139"/>
      <c r="AE525" s="139"/>
      <c r="AF525" s="139"/>
      <c r="AG525" s="139"/>
      <c r="AH525" s="139"/>
      <c r="AI525" s="139"/>
      <c r="AJ525" s="139"/>
      <c r="AK525" s="139"/>
      <c r="AL525" s="139"/>
    </row>
    <row r="526" spans="1:38" ht="39.950000000000003" customHeight="1">
      <c r="A526" s="59">
        <v>523</v>
      </c>
      <c r="B526" s="264"/>
      <c r="C526" s="133" t="s">
        <v>1803</v>
      </c>
      <c r="D526" s="133" t="s">
        <v>3006</v>
      </c>
      <c r="E526" s="134"/>
      <c r="F526" s="135" t="s">
        <v>1805</v>
      </c>
      <c r="G526" s="136">
        <v>24100</v>
      </c>
      <c r="H526" s="153" t="s">
        <v>110</v>
      </c>
      <c r="I526" s="133"/>
      <c r="J526" s="133"/>
      <c r="K526" s="133" t="s">
        <v>278</v>
      </c>
      <c r="L526" s="265"/>
      <c r="M526" s="266"/>
      <c r="N526" s="59" t="s">
        <v>280</v>
      </c>
      <c r="O526" s="161" t="s">
        <v>1194</v>
      </c>
      <c r="P526" s="153" t="s">
        <v>32</v>
      </c>
      <c r="Q526" s="153" t="s">
        <v>282</v>
      </c>
      <c r="R526" s="139" t="s">
        <v>2986</v>
      </c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39"/>
      <c r="AG526" s="139"/>
      <c r="AH526" s="139"/>
      <c r="AI526" s="139"/>
      <c r="AJ526" s="139"/>
      <c r="AK526" s="139"/>
      <c r="AL526" s="139"/>
    </row>
    <row r="527" spans="1:38" ht="39.950000000000003" customHeight="1">
      <c r="A527" s="59">
        <v>524</v>
      </c>
      <c r="B527" s="264"/>
      <c r="C527" s="133" t="s">
        <v>1803</v>
      </c>
      <c r="D527" s="133" t="s">
        <v>3013</v>
      </c>
      <c r="E527" s="134"/>
      <c r="F527" s="135" t="s">
        <v>1805</v>
      </c>
      <c r="G527" s="136">
        <v>24400</v>
      </c>
      <c r="H527" s="153" t="s">
        <v>110</v>
      </c>
      <c r="I527" s="133"/>
      <c r="J527" s="133"/>
      <c r="K527" s="133" t="s">
        <v>278</v>
      </c>
      <c r="L527" s="265"/>
      <c r="M527" s="266"/>
      <c r="N527" s="59" t="s">
        <v>280</v>
      </c>
      <c r="O527" s="161" t="s">
        <v>1194</v>
      </c>
      <c r="P527" s="153" t="s">
        <v>32</v>
      </c>
      <c r="Q527" s="153" t="s">
        <v>282</v>
      </c>
      <c r="R527" s="139" t="s">
        <v>2986</v>
      </c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139"/>
      <c r="AF527" s="139"/>
      <c r="AG527" s="139"/>
      <c r="AH527" s="139"/>
      <c r="AI527" s="139"/>
      <c r="AJ527" s="139"/>
      <c r="AK527" s="139"/>
      <c r="AL527" s="139"/>
    </row>
    <row r="528" spans="1:38" ht="39.950000000000003" customHeight="1">
      <c r="A528" s="59">
        <v>525</v>
      </c>
      <c r="B528" s="264"/>
      <c r="C528" s="133" t="s">
        <v>1803</v>
      </c>
      <c r="D528" s="133" t="s">
        <v>3015</v>
      </c>
      <c r="E528" s="134"/>
      <c r="F528" s="135" t="s">
        <v>1805</v>
      </c>
      <c r="G528" s="136">
        <v>27500</v>
      </c>
      <c r="H528" s="153" t="s">
        <v>110</v>
      </c>
      <c r="I528" s="133"/>
      <c r="J528" s="133"/>
      <c r="K528" s="133" t="s">
        <v>278</v>
      </c>
      <c r="L528" s="265"/>
      <c r="M528" s="266"/>
      <c r="N528" s="59" t="s">
        <v>280</v>
      </c>
      <c r="O528" s="161" t="s">
        <v>1194</v>
      </c>
      <c r="P528" s="153" t="s">
        <v>32</v>
      </c>
      <c r="Q528" s="153" t="s">
        <v>282</v>
      </c>
      <c r="R528" s="139" t="s">
        <v>2986</v>
      </c>
      <c r="S528" s="139"/>
      <c r="T528" s="139"/>
      <c r="U528" s="139"/>
      <c r="V528" s="139"/>
      <c r="W528" s="139"/>
      <c r="X528" s="139"/>
      <c r="Y528" s="139"/>
      <c r="Z528" s="139"/>
      <c r="AA528" s="139"/>
      <c r="AB528" s="139"/>
      <c r="AC528" s="139"/>
      <c r="AD528" s="139"/>
      <c r="AE528" s="139"/>
      <c r="AF528" s="139"/>
      <c r="AG528" s="139"/>
      <c r="AH528" s="139"/>
      <c r="AI528" s="139"/>
      <c r="AJ528" s="139"/>
      <c r="AK528" s="139"/>
      <c r="AL528" s="139"/>
    </row>
    <row r="529" spans="1:38" ht="39.950000000000003" customHeight="1">
      <c r="A529" s="59">
        <v>526</v>
      </c>
      <c r="B529" s="59" t="s">
        <v>1870</v>
      </c>
      <c r="C529" s="133" t="s">
        <v>1803</v>
      </c>
      <c r="D529" s="133" t="s">
        <v>3017</v>
      </c>
      <c r="E529" s="134"/>
      <c r="F529" s="135" t="s">
        <v>1805</v>
      </c>
      <c r="G529" s="136">
        <v>7300</v>
      </c>
      <c r="H529" s="59" t="s">
        <v>110</v>
      </c>
      <c r="I529" s="133"/>
      <c r="J529" s="133"/>
      <c r="K529" s="133" t="s">
        <v>278</v>
      </c>
      <c r="L529" s="153" t="s">
        <v>3018</v>
      </c>
      <c r="M529" s="59" t="s">
        <v>1873</v>
      </c>
      <c r="N529" s="59" t="s">
        <v>280</v>
      </c>
      <c r="O529" s="161" t="s">
        <v>1194</v>
      </c>
      <c r="P529" s="153" t="s">
        <v>32</v>
      </c>
      <c r="Q529" s="153" t="s">
        <v>282</v>
      </c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  <c r="AB529" s="139"/>
      <c r="AC529" s="139"/>
      <c r="AD529" s="139"/>
      <c r="AE529" s="139"/>
      <c r="AF529" s="139"/>
      <c r="AG529" s="139"/>
      <c r="AH529" s="139"/>
      <c r="AI529" s="139"/>
      <c r="AJ529" s="139"/>
      <c r="AK529" s="139"/>
      <c r="AL529" s="139"/>
    </row>
    <row r="530" spans="1:38" ht="39.950000000000003" customHeight="1">
      <c r="A530" s="59">
        <v>527</v>
      </c>
      <c r="B530" s="79" t="s">
        <v>1874</v>
      </c>
      <c r="C530" s="259" t="s">
        <v>1803</v>
      </c>
      <c r="D530" s="259" t="s">
        <v>3019</v>
      </c>
      <c r="E530" s="260"/>
      <c r="F530" s="261" t="s">
        <v>1805</v>
      </c>
      <c r="G530" s="262">
        <v>10300</v>
      </c>
      <c r="H530" s="79" t="s">
        <v>110</v>
      </c>
      <c r="I530" s="259"/>
      <c r="J530" s="259"/>
      <c r="K530" s="259" t="s">
        <v>278</v>
      </c>
      <c r="L530" s="267" t="s">
        <v>3021</v>
      </c>
      <c r="M530" s="79" t="s">
        <v>1877</v>
      </c>
      <c r="N530" s="79" t="s">
        <v>280</v>
      </c>
      <c r="O530" s="161" t="s">
        <v>1194</v>
      </c>
      <c r="P530" s="153" t="s">
        <v>32</v>
      </c>
      <c r="Q530" s="153" t="s">
        <v>282</v>
      </c>
      <c r="R530" s="139" t="s">
        <v>2959</v>
      </c>
      <c r="S530" s="139"/>
      <c r="T530" s="139"/>
      <c r="U530" s="139"/>
      <c r="V530" s="139"/>
      <c r="W530" s="139"/>
      <c r="X530" s="139"/>
      <c r="Y530" s="139"/>
      <c r="Z530" s="139"/>
      <c r="AA530" s="139"/>
      <c r="AB530" s="139"/>
      <c r="AC530" s="139"/>
      <c r="AD530" s="139"/>
      <c r="AE530" s="139"/>
      <c r="AF530" s="139"/>
      <c r="AG530" s="139"/>
      <c r="AH530" s="139"/>
      <c r="AI530" s="139"/>
      <c r="AJ530" s="139"/>
      <c r="AK530" s="139"/>
      <c r="AL530" s="139"/>
    </row>
    <row r="531" spans="1:38" ht="39.950000000000003" customHeight="1">
      <c r="A531" s="59">
        <v>528</v>
      </c>
      <c r="B531" s="59" t="s">
        <v>1879</v>
      </c>
      <c r="C531" s="133" t="s">
        <v>1803</v>
      </c>
      <c r="D531" s="133" t="s">
        <v>3027</v>
      </c>
      <c r="E531" s="134"/>
      <c r="F531" s="135" t="s">
        <v>1805</v>
      </c>
      <c r="G531" s="136">
        <v>12100</v>
      </c>
      <c r="H531" s="59" t="s">
        <v>110</v>
      </c>
      <c r="I531" s="133"/>
      <c r="J531" s="133"/>
      <c r="K531" s="133" t="s">
        <v>278</v>
      </c>
      <c r="L531" s="153" t="s">
        <v>3028</v>
      </c>
      <c r="M531" s="59" t="s">
        <v>1877</v>
      </c>
      <c r="N531" s="59" t="s">
        <v>280</v>
      </c>
      <c r="O531" s="161" t="s">
        <v>1194</v>
      </c>
      <c r="P531" s="153" t="s">
        <v>32</v>
      </c>
      <c r="Q531" s="153" t="s">
        <v>282</v>
      </c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  <c r="AB531" s="139"/>
      <c r="AC531" s="139"/>
      <c r="AD531" s="139"/>
      <c r="AE531" s="139"/>
      <c r="AF531" s="139"/>
      <c r="AG531" s="139"/>
      <c r="AH531" s="139"/>
      <c r="AI531" s="139"/>
      <c r="AJ531" s="139"/>
      <c r="AK531" s="139"/>
      <c r="AL531" s="139"/>
    </row>
    <row r="532" spans="1:38" ht="39.950000000000003" customHeight="1">
      <c r="A532" s="59">
        <v>529</v>
      </c>
      <c r="B532" s="79" t="s">
        <v>1882</v>
      </c>
      <c r="C532" s="259" t="s">
        <v>1803</v>
      </c>
      <c r="D532" s="259" t="s">
        <v>1883</v>
      </c>
      <c r="E532" s="260"/>
      <c r="F532" s="261" t="s">
        <v>1805</v>
      </c>
      <c r="G532" s="262">
        <v>17500</v>
      </c>
      <c r="H532" s="79" t="s">
        <v>110</v>
      </c>
      <c r="I532" s="259"/>
      <c r="J532" s="259"/>
      <c r="K532" s="259" t="s">
        <v>278</v>
      </c>
      <c r="L532" s="267" t="s">
        <v>3030</v>
      </c>
      <c r="M532" s="79" t="s">
        <v>1877</v>
      </c>
      <c r="N532" s="79" t="s">
        <v>280</v>
      </c>
      <c r="O532" s="161" t="s">
        <v>1194</v>
      </c>
      <c r="P532" s="153" t="s">
        <v>32</v>
      </c>
      <c r="Q532" s="153" t="s">
        <v>282</v>
      </c>
      <c r="R532" s="139" t="s">
        <v>2959</v>
      </c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/>
      <c r="AC532" s="139"/>
      <c r="AD532" s="139"/>
      <c r="AE532" s="139"/>
      <c r="AF532" s="139"/>
      <c r="AG532" s="139"/>
      <c r="AH532" s="139"/>
      <c r="AI532" s="139"/>
      <c r="AJ532" s="139"/>
      <c r="AK532" s="139"/>
      <c r="AL532" s="139"/>
    </row>
    <row r="533" spans="1:38" ht="39.950000000000003" customHeight="1">
      <c r="A533" s="59">
        <v>530</v>
      </c>
      <c r="B533" s="79" t="s">
        <v>1886</v>
      </c>
      <c r="C533" s="259" t="s">
        <v>1803</v>
      </c>
      <c r="D533" s="259" t="s">
        <v>1887</v>
      </c>
      <c r="E533" s="260"/>
      <c r="F533" s="261" t="s">
        <v>1805</v>
      </c>
      <c r="G533" s="262">
        <v>17800</v>
      </c>
      <c r="H533" s="79" t="s">
        <v>110</v>
      </c>
      <c r="I533" s="259"/>
      <c r="J533" s="259"/>
      <c r="K533" s="259" t="s">
        <v>278</v>
      </c>
      <c r="L533" s="267" t="s">
        <v>3032</v>
      </c>
      <c r="M533" s="79" t="s">
        <v>1877</v>
      </c>
      <c r="N533" s="79" t="s">
        <v>280</v>
      </c>
      <c r="O533" s="161" t="s">
        <v>1194</v>
      </c>
      <c r="P533" s="153" t="s">
        <v>32</v>
      </c>
      <c r="Q533" s="153" t="s">
        <v>282</v>
      </c>
      <c r="R533" s="139" t="s">
        <v>2959</v>
      </c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/>
      <c r="AC533" s="139"/>
      <c r="AD533" s="139"/>
      <c r="AE533" s="139"/>
      <c r="AF533" s="139"/>
      <c r="AG533" s="139"/>
      <c r="AH533" s="139"/>
      <c r="AI533" s="139"/>
      <c r="AJ533" s="139"/>
      <c r="AK533" s="139"/>
      <c r="AL533" s="139"/>
    </row>
    <row r="534" spans="1:38" ht="39.950000000000003" customHeight="1">
      <c r="A534" s="59">
        <v>531</v>
      </c>
      <c r="B534" s="79" t="s">
        <v>1890</v>
      </c>
      <c r="C534" s="259" t="s">
        <v>1803</v>
      </c>
      <c r="D534" s="259" t="s">
        <v>1891</v>
      </c>
      <c r="E534" s="260"/>
      <c r="F534" s="261" t="s">
        <v>1805</v>
      </c>
      <c r="G534" s="262">
        <v>23200</v>
      </c>
      <c r="H534" s="79" t="s">
        <v>110</v>
      </c>
      <c r="I534" s="259"/>
      <c r="J534" s="259"/>
      <c r="K534" s="259" t="s">
        <v>278</v>
      </c>
      <c r="L534" s="267" t="s">
        <v>3034</v>
      </c>
      <c r="M534" s="79" t="s">
        <v>1877</v>
      </c>
      <c r="N534" s="79" t="s">
        <v>280</v>
      </c>
      <c r="O534" s="161" t="s">
        <v>1194</v>
      </c>
      <c r="P534" s="153" t="s">
        <v>32</v>
      </c>
      <c r="Q534" s="153" t="s">
        <v>282</v>
      </c>
      <c r="R534" s="139" t="s">
        <v>2959</v>
      </c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39"/>
      <c r="AG534" s="139"/>
      <c r="AH534" s="139"/>
      <c r="AI534" s="139"/>
      <c r="AJ534" s="139"/>
      <c r="AK534" s="139"/>
      <c r="AL534" s="139"/>
    </row>
    <row r="535" spans="1:38" ht="39.950000000000003" customHeight="1">
      <c r="A535" s="59">
        <v>532</v>
      </c>
      <c r="B535" s="59" t="s">
        <v>1893</v>
      </c>
      <c r="C535" s="133" t="s">
        <v>1894</v>
      </c>
      <c r="D535" s="152" t="s">
        <v>1896</v>
      </c>
      <c r="E535" s="142"/>
      <c r="F535" s="135" t="s">
        <v>1897</v>
      </c>
      <c r="G535" s="176">
        <v>11000</v>
      </c>
      <c r="H535" s="59" t="s">
        <v>311</v>
      </c>
      <c r="I535" s="152"/>
      <c r="J535" s="152"/>
      <c r="K535" s="133" t="s">
        <v>278</v>
      </c>
      <c r="L535" s="153" t="s">
        <v>3037</v>
      </c>
      <c r="M535" s="160" t="s">
        <v>1898</v>
      </c>
      <c r="N535" s="59" t="s">
        <v>280</v>
      </c>
      <c r="O535" s="161" t="s">
        <v>1194</v>
      </c>
      <c r="P535" s="153" t="s">
        <v>32</v>
      </c>
      <c r="Q535" s="153" t="s">
        <v>282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1:38" ht="39.950000000000003" customHeight="1">
      <c r="A536" s="59">
        <v>533</v>
      </c>
      <c r="B536" s="59" t="s">
        <v>1899</v>
      </c>
      <c r="C536" s="133" t="s">
        <v>1894</v>
      </c>
      <c r="D536" s="133" t="s">
        <v>1900</v>
      </c>
      <c r="E536" s="134"/>
      <c r="F536" s="135" t="s">
        <v>1897</v>
      </c>
      <c r="G536" s="136">
        <v>17500</v>
      </c>
      <c r="H536" s="59" t="s">
        <v>311</v>
      </c>
      <c r="I536" s="133"/>
      <c r="J536" s="133"/>
      <c r="K536" s="133" t="s">
        <v>278</v>
      </c>
      <c r="L536" s="153" t="s">
        <v>3039</v>
      </c>
      <c r="M536" s="137" t="s">
        <v>1902</v>
      </c>
      <c r="N536" s="59" t="s">
        <v>280</v>
      </c>
      <c r="O536" s="161" t="s">
        <v>1194</v>
      </c>
      <c r="P536" s="153" t="s">
        <v>32</v>
      </c>
      <c r="Q536" s="153" t="s">
        <v>282</v>
      </c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  <c r="AK536" s="139"/>
      <c r="AL536" s="139"/>
    </row>
    <row r="537" spans="1:38" ht="39.950000000000003" customHeight="1">
      <c r="A537" s="59">
        <v>534</v>
      </c>
      <c r="B537" s="59" t="s">
        <v>1903</v>
      </c>
      <c r="C537" s="133" t="s">
        <v>1894</v>
      </c>
      <c r="D537" s="133" t="s">
        <v>1904</v>
      </c>
      <c r="E537" s="134"/>
      <c r="F537" s="135" t="s">
        <v>1905</v>
      </c>
      <c r="G537" s="136">
        <v>18600</v>
      </c>
      <c r="H537" s="59" t="s">
        <v>110</v>
      </c>
      <c r="I537" s="152"/>
      <c r="J537" s="133"/>
      <c r="K537" s="133" t="s">
        <v>336</v>
      </c>
      <c r="L537" s="59" t="s">
        <v>3041</v>
      </c>
      <c r="M537" s="59" t="s">
        <v>1906</v>
      </c>
      <c r="N537" s="59" t="s">
        <v>304</v>
      </c>
      <c r="O537" s="161" t="s">
        <v>1194</v>
      </c>
      <c r="P537" s="153" t="s">
        <v>32</v>
      </c>
      <c r="Q537" s="153" t="s">
        <v>282</v>
      </c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  <c r="AK537" s="139"/>
      <c r="AL537" s="139"/>
    </row>
    <row r="538" spans="1:38" ht="39.950000000000003" customHeight="1">
      <c r="A538" s="59">
        <v>535</v>
      </c>
      <c r="B538" s="59" t="s">
        <v>1907</v>
      </c>
      <c r="C538" s="133" t="s">
        <v>1894</v>
      </c>
      <c r="D538" s="133" t="s">
        <v>1908</v>
      </c>
      <c r="E538" s="134"/>
      <c r="F538" s="135" t="s">
        <v>1905</v>
      </c>
      <c r="G538" s="136">
        <v>35000</v>
      </c>
      <c r="H538" s="59" t="s">
        <v>311</v>
      </c>
      <c r="I538" s="133"/>
      <c r="J538" s="133"/>
      <c r="K538" s="133" t="s">
        <v>336</v>
      </c>
      <c r="L538" s="59" t="s">
        <v>3042</v>
      </c>
      <c r="M538" s="59" t="s">
        <v>1909</v>
      </c>
      <c r="N538" s="59" t="s">
        <v>304</v>
      </c>
      <c r="O538" s="161" t="s">
        <v>1194</v>
      </c>
      <c r="P538" s="59" t="s">
        <v>857</v>
      </c>
      <c r="Q538" s="153" t="s">
        <v>282</v>
      </c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  <c r="AK538" s="139"/>
      <c r="AL538" s="139"/>
    </row>
    <row r="539" spans="1:38" ht="39.950000000000003" customHeight="1">
      <c r="A539" s="59">
        <v>536</v>
      </c>
      <c r="B539" s="59" t="s">
        <v>1910</v>
      </c>
      <c r="C539" s="133" t="s">
        <v>1894</v>
      </c>
      <c r="D539" s="133" t="s">
        <v>1911</v>
      </c>
      <c r="E539" s="134"/>
      <c r="F539" s="135" t="s">
        <v>1905</v>
      </c>
      <c r="G539" s="136">
        <v>48400</v>
      </c>
      <c r="H539" s="59" t="s">
        <v>442</v>
      </c>
      <c r="I539" s="133"/>
      <c r="J539" s="133"/>
      <c r="K539" s="133" t="s">
        <v>336</v>
      </c>
      <c r="L539" s="59" t="s">
        <v>3043</v>
      </c>
      <c r="M539" s="59" t="s">
        <v>1912</v>
      </c>
      <c r="N539" s="59" t="s">
        <v>304</v>
      </c>
      <c r="O539" s="161" t="s">
        <v>1194</v>
      </c>
      <c r="P539" s="59" t="s">
        <v>857</v>
      </c>
      <c r="Q539" s="153" t="s">
        <v>282</v>
      </c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/>
      <c r="AK539" s="139"/>
      <c r="AL539" s="139"/>
    </row>
    <row r="540" spans="1:38" ht="39.950000000000003" customHeight="1">
      <c r="A540" s="59">
        <v>537</v>
      </c>
      <c r="B540" s="59" t="s">
        <v>1914</v>
      </c>
      <c r="C540" s="133" t="s">
        <v>1894</v>
      </c>
      <c r="D540" s="133" t="s">
        <v>1915</v>
      </c>
      <c r="E540" s="134"/>
      <c r="F540" s="135" t="s">
        <v>1905</v>
      </c>
      <c r="G540" s="136">
        <v>66000</v>
      </c>
      <c r="H540" s="59" t="s">
        <v>442</v>
      </c>
      <c r="I540" s="133"/>
      <c r="J540" s="133"/>
      <c r="K540" s="133" t="s">
        <v>336</v>
      </c>
      <c r="L540" s="59" t="s">
        <v>3045</v>
      </c>
      <c r="M540" s="59" t="s">
        <v>1916</v>
      </c>
      <c r="N540" s="59" t="s">
        <v>304</v>
      </c>
      <c r="O540" s="161" t="s">
        <v>1194</v>
      </c>
      <c r="P540" s="59" t="s">
        <v>857</v>
      </c>
      <c r="Q540" s="153" t="s">
        <v>282</v>
      </c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  <c r="AB540" s="139"/>
      <c r="AC540" s="139"/>
      <c r="AD540" s="139"/>
      <c r="AE540" s="139"/>
      <c r="AF540" s="139"/>
      <c r="AG540" s="139"/>
      <c r="AH540" s="139"/>
      <c r="AI540" s="139"/>
      <c r="AJ540" s="139"/>
      <c r="AK540" s="139"/>
      <c r="AL540" s="139"/>
    </row>
    <row r="541" spans="1:38" ht="39.950000000000003" customHeight="1">
      <c r="A541" s="59">
        <v>538</v>
      </c>
      <c r="B541" s="59" t="s">
        <v>1919</v>
      </c>
      <c r="C541" s="133" t="s">
        <v>1894</v>
      </c>
      <c r="D541" s="133" t="s">
        <v>1921</v>
      </c>
      <c r="E541" s="134"/>
      <c r="F541" s="135" t="s">
        <v>1905</v>
      </c>
      <c r="G541" s="136">
        <v>18500</v>
      </c>
      <c r="H541" s="59" t="s">
        <v>311</v>
      </c>
      <c r="I541" s="133"/>
      <c r="J541" s="133"/>
      <c r="K541" s="133" t="s">
        <v>336</v>
      </c>
      <c r="L541" s="59" t="s">
        <v>3046</v>
      </c>
      <c r="M541" s="59" t="s">
        <v>1922</v>
      </c>
      <c r="N541" s="59" t="s">
        <v>304</v>
      </c>
      <c r="O541" s="161" t="s">
        <v>1194</v>
      </c>
      <c r="P541" s="59" t="s">
        <v>857</v>
      </c>
      <c r="Q541" s="153" t="s">
        <v>282</v>
      </c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39"/>
      <c r="AG541" s="139"/>
      <c r="AH541" s="139"/>
      <c r="AI541" s="139"/>
      <c r="AJ541" s="139"/>
      <c r="AK541" s="139"/>
      <c r="AL541" s="139"/>
    </row>
    <row r="542" spans="1:38" ht="39.950000000000003" customHeight="1">
      <c r="A542" s="59">
        <v>539</v>
      </c>
      <c r="B542" s="59" t="s">
        <v>1924</v>
      </c>
      <c r="C542" s="133" t="s">
        <v>1894</v>
      </c>
      <c r="D542" s="133" t="s">
        <v>1925</v>
      </c>
      <c r="E542" s="134"/>
      <c r="F542" s="135" t="s">
        <v>1905</v>
      </c>
      <c r="G542" s="136">
        <v>24700</v>
      </c>
      <c r="H542" s="59" t="s">
        <v>311</v>
      </c>
      <c r="I542" s="133"/>
      <c r="J542" s="133"/>
      <c r="K542" s="133" t="s">
        <v>336</v>
      </c>
      <c r="L542" s="59" t="s">
        <v>3047</v>
      </c>
      <c r="M542" s="59" t="s">
        <v>1926</v>
      </c>
      <c r="N542" s="59" t="s">
        <v>304</v>
      </c>
      <c r="O542" s="161" t="s">
        <v>1194</v>
      </c>
      <c r="P542" s="59" t="s">
        <v>857</v>
      </c>
      <c r="Q542" s="153" t="s">
        <v>282</v>
      </c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  <c r="AB542" s="139"/>
      <c r="AC542" s="139"/>
      <c r="AD542" s="139"/>
      <c r="AE542" s="139"/>
      <c r="AF542" s="139"/>
      <c r="AG542" s="139"/>
      <c r="AH542" s="139"/>
      <c r="AI542" s="139"/>
      <c r="AJ542" s="139"/>
      <c r="AK542" s="139"/>
      <c r="AL542" s="139"/>
    </row>
    <row r="543" spans="1:38" ht="39.950000000000003" customHeight="1">
      <c r="A543" s="59">
        <v>540</v>
      </c>
      <c r="B543" s="59" t="s">
        <v>1928</v>
      </c>
      <c r="C543" s="133" t="s">
        <v>1894</v>
      </c>
      <c r="D543" s="133" t="s">
        <v>1929</v>
      </c>
      <c r="E543" s="134"/>
      <c r="F543" s="135" t="s">
        <v>1905</v>
      </c>
      <c r="G543" s="136">
        <v>6500</v>
      </c>
      <c r="H543" s="59" t="s">
        <v>110</v>
      </c>
      <c r="I543" s="133"/>
      <c r="J543" s="133"/>
      <c r="K543" s="133" t="s">
        <v>336</v>
      </c>
      <c r="L543" s="59" t="s">
        <v>3049</v>
      </c>
      <c r="M543" s="59" t="s">
        <v>1930</v>
      </c>
      <c r="N543" s="59" t="s">
        <v>304</v>
      </c>
      <c r="O543" s="161" t="s">
        <v>1194</v>
      </c>
      <c r="P543" s="59" t="s">
        <v>857</v>
      </c>
      <c r="Q543" s="153" t="s">
        <v>282</v>
      </c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39"/>
      <c r="AG543" s="139"/>
      <c r="AH543" s="139"/>
      <c r="AI543" s="139"/>
      <c r="AJ543" s="139"/>
      <c r="AK543" s="139"/>
      <c r="AL543" s="139"/>
    </row>
    <row r="544" spans="1:38" ht="39.950000000000003" customHeight="1">
      <c r="A544" s="59">
        <v>541</v>
      </c>
      <c r="B544" s="59" t="s">
        <v>1932</v>
      </c>
      <c r="C544" s="133" t="s">
        <v>1894</v>
      </c>
      <c r="D544" s="133" t="s">
        <v>3050</v>
      </c>
      <c r="E544" s="134"/>
      <c r="F544" s="135" t="s">
        <v>1905</v>
      </c>
      <c r="G544" s="136">
        <v>9400</v>
      </c>
      <c r="H544" s="59" t="s">
        <v>110</v>
      </c>
      <c r="I544" s="133"/>
      <c r="J544" s="133"/>
      <c r="K544" s="133" t="s">
        <v>336</v>
      </c>
      <c r="L544" s="59" t="s">
        <v>3052</v>
      </c>
      <c r="M544" s="59" t="s">
        <v>1934</v>
      </c>
      <c r="N544" s="59" t="s">
        <v>304</v>
      </c>
      <c r="O544" s="161" t="s">
        <v>1194</v>
      </c>
      <c r="P544" s="59" t="s">
        <v>857</v>
      </c>
      <c r="Q544" s="153" t="s">
        <v>282</v>
      </c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39"/>
      <c r="AG544" s="139"/>
      <c r="AH544" s="139"/>
      <c r="AI544" s="139"/>
      <c r="AJ544" s="139"/>
      <c r="AK544" s="139"/>
      <c r="AL544" s="139"/>
    </row>
    <row r="545" spans="1:38" ht="39.950000000000003" customHeight="1">
      <c r="A545" s="59">
        <v>542</v>
      </c>
      <c r="B545" s="59" t="s">
        <v>1937</v>
      </c>
      <c r="C545" s="133" t="s">
        <v>1894</v>
      </c>
      <c r="D545" s="133" t="s">
        <v>1938</v>
      </c>
      <c r="E545" s="134"/>
      <c r="F545" s="135" t="s">
        <v>1905</v>
      </c>
      <c r="G545" s="136">
        <v>14700</v>
      </c>
      <c r="H545" s="59" t="s">
        <v>110</v>
      </c>
      <c r="I545" s="133"/>
      <c r="J545" s="133"/>
      <c r="K545" s="133" t="s">
        <v>336</v>
      </c>
      <c r="L545" s="59" t="s">
        <v>3054</v>
      </c>
      <c r="M545" s="59" t="s">
        <v>1939</v>
      </c>
      <c r="N545" s="59" t="s">
        <v>304</v>
      </c>
      <c r="O545" s="161" t="s">
        <v>1194</v>
      </c>
      <c r="P545" s="59" t="s">
        <v>857</v>
      </c>
      <c r="Q545" s="153" t="s">
        <v>282</v>
      </c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  <c r="AB545" s="139"/>
      <c r="AC545" s="139"/>
      <c r="AD545" s="139"/>
      <c r="AE545" s="139"/>
      <c r="AF545" s="139"/>
      <c r="AG545" s="139"/>
      <c r="AH545" s="139"/>
      <c r="AI545" s="139"/>
      <c r="AJ545" s="139"/>
      <c r="AK545" s="139"/>
      <c r="AL545" s="139"/>
    </row>
    <row r="546" spans="1:38" ht="39.950000000000003" customHeight="1">
      <c r="A546" s="59">
        <v>543</v>
      </c>
      <c r="B546" s="59" t="s">
        <v>1941</v>
      </c>
      <c r="C546" s="133" t="s">
        <v>1894</v>
      </c>
      <c r="D546" s="133" t="s">
        <v>1942</v>
      </c>
      <c r="E546" s="134"/>
      <c r="F546" s="135" t="s">
        <v>1905</v>
      </c>
      <c r="G546" s="136">
        <v>9900</v>
      </c>
      <c r="H546" s="59" t="s">
        <v>110</v>
      </c>
      <c r="I546" s="133"/>
      <c r="J546" s="133"/>
      <c r="K546" s="133" t="s">
        <v>336</v>
      </c>
      <c r="L546" s="59" t="s">
        <v>3056</v>
      </c>
      <c r="M546" s="59" t="s">
        <v>1943</v>
      </c>
      <c r="N546" s="59" t="s">
        <v>304</v>
      </c>
      <c r="O546" s="161" t="s">
        <v>1194</v>
      </c>
      <c r="P546" s="59" t="s">
        <v>1944</v>
      </c>
      <c r="Q546" s="153" t="s">
        <v>282</v>
      </c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/>
      <c r="AF546" s="139"/>
      <c r="AG546" s="139"/>
      <c r="AH546" s="139"/>
      <c r="AI546" s="139"/>
      <c r="AJ546" s="139"/>
      <c r="AK546" s="139"/>
      <c r="AL546" s="139"/>
    </row>
    <row r="547" spans="1:38" ht="39.950000000000003" customHeight="1">
      <c r="A547" s="59">
        <v>544</v>
      </c>
      <c r="B547" s="59" t="s">
        <v>1945</v>
      </c>
      <c r="C547" s="133" t="s">
        <v>1894</v>
      </c>
      <c r="D547" s="133" t="s">
        <v>1947</v>
      </c>
      <c r="E547" s="134"/>
      <c r="F547" s="135" t="s">
        <v>1905</v>
      </c>
      <c r="G547" s="136">
        <v>13000</v>
      </c>
      <c r="H547" s="59" t="s">
        <v>110</v>
      </c>
      <c r="I547" s="133"/>
      <c r="J547" s="133"/>
      <c r="K547" s="133" t="s">
        <v>336</v>
      </c>
      <c r="L547" s="59" t="s">
        <v>3058</v>
      </c>
      <c r="M547" s="59" t="s">
        <v>1906</v>
      </c>
      <c r="N547" s="59" t="s">
        <v>304</v>
      </c>
      <c r="O547" s="161" t="s">
        <v>1194</v>
      </c>
      <c r="P547" s="59" t="s">
        <v>1944</v>
      </c>
      <c r="Q547" s="153" t="s">
        <v>282</v>
      </c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1:38" ht="39.950000000000003" customHeight="1">
      <c r="A548" s="59">
        <v>545</v>
      </c>
      <c r="B548" s="59" t="s">
        <v>1948</v>
      </c>
      <c r="C548" s="269" t="s">
        <v>1894</v>
      </c>
      <c r="D548" s="269" t="s">
        <v>1953</v>
      </c>
      <c r="E548" s="270"/>
      <c r="F548" s="168" t="s">
        <v>277</v>
      </c>
      <c r="G548" s="271">
        <v>9500</v>
      </c>
      <c r="H548" s="272" t="s">
        <v>311</v>
      </c>
      <c r="I548" s="269"/>
      <c r="J548" s="269"/>
      <c r="K548" s="269" t="s">
        <v>278</v>
      </c>
      <c r="L548" s="272" t="s">
        <v>3067</v>
      </c>
      <c r="M548" s="272" t="s">
        <v>1957</v>
      </c>
      <c r="N548" s="272" t="s">
        <v>280</v>
      </c>
      <c r="O548" s="161" t="s">
        <v>1194</v>
      </c>
      <c r="P548" s="59" t="s">
        <v>32</v>
      </c>
      <c r="Q548" s="153" t="s">
        <v>282</v>
      </c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39"/>
      <c r="AG548" s="139"/>
      <c r="AH548" s="139"/>
      <c r="AI548" s="139"/>
      <c r="AJ548" s="139"/>
      <c r="AK548" s="139"/>
      <c r="AL548" s="139"/>
    </row>
    <row r="549" spans="1:38" ht="39.950000000000003" customHeight="1">
      <c r="A549" s="59">
        <v>546</v>
      </c>
      <c r="B549" s="59" t="s">
        <v>1960</v>
      </c>
      <c r="C549" s="133" t="s">
        <v>1894</v>
      </c>
      <c r="D549" s="133" t="s">
        <v>1961</v>
      </c>
      <c r="E549" s="134"/>
      <c r="F549" s="135" t="s">
        <v>277</v>
      </c>
      <c r="G549" s="136">
        <v>10900</v>
      </c>
      <c r="H549" s="59" t="s">
        <v>311</v>
      </c>
      <c r="I549" s="133"/>
      <c r="J549" s="133"/>
      <c r="K549" s="133" t="s">
        <v>278</v>
      </c>
      <c r="L549" s="272" t="s">
        <v>3068</v>
      </c>
      <c r="M549" s="59" t="s">
        <v>1963</v>
      </c>
      <c r="N549" s="59" t="s">
        <v>280</v>
      </c>
      <c r="O549" s="161" t="s">
        <v>1194</v>
      </c>
      <c r="P549" s="59" t="s">
        <v>32</v>
      </c>
      <c r="Q549" s="153" t="s">
        <v>282</v>
      </c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  <c r="AB549" s="139"/>
      <c r="AC549" s="139"/>
      <c r="AD549" s="139"/>
      <c r="AE549" s="139"/>
      <c r="AF549" s="139"/>
      <c r="AG549" s="139"/>
      <c r="AH549" s="139"/>
      <c r="AI549" s="139"/>
      <c r="AJ549" s="139"/>
      <c r="AK549" s="139"/>
      <c r="AL549" s="139"/>
    </row>
    <row r="550" spans="1:38" ht="39.950000000000003" customHeight="1">
      <c r="A550" s="59">
        <v>547</v>
      </c>
      <c r="B550" s="59" t="s">
        <v>1964</v>
      </c>
      <c r="C550" s="133" t="s">
        <v>1894</v>
      </c>
      <c r="D550" s="133" t="s">
        <v>1965</v>
      </c>
      <c r="E550" s="134"/>
      <c r="F550" s="135" t="s">
        <v>277</v>
      </c>
      <c r="G550" s="136">
        <v>13000</v>
      </c>
      <c r="H550" s="59" t="s">
        <v>311</v>
      </c>
      <c r="I550" s="133"/>
      <c r="J550" s="133"/>
      <c r="K550" s="133" t="s">
        <v>278</v>
      </c>
      <c r="L550" s="272" t="s">
        <v>3071</v>
      </c>
      <c r="M550" s="59" t="s">
        <v>1967</v>
      </c>
      <c r="N550" s="59" t="s">
        <v>280</v>
      </c>
      <c r="O550" s="161" t="s">
        <v>1194</v>
      </c>
      <c r="P550" s="59" t="s">
        <v>32</v>
      </c>
      <c r="Q550" s="153" t="s">
        <v>282</v>
      </c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39"/>
      <c r="AG550" s="139"/>
      <c r="AH550" s="139"/>
      <c r="AI550" s="139"/>
      <c r="AJ550" s="139"/>
      <c r="AK550" s="139"/>
      <c r="AL550" s="139"/>
    </row>
    <row r="551" spans="1:38" ht="39.950000000000003" customHeight="1">
      <c r="A551" s="59">
        <v>548</v>
      </c>
      <c r="B551" s="59" t="s">
        <v>1968</v>
      </c>
      <c r="C551" s="133" t="s">
        <v>1894</v>
      </c>
      <c r="D551" s="133" t="s">
        <v>1969</v>
      </c>
      <c r="E551" s="134"/>
      <c r="F551" s="135" t="s">
        <v>277</v>
      </c>
      <c r="G551" s="136">
        <v>182000</v>
      </c>
      <c r="H551" s="59" t="s">
        <v>311</v>
      </c>
      <c r="I551" s="133"/>
      <c r="J551" s="133"/>
      <c r="K551" s="133" t="s">
        <v>278</v>
      </c>
      <c r="L551" s="272" t="s">
        <v>3073</v>
      </c>
      <c r="M551" s="59" t="s">
        <v>1971</v>
      </c>
      <c r="N551" s="59" t="s">
        <v>280</v>
      </c>
      <c r="O551" s="161" t="s">
        <v>1194</v>
      </c>
      <c r="P551" s="59" t="s">
        <v>32</v>
      </c>
      <c r="Q551" s="153" t="s">
        <v>282</v>
      </c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39"/>
      <c r="AJ551" s="139"/>
      <c r="AK551" s="139"/>
      <c r="AL551" s="139"/>
    </row>
    <row r="552" spans="1:38" ht="39.950000000000003" customHeight="1">
      <c r="A552" s="59">
        <v>549</v>
      </c>
      <c r="B552" s="59" t="s">
        <v>1972</v>
      </c>
      <c r="C552" s="133" t="s">
        <v>1894</v>
      </c>
      <c r="D552" s="133" t="s">
        <v>1973</v>
      </c>
      <c r="E552" s="134"/>
      <c r="F552" s="135" t="s">
        <v>277</v>
      </c>
      <c r="G552" s="136">
        <v>12000</v>
      </c>
      <c r="H552" s="59" t="s">
        <v>311</v>
      </c>
      <c r="I552" s="133"/>
      <c r="J552" s="133"/>
      <c r="K552" s="133" t="s">
        <v>278</v>
      </c>
      <c r="L552" s="272" t="s">
        <v>3074</v>
      </c>
      <c r="M552" s="59" t="s">
        <v>1974</v>
      </c>
      <c r="N552" s="59" t="s">
        <v>280</v>
      </c>
      <c r="O552" s="161" t="s">
        <v>1194</v>
      </c>
      <c r="P552" s="59" t="s">
        <v>32</v>
      </c>
      <c r="Q552" s="153" t="s">
        <v>282</v>
      </c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  <c r="AH552" s="139"/>
      <c r="AI552" s="139"/>
      <c r="AJ552" s="139"/>
      <c r="AK552" s="139"/>
      <c r="AL552" s="139"/>
    </row>
    <row r="553" spans="1:38" ht="39.950000000000003" customHeight="1">
      <c r="A553" s="59">
        <v>550</v>
      </c>
      <c r="B553" s="59" t="s">
        <v>1975</v>
      </c>
      <c r="C553" s="133" t="s">
        <v>1894</v>
      </c>
      <c r="D553" s="133" t="s">
        <v>1977</v>
      </c>
      <c r="E553" s="134"/>
      <c r="F553" s="135" t="s">
        <v>277</v>
      </c>
      <c r="G553" s="136">
        <v>13400</v>
      </c>
      <c r="H553" s="59" t="s">
        <v>110</v>
      </c>
      <c r="I553" s="133"/>
      <c r="J553" s="133"/>
      <c r="K553" s="133" t="s">
        <v>278</v>
      </c>
      <c r="L553" s="59" t="s">
        <v>3075</v>
      </c>
      <c r="M553" s="59" t="s">
        <v>1978</v>
      </c>
      <c r="N553" s="59" t="s">
        <v>280</v>
      </c>
      <c r="O553" s="161" t="s">
        <v>1194</v>
      </c>
      <c r="P553" s="59" t="s">
        <v>32</v>
      </c>
      <c r="Q553" s="153" t="s">
        <v>282</v>
      </c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39"/>
      <c r="AJ553" s="139"/>
      <c r="AK553" s="139"/>
      <c r="AL553" s="139"/>
    </row>
    <row r="554" spans="1:38" ht="39.950000000000003" customHeight="1">
      <c r="A554" s="59">
        <v>551</v>
      </c>
      <c r="B554" s="59" t="s">
        <v>1979</v>
      </c>
      <c r="C554" s="133" t="s">
        <v>1894</v>
      </c>
      <c r="D554" s="133" t="s">
        <v>1980</v>
      </c>
      <c r="E554" s="134"/>
      <c r="F554" s="135" t="s">
        <v>277</v>
      </c>
      <c r="G554" s="136">
        <v>14600</v>
      </c>
      <c r="H554" s="59" t="s">
        <v>110</v>
      </c>
      <c r="I554" s="133"/>
      <c r="J554" s="133"/>
      <c r="K554" s="133" t="s">
        <v>278</v>
      </c>
      <c r="L554" s="59" t="s">
        <v>3076</v>
      </c>
      <c r="M554" s="59" t="s">
        <v>1982</v>
      </c>
      <c r="N554" s="59" t="s">
        <v>280</v>
      </c>
      <c r="O554" s="161" t="s">
        <v>1194</v>
      </c>
      <c r="P554" s="59" t="s">
        <v>32</v>
      </c>
      <c r="Q554" s="153" t="s">
        <v>282</v>
      </c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39"/>
      <c r="AJ554" s="139"/>
      <c r="AK554" s="139"/>
      <c r="AL554" s="139"/>
    </row>
    <row r="555" spans="1:38" ht="39.950000000000003" customHeight="1">
      <c r="A555" s="59">
        <v>552</v>
      </c>
      <c r="B555" s="59" t="s">
        <v>1983</v>
      </c>
      <c r="C555" s="133" t="s">
        <v>1894</v>
      </c>
      <c r="D555" s="133" t="s">
        <v>1984</v>
      </c>
      <c r="E555" s="134"/>
      <c r="F555" s="135" t="s">
        <v>277</v>
      </c>
      <c r="G555" s="136">
        <v>25100</v>
      </c>
      <c r="H555" s="59" t="s">
        <v>311</v>
      </c>
      <c r="I555" s="133"/>
      <c r="J555" s="133"/>
      <c r="K555" s="133" t="s">
        <v>278</v>
      </c>
      <c r="L555" s="59" t="s">
        <v>3077</v>
      </c>
      <c r="M555" s="59" t="s">
        <v>1986</v>
      </c>
      <c r="N555" s="59" t="s">
        <v>280</v>
      </c>
      <c r="O555" s="161" t="s">
        <v>1194</v>
      </c>
      <c r="P555" s="59" t="s">
        <v>32</v>
      </c>
      <c r="Q555" s="153" t="s">
        <v>282</v>
      </c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39"/>
      <c r="AJ555" s="139"/>
      <c r="AK555" s="139"/>
      <c r="AL555" s="139"/>
    </row>
    <row r="556" spans="1:38" ht="39.950000000000003" customHeight="1">
      <c r="A556" s="59">
        <v>553</v>
      </c>
      <c r="B556" s="59" t="s">
        <v>1987</v>
      </c>
      <c r="C556" s="133" t="s">
        <v>1988</v>
      </c>
      <c r="D556" s="133" t="s">
        <v>1989</v>
      </c>
      <c r="E556" s="133" t="s">
        <v>1990</v>
      </c>
      <c r="F556" s="59" t="s">
        <v>861</v>
      </c>
      <c r="G556" s="62">
        <v>3700000</v>
      </c>
      <c r="H556" s="59" t="s">
        <v>58</v>
      </c>
      <c r="I556" s="198" t="s">
        <v>1991</v>
      </c>
      <c r="J556" s="133"/>
      <c r="K556" s="133" t="s">
        <v>336</v>
      </c>
      <c r="L556" s="59" t="s">
        <v>3078</v>
      </c>
      <c r="M556" s="59"/>
      <c r="N556" s="59" t="s">
        <v>304</v>
      </c>
      <c r="O556" s="207"/>
      <c r="P556" s="59" t="s">
        <v>32</v>
      </c>
      <c r="Q556" s="59" t="s">
        <v>33</v>
      </c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39"/>
      <c r="AJ556" s="139"/>
      <c r="AK556" s="139"/>
      <c r="AL556" s="139"/>
    </row>
    <row r="557" spans="1:38" ht="39.950000000000003" customHeight="1">
      <c r="A557" s="59">
        <v>554</v>
      </c>
      <c r="B557" s="59" t="s">
        <v>1993</v>
      </c>
      <c r="C557" s="133" t="s">
        <v>1988</v>
      </c>
      <c r="D557" s="133" t="s">
        <v>1994</v>
      </c>
      <c r="E557" s="133" t="s">
        <v>1117</v>
      </c>
      <c r="F557" s="59" t="s">
        <v>861</v>
      </c>
      <c r="G557" s="62">
        <v>124000</v>
      </c>
      <c r="H557" s="59" t="s">
        <v>442</v>
      </c>
      <c r="I557" s="133" t="s">
        <v>914</v>
      </c>
      <c r="J557" s="133"/>
      <c r="K557" s="133" t="s">
        <v>336</v>
      </c>
      <c r="L557" s="59" t="s">
        <v>3079</v>
      </c>
      <c r="M557" s="59"/>
      <c r="N557" s="59" t="s">
        <v>304</v>
      </c>
      <c r="O557" s="207"/>
      <c r="P557" s="59" t="s">
        <v>857</v>
      </c>
      <c r="Q557" s="59" t="s">
        <v>33</v>
      </c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39"/>
      <c r="AJ557" s="139"/>
      <c r="AK557" s="139"/>
      <c r="AL557" s="139"/>
    </row>
    <row r="558" spans="1:38" ht="39.950000000000003" customHeight="1">
      <c r="A558" s="59">
        <v>555</v>
      </c>
      <c r="B558" s="59" t="s">
        <v>1996</v>
      </c>
      <c r="C558" s="133" t="s">
        <v>1988</v>
      </c>
      <c r="D558" s="133" t="s">
        <v>1997</v>
      </c>
      <c r="E558" s="133" t="s">
        <v>1117</v>
      </c>
      <c r="F558" s="59" t="s">
        <v>861</v>
      </c>
      <c r="G558" s="62">
        <v>250000</v>
      </c>
      <c r="H558" s="59" t="s">
        <v>28</v>
      </c>
      <c r="I558" s="133" t="s">
        <v>914</v>
      </c>
      <c r="J558" s="133"/>
      <c r="K558" s="133" t="s">
        <v>336</v>
      </c>
      <c r="L558" s="59" t="s">
        <v>3080</v>
      </c>
      <c r="M558" s="59"/>
      <c r="N558" s="59" t="s">
        <v>304</v>
      </c>
      <c r="O558" s="207"/>
      <c r="P558" s="59" t="s">
        <v>857</v>
      </c>
      <c r="Q558" s="59" t="s">
        <v>33</v>
      </c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139"/>
      <c r="AF558" s="139"/>
      <c r="AG558" s="139"/>
      <c r="AH558" s="139"/>
      <c r="AI558" s="139"/>
      <c r="AJ558" s="139"/>
      <c r="AK558" s="139"/>
      <c r="AL558" s="139"/>
    </row>
    <row r="559" spans="1:38" ht="39.950000000000003" customHeight="1">
      <c r="A559" s="59">
        <v>556</v>
      </c>
      <c r="B559" s="59" t="s">
        <v>1998</v>
      </c>
      <c r="C559" s="133" t="s">
        <v>1999</v>
      </c>
      <c r="D559" s="133" t="s">
        <v>2001</v>
      </c>
      <c r="E559" s="142"/>
      <c r="F559" s="148" t="s">
        <v>109</v>
      </c>
      <c r="G559" s="136">
        <v>36000</v>
      </c>
      <c r="H559" s="153" t="s">
        <v>110</v>
      </c>
      <c r="I559" s="152"/>
      <c r="J559" s="152"/>
      <c r="K559" s="133" t="s">
        <v>336</v>
      </c>
      <c r="L559" s="153" t="s">
        <v>3081</v>
      </c>
      <c r="M559" s="160"/>
      <c r="N559" s="59" t="s">
        <v>304</v>
      </c>
      <c r="O559" s="161"/>
      <c r="P559" s="153" t="s">
        <v>1999</v>
      </c>
      <c r="Q559" s="59" t="s">
        <v>33</v>
      </c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1:38" ht="39.950000000000003" customHeight="1">
      <c r="A560" s="59">
        <v>558</v>
      </c>
      <c r="B560" s="59" t="s">
        <v>2007</v>
      </c>
      <c r="C560" s="133" t="s">
        <v>1999</v>
      </c>
      <c r="D560" s="133" t="s">
        <v>2008</v>
      </c>
      <c r="E560" s="142"/>
      <c r="F560" s="148" t="s">
        <v>109</v>
      </c>
      <c r="G560" s="136">
        <v>110000</v>
      </c>
      <c r="H560" s="153" t="s">
        <v>255</v>
      </c>
      <c r="I560" s="152"/>
      <c r="J560" s="152"/>
      <c r="K560" s="133" t="s">
        <v>336</v>
      </c>
      <c r="L560" s="153" t="s">
        <v>3082</v>
      </c>
      <c r="M560" s="160"/>
      <c r="N560" s="59" t="s">
        <v>304</v>
      </c>
      <c r="O560" s="161"/>
      <c r="P560" s="153" t="s">
        <v>1999</v>
      </c>
      <c r="Q560" s="59" t="s">
        <v>33</v>
      </c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1:38" ht="39.950000000000003" customHeight="1">
      <c r="A561" s="59">
        <v>559</v>
      </c>
      <c r="B561" s="59" t="s">
        <v>2010</v>
      </c>
      <c r="C561" s="133" t="s">
        <v>1999</v>
      </c>
      <c r="D561" s="133" t="s">
        <v>2011</v>
      </c>
      <c r="E561" s="142"/>
      <c r="F561" s="148" t="s">
        <v>109</v>
      </c>
      <c r="G561" s="136">
        <v>22000</v>
      </c>
      <c r="H561" s="153" t="s">
        <v>110</v>
      </c>
      <c r="I561" s="152"/>
      <c r="J561" s="152"/>
      <c r="K561" s="133" t="s">
        <v>336</v>
      </c>
      <c r="L561" s="153" t="s">
        <v>3084</v>
      </c>
      <c r="M561" s="153" t="s">
        <v>2012</v>
      </c>
      <c r="N561" s="59" t="s">
        <v>304</v>
      </c>
      <c r="O561" s="161" t="s">
        <v>1194</v>
      </c>
      <c r="P561" s="153" t="s">
        <v>1999</v>
      </c>
      <c r="Q561" s="153" t="s">
        <v>282</v>
      </c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1:38" ht="39.950000000000003" customHeight="1">
      <c r="A562" s="59">
        <v>560</v>
      </c>
      <c r="B562" s="59" t="s">
        <v>2014</v>
      </c>
      <c r="C562" s="133" t="s">
        <v>1999</v>
      </c>
      <c r="D562" s="133" t="s">
        <v>2015</v>
      </c>
      <c r="E562" s="273"/>
      <c r="F562" s="148" t="s">
        <v>109</v>
      </c>
      <c r="G562" s="136">
        <v>100000</v>
      </c>
      <c r="H562" s="274" t="s">
        <v>311</v>
      </c>
      <c r="I562" s="152"/>
      <c r="J562" s="152"/>
      <c r="K562" s="133" t="s">
        <v>336</v>
      </c>
      <c r="L562" s="153" t="s">
        <v>3089</v>
      </c>
      <c r="M562" s="160"/>
      <c r="N562" s="59" t="s">
        <v>304</v>
      </c>
      <c r="O562" s="161"/>
      <c r="P562" s="153" t="s">
        <v>1999</v>
      </c>
      <c r="Q562" s="59" t="s">
        <v>33</v>
      </c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1:38" ht="39.950000000000003" customHeight="1">
      <c r="A563" s="59">
        <v>561</v>
      </c>
      <c r="B563" s="59" t="s">
        <v>2020</v>
      </c>
      <c r="C563" s="133" t="s">
        <v>1999</v>
      </c>
      <c r="D563" s="133" t="s">
        <v>2021</v>
      </c>
      <c r="E563" s="134"/>
      <c r="F563" s="135" t="s">
        <v>109</v>
      </c>
      <c r="G563" s="136">
        <v>6000</v>
      </c>
      <c r="H563" s="59" t="s">
        <v>110</v>
      </c>
      <c r="I563" s="133"/>
      <c r="J563" s="133"/>
      <c r="K563" s="133" t="s">
        <v>336</v>
      </c>
      <c r="L563" s="153" t="s">
        <v>3091</v>
      </c>
      <c r="M563" s="59"/>
      <c r="N563" s="59" t="s">
        <v>304</v>
      </c>
      <c r="O563" s="138"/>
      <c r="P563" s="153" t="s">
        <v>1999</v>
      </c>
      <c r="Q563" s="59" t="s">
        <v>33</v>
      </c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139"/>
      <c r="AK563" s="139"/>
      <c r="AL563" s="139"/>
    </row>
    <row r="564" spans="1:38" ht="39.950000000000003" customHeight="1">
      <c r="A564" s="59">
        <v>562</v>
      </c>
      <c r="B564" s="59" t="s">
        <v>2024</v>
      </c>
      <c r="C564" s="133" t="s">
        <v>1999</v>
      </c>
      <c r="D564" s="133" t="s">
        <v>2025</v>
      </c>
      <c r="E564" s="275"/>
      <c r="F564" s="135" t="s">
        <v>2028</v>
      </c>
      <c r="G564" s="136">
        <v>100000</v>
      </c>
      <c r="H564" s="195" t="s">
        <v>442</v>
      </c>
      <c r="I564" s="133"/>
      <c r="J564" s="133"/>
      <c r="K564" s="133" t="s">
        <v>336</v>
      </c>
      <c r="L564" s="153" t="s">
        <v>3095</v>
      </c>
      <c r="M564" s="137"/>
      <c r="N564" s="59" t="s">
        <v>304</v>
      </c>
      <c r="O564" s="138"/>
      <c r="P564" s="153" t="s">
        <v>1999</v>
      </c>
      <c r="Q564" s="59" t="s">
        <v>33</v>
      </c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  <c r="AG564" s="139"/>
      <c r="AH564" s="139"/>
      <c r="AI564" s="139"/>
      <c r="AJ564" s="139"/>
      <c r="AK564" s="139"/>
      <c r="AL564" s="139"/>
    </row>
    <row r="565" spans="1:38" ht="39.950000000000003" customHeight="1">
      <c r="A565" s="59">
        <v>563</v>
      </c>
      <c r="B565" s="59" t="s">
        <v>2030</v>
      </c>
      <c r="C565" s="133" t="s">
        <v>1999</v>
      </c>
      <c r="D565" s="133" t="s">
        <v>2031</v>
      </c>
      <c r="E565" s="162"/>
      <c r="F565" s="135" t="s">
        <v>2028</v>
      </c>
      <c r="G565" s="136">
        <v>22000</v>
      </c>
      <c r="H565" s="195" t="s">
        <v>110</v>
      </c>
      <c r="I565" s="133"/>
      <c r="J565" s="133"/>
      <c r="K565" s="133" t="s">
        <v>336</v>
      </c>
      <c r="L565" s="153" t="s">
        <v>3097</v>
      </c>
      <c r="M565" s="59"/>
      <c r="N565" s="59" t="s">
        <v>304</v>
      </c>
      <c r="O565" s="138"/>
      <c r="P565" s="153" t="s">
        <v>1999</v>
      </c>
      <c r="Q565" s="59" t="s">
        <v>33</v>
      </c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  <c r="AG565" s="139"/>
      <c r="AH565" s="139"/>
      <c r="AI565" s="139"/>
      <c r="AJ565" s="139"/>
      <c r="AK565" s="139"/>
      <c r="AL565" s="139"/>
    </row>
    <row r="566" spans="1:38" ht="39.950000000000003" customHeight="1">
      <c r="A566" s="59">
        <v>564</v>
      </c>
      <c r="B566" s="59" t="s">
        <v>2033</v>
      </c>
      <c r="C566" s="133" t="s">
        <v>1999</v>
      </c>
      <c r="D566" s="133" t="s">
        <v>2034</v>
      </c>
      <c r="E566" s="162"/>
      <c r="F566" s="135" t="s">
        <v>2028</v>
      </c>
      <c r="G566" s="136">
        <v>27000</v>
      </c>
      <c r="H566" s="195" t="s">
        <v>110</v>
      </c>
      <c r="I566" s="133"/>
      <c r="J566" s="133"/>
      <c r="K566" s="133" t="s">
        <v>336</v>
      </c>
      <c r="L566" s="153" t="s">
        <v>3099</v>
      </c>
      <c r="M566" s="59"/>
      <c r="N566" s="59" t="s">
        <v>304</v>
      </c>
      <c r="O566" s="138"/>
      <c r="P566" s="153" t="s">
        <v>1999</v>
      </c>
      <c r="Q566" s="59" t="s">
        <v>33</v>
      </c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39"/>
      <c r="AG566" s="139"/>
      <c r="AH566" s="139"/>
      <c r="AI566" s="139"/>
      <c r="AJ566" s="139"/>
      <c r="AK566" s="139"/>
      <c r="AL566" s="139"/>
    </row>
    <row r="567" spans="1:38" ht="39.950000000000003" customHeight="1">
      <c r="A567" s="59">
        <v>565</v>
      </c>
      <c r="B567" s="59" t="s">
        <v>2037</v>
      </c>
      <c r="C567" s="133" t="s">
        <v>1999</v>
      </c>
      <c r="D567" s="133" t="s">
        <v>2038</v>
      </c>
      <c r="E567" s="162"/>
      <c r="F567" s="135" t="s">
        <v>2028</v>
      </c>
      <c r="G567" s="136">
        <v>55000</v>
      </c>
      <c r="H567" s="59" t="s">
        <v>255</v>
      </c>
      <c r="I567" s="133"/>
      <c r="J567" s="133"/>
      <c r="K567" s="133" t="s">
        <v>336</v>
      </c>
      <c r="L567" s="153" t="s">
        <v>3102</v>
      </c>
      <c r="M567" s="59"/>
      <c r="N567" s="59" t="s">
        <v>304</v>
      </c>
      <c r="O567" s="138"/>
      <c r="P567" s="153" t="s">
        <v>1999</v>
      </c>
      <c r="Q567" s="59" t="s">
        <v>33</v>
      </c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39"/>
      <c r="AG567" s="139"/>
      <c r="AH567" s="139"/>
      <c r="AI567" s="139"/>
      <c r="AJ567" s="139"/>
      <c r="AK567" s="139"/>
      <c r="AL567" s="139"/>
    </row>
    <row r="568" spans="1:38" ht="39.950000000000003" customHeight="1">
      <c r="A568" s="59">
        <v>566</v>
      </c>
      <c r="B568" s="59" t="s">
        <v>2041</v>
      </c>
      <c r="C568" s="133" t="s">
        <v>1999</v>
      </c>
      <c r="D568" s="133" t="s">
        <v>2042</v>
      </c>
      <c r="E568" s="162"/>
      <c r="F568" s="135" t="s">
        <v>2028</v>
      </c>
      <c r="G568" s="136">
        <v>50000</v>
      </c>
      <c r="H568" s="59" t="s">
        <v>255</v>
      </c>
      <c r="I568" s="133"/>
      <c r="J568" s="133"/>
      <c r="K568" s="133" t="s">
        <v>336</v>
      </c>
      <c r="L568" s="153" t="s">
        <v>3103</v>
      </c>
      <c r="M568" s="59"/>
      <c r="N568" s="59" t="s">
        <v>304</v>
      </c>
      <c r="O568" s="138"/>
      <c r="P568" s="153" t="s">
        <v>1999</v>
      </c>
      <c r="Q568" s="59" t="s">
        <v>33</v>
      </c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39"/>
      <c r="AJ568" s="139"/>
      <c r="AK568" s="139"/>
      <c r="AL568" s="139"/>
    </row>
    <row r="569" spans="1:38" ht="39.950000000000003" customHeight="1">
      <c r="A569" s="59">
        <v>567</v>
      </c>
      <c r="B569" s="59" t="s">
        <v>2045</v>
      </c>
      <c r="C569" s="133" t="s">
        <v>1999</v>
      </c>
      <c r="D569" s="133" t="s">
        <v>2046</v>
      </c>
      <c r="E569" s="162"/>
      <c r="F569" s="135" t="s">
        <v>2028</v>
      </c>
      <c r="G569" s="136">
        <v>33000</v>
      </c>
      <c r="H569" s="59" t="s">
        <v>255</v>
      </c>
      <c r="I569" s="133"/>
      <c r="J569" s="133"/>
      <c r="K569" s="133" t="s">
        <v>336</v>
      </c>
      <c r="L569" s="153" t="s">
        <v>3104</v>
      </c>
      <c r="M569" s="59"/>
      <c r="N569" s="59" t="s">
        <v>304</v>
      </c>
      <c r="O569" s="138"/>
      <c r="P569" s="153" t="s">
        <v>1999</v>
      </c>
      <c r="Q569" s="59" t="s">
        <v>33</v>
      </c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39"/>
      <c r="AG569" s="139"/>
      <c r="AH569" s="139"/>
      <c r="AI569" s="139"/>
      <c r="AJ569" s="139"/>
      <c r="AK569" s="139"/>
      <c r="AL569" s="139"/>
    </row>
    <row r="570" spans="1:38" ht="39.950000000000003" customHeight="1">
      <c r="A570" s="59">
        <v>568</v>
      </c>
      <c r="B570" s="59" t="s">
        <v>2049</v>
      </c>
      <c r="C570" s="133" t="s">
        <v>1999</v>
      </c>
      <c r="D570" s="133" t="s">
        <v>2050</v>
      </c>
      <c r="E570" s="162"/>
      <c r="F570" s="135" t="s">
        <v>2028</v>
      </c>
      <c r="G570" s="136">
        <v>40000</v>
      </c>
      <c r="H570" s="59" t="s">
        <v>255</v>
      </c>
      <c r="I570" s="133"/>
      <c r="J570" s="133"/>
      <c r="K570" s="133" t="s">
        <v>336</v>
      </c>
      <c r="L570" s="153" t="s">
        <v>3105</v>
      </c>
      <c r="M570" s="59"/>
      <c r="N570" s="59" t="s">
        <v>304</v>
      </c>
      <c r="O570" s="138"/>
      <c r="P570" s="153" t="s">
        <v>1999</v>
      </c>
      <c r="Q570" s="59" t="s">
        <v>33</v>
      </c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139"/>
      <c r="AF570" s="139"/>
      <c r="AG570" s="139"/>
      <c r="AH570" s="139"/>
      <c r="AI570" s="139"/>
      <c r="AJ570" s="139"/>
      <c r="AK570" s="139"/>
      <c r="AL570" s="139"/>
    </row>
    <row r="571" spans="1:38" ht="39.950000000000003" customHeight="1">
      <c r="A571" s="59">
        <v>569</v>
      </c>
      <c r="B571" s="59" t="s">
        <v>2052</v>
      </c>
      <c r="C571" s="133" t="s">
        <v>1999</v>
      </c>
      <c r="D571" s="133" t="s">
        <v>2053</v>
      </c>
      <c r="E571" s="162"/>
      <c r="F571" s="135" t="s">
        <v>2028</v>
      </c>
      <c r="G571" s="136">
        <v>27000</v>
      </c>
      <c r="H571" s="59" t="s">
        <v>255</v>
      </c>
      <c r="I571" s="133"/>
      <c r="J571" s="133"/>
      <c r="K571" s="133" t="s">
        <v>336</v>
      </c>
      <c r="L571" s="153" t="s">
        <v>3106</v>
      </c>
      <c r="M571" s="59"/>
      <c r="N571" s="59" t="s">
        <v>304</v>
      </c>
      <c r="O571" s="138"/>
      <c r="P571" s="153" t="s">
        <v>1999</v>
      </c>
      <c r="Q571" s="59" t="s">
        <v>33</v>
      </c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139"/>
      <c r="AF571" s="139"/>
      <c r="AG571" s="139"/>
      <c r="AH571" s="139"/>
      <c r="AI571" s="139"/>
      <c r="AJ571" s="139"/>
      <c r="AK571" s="139"/>
      <c r="AL571" s="139"/>
    </row>
    <row r="572" spans="1:38" ht="39.950000000000003" customHeight="1">
      <c r="A572" s="59">
        <v>570</v>
      </c>
      <c r="B572" s="59" t="s">
        <v>2056</v>
      </c>
      <c r="C572" s="133" t="s">
        <v>1999</v>
      </c>
      <c r="D572" s="133" t="s">
        <v>2057</v>
      </c>
      <c r="E572" s="162"/>
      <c r="F572" s="135" t="s">
        <v>2028</v>
      </c>
      <c r="G572" s="136">
        <v>35000</v>
      </c>
      <c r="H572" s="59" t="s">
        <v>255</v>
      </c>
      <c r="I572" s="133"/>
      <c r="J572" s="133"/>
      <c r="K572" s="133" t="s">
        <v>336</v>
      </c>
      <c r="L572" s="153" t="s">
        <v>2023</v>
      </c>
      <c r="M572" s="59"/>
      <c r="N572" s="59" t="s">
        <v>304</v>
      </c>
      <c r="O572" s="138"/>
      <c r="P572" s="153" t="s">
        <v>1999</v>
      </c>
      <c r="Q572" s="59" t="s">
        <v>33</v>
      </c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139"/>
      <c r="AF572" s="139"/>
      <c r="AG572" s="139"/>
      <c r="AH572" s="139"/>
      <c r="AI572" s="139"/>
      <c r="AJ572" s="139"/>
      <c r="AK572" s="139"/>
      <c r="AL572" s="139"/>
    </row>
    <row r="573" spans="1:38" ht="39.950000000000003" customHeight="1">
      <c r="A573" s="59">
        <v>571</v>
      </c>
      <c r="B573" s="59" t="s">
        <v>2060</v>
      </c>
      <c r="C573" s="133" t="s">
        <v>1999</v>
      </c>
      <c r="D573" s="133" t="s">
        <v>2061</v>
      </c>
      <c r="E573" s="134"/>
      <c r="F573" s="135" t="s">
        <v>2028</v>
      </c>
      <c r="G573" s="136">
        <v>270000</v>
      </c>
      <c r="H573" s="59" t="s">
        <v>115</v>
      </c>
      <c r="I573" s="133"/>
      <c r="J573" s="133"/>
      <c r="K573" s="133" t="s">
        <v>336</v>
      </c>
      <c r="L573" s="153" t="s">
        <v>2032</v>
      </c>
      <c r="M573" s="137"/>
      <c r="N573" s="59" t="s">
        <v>304</v>
      </c>
      <c r="O573" s="138"/>
      <c r="P573" s="153" t="s">
        <v>1999</v>
      </c>
      <c r="Q573" s="59" t="s">
        <v>33</v>
      </c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39"/>
      <c r="AG573" s="139"/>
      <c r="AH573" s="139"/>
      <c r="AI573" s="139"/>
      <c r="AJ573" s="139"/>
      <c r="AK573" s="139"/>
      <c r="AL573" s="139"/>
    </row>
    <row r="574" spans="1:38" ht="39.950000000000003" customHeight="1">
      <c r="A574" s="59">
        <v>572</v>
      </c>
      <c r="B574" s="59" t="s">
        <v>2063</v>
      </c>
      <c r="C574" s="133" t="s">
        <v>1999</v>
      </c>
      <c r="D574" s="133" t="s">
        <v>2064</v>
      </c>
      <c r="E574" s="134"/>
      <c r="F574" s="135" t="s">
        <v>2028</v>
      </c>
      <c r="G574" s="136">
        <v>130000</v>
      </c>
      <c r="H574" s="59" t="s">
        <v>115</v>
      </c>
      <c r="I574" s="133"/>
      <c r="J574" s="133"/>
      <c r="K574" s="133" t="s">
        <v>336</v>
      </c>
      <c r="L574" s="153" t="s">
        <v>2035</v>
      </c>
      <c r="M574" s="137"/>
      <c r="N574" s="59" t="s">
        <v>304</v>
      </c>
      <c r="O574" s="138"/>
      <c r="P574" s="153" t="s">
        <v>1999</v>
      </c>
      <c r="Q574" s="59" t="s">
        <v>33</v>
      </c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139"/>
      <c r="AF574" s="139"/>
      <c r="AG574" s="139"/>
      <c r="AH574" s="139"/>
      <c r="AI574" s="139"/>
      <c r="AJ574" s="139"/>
      <c r="AK574" s="139"/>
      <c r="AL574" s="139"/>
    </row>
    <row r="575" spans="1:38" ht="39.950000000000003" customHeight="1">
      <c r="A575" s="59">
        <v>573</v>
      </c>
      <c r="B575" s="59" t="s">
        <v>2066</v>
      </c>
      <c r="C575" s="133" t="s">
        <v>1999</v>
      </c>
      <c r="D575" s="133" t="s">
        <v>2067</v>
      </c>
      <c r="E575" s="134"/>
      <c r="F575" s="135" t="s">
        <v>2028</v>
      </c>
      <c r="G575" s="136">
        <v>47300</v>
      </c>
      <c r="H575" s="59" t="s">
        <v>255</v>
      </c>
      <c r="I575" s="133"/>
      <c r="J575" s="133"/>
      <c r="K575" s="133" t="s">
        <v>336</v>
      </c>
      <c r="L575" s="153" t="s">
        <v>2055</v>
      </c>
      <c r="M575" s="59" t="s">
        <v>2068</v>
      </c>
      <c r="N575" s="59" t="s">
        <v>304</v>
      </c>
      <c r="O575" s="161" t="s">
        <v>1194</v>
      </c>
      <c r="P575" s="153" t="s">
        <v>1999</v>
      </c>
      <c r="Q575" s="153" t="s">
        <v>282</v>
      </c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139"/>
      <c r="AF575" s="139"/>
      <c r="AG575" s="139"/>
      <c r="AH575" s="139"/>
      <c r="AI575" s="139"/>
      <c r="AJ575" s="139"/>
      <c r="AK575" s="139"/>
      <c r="AL575" s="139"/>
    </row>
    <row r="576" spans="1:38" ht="39.950000000000003" customHeight="1">
      <c r="A576" s="59">
        <v>574</v>
      </c>
      <c r="B576" s="59" t="s">
        <v>2070</v>
      </c>
      <c r="C576" s="133" t="s">
        <v>1999</v>
      </c>
      <c r="D576" s="133" t="s">
        <v>2071</v>
      </c>
      <c r="E576" s="134"/>
      <c r="F576" s="135" t="s">
        <v>2028</v>
      </c>
      <c r="G576" s="136">
        <v>16600</v>
      </c>
      <c r="H576" s="59" t="s">
        <v>110</v>
      </c>
      <c r="I576" s="133"/>
      <c r="J576" s="133"/>
      <c r="K576" s="133" t="s">
        <v>336</v>
      </c>
      <c r="L576" s="153" t="s">
        <v>2047</v>
      </c>
      <c r="M576" s="59" t="s">
        <v>2072</v>
      </c>
      <c r="N576" s="59" t="s">
        <v>304</v>
      </c>
      <c r="O576" s="161" t="s">
        <v>1194</v>
      </c>
      <c r="P576" s="153" t="s">
        <v>1999</v>
      </c>
      <c r="Q576" s="153" t="s">
        <v>282</v>
      </c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  <c r="AB576" s="139"/>
      <c r="AC576" s="139"/>
      <c r="AD576" s="139"/>
      <c r="AE576" s="139"/>
      <c r="AF576" s="139"/>
      <c r="AG576" s="139"/>
      <c r="AH576" s="139"/>
      <c r="AI576" s="139"/>
      <c r="AJ576" s="139"/>
      <c r="AK576" s="139"/>
      <c r="AL576" s="139"/>
    </row>
    <row r="577" spans="1:38" ht="39.950000000000003" customHeight="1">
      <c r="A577" s="59">
        <v>575</v>
      </c>
      <c r="B577" s="59" t="s">
        <v>2074</v>
      </c>
      <c r="C577" s="133" t="s">
        <v>1999</v>
      </c>
      <c r="D577" s="133" t="s">
        <v>2075</v>
      </c>
      <c r="E577" s="134"/>
      <c r="F577" s="135" t="s">
        <v>2028</v>
      </c>
      <c r="G577" s="136">
        <v>16800</v>
      </c>
      <c r="H577" s="59" t="s">
        <v>110</v>
      </c>
      <c r="I577" s="133"/>
      <c r="J577" s="133"/>
      <c r="K577" s="133" t="s">
        <v>336</v>
      </c>
      <c r="L577" s="153" t="s">
        <v>2059</v>
      </c>
      <c r="M577" s="59" t="s">
        <v>2072</v>
      </c>
      <c r="N577" s="59" t="s">
        <v>304</v>
      </c>
      <c r="O577" s="161" t="s">
        <v>1194</v>
      </c>
      <c r="P577" s="153" t="s">
        <v>1999</v>
      </c>
      <c r="Q577" s="153" t="s">
        <v>282</v>
      </c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139"/>
      <c r="AF577" s="139"/>
      <c r="AG577" s="139"/>
      <c r="AH577" s="139"/>
      <c r="AI577" s="139"/>
      <c r="AJ577" s="139"/>
      <c r="AK577" s="139"/>
      <c r="AL577" s="139"/>
    </row>
    <row r="578" spans="1:38" ht="39.950000000000003" customHeight="1">
      <c r="A578" s="59">
        <v>576</v>
      </c>
      <c r="B578" s="59" t="s">
        <v>2125</v>
      </c>
      <c r="C578" s="133" t="s">
        <v>1999</v>
      </c>
      <c r="D578" s="133" t="s">
        <v>2001</v>
      </c>
      <c r="E578" s="277"/>
      <c r="F578" s="135" t="s">
        <v>416</v>
      </c>
      <c r="G578" s="278">
        <v>36000</v>
      </c>
      <c r="H578" s="59" t="s">
        <v>311</v>
      </c>
      <c r="I578" s="188"/>
      <c r="J578" s="188"/>
      <c r="K578" s="133" t="s">
        <v>336</v>
      </c>
      <c r="L578" s="153" t="s">
        <v>2051</v>
      </c>
      <c r="M578" s="190"/>
      <c r="N578" s="59" t="s">
        <v>304</v>
      </c>
      <c r="O578" s="138"/>
      <c r="P578" s="153" t="s">
        <v>1999</v>
      </c>
      <c r="Q578" s="59" t="s">
        <v>33</v>
      </c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139"/>
      <c r="AF578" s="139"/>
      <c r="AG578" s="139"/>
      <c r="AH578" s="139"/>
      <c r="AI578" s="139"/>
      <c r="AJ578" s="139"/>
      <c r="AK578" s="139"/>
      <c r="AL578" s="139"/>
    </row>
    <row r="579" spans="1:38" ht="39.950000000000003" customHeight="1">
      <c r="A579" s="59">
        <v>577</v>
      </c>
      <c r="B579" s="59" t="s">
        <v>2078</v>
      </c>
      <c r="C579" s="133" t="s">
        <v>1999</v>
      </c>
      <c r="D579" s="133" t="s">
        <v>2005</v>
      </c>
      <c r="E579" s="134"/>
      <c r="F579" s="135" t="s">
        <v>416</v>
      </c>
      <c r="G579" s="136">
        <v>75000</v>
      </c>
      <c r="H579" s="59" t="s">
        <v>311</v>
      </c>
      <c r="I579" s="133"/>
      <c r="J579" s="133"/>
      <c r="K579" s="133" t="s">
        <v>336</v>
      </c>
      <c r="L579" s="153" t="s">
        <v>2043</v>
      </c>
      <c r="M579" s="59"/>
      <c r="N579" s="59" t="s">
        <v>304</v>
      </c>
      <c r="O579" s="138"/>
      <c r="P579" s="153" t="s">
        <v>1999</v>
      </c>
      <c r="Q579" s="59" t="s">
        <v>33</v>
      </c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/>
      <c r="AC579" s="139"/>
      <c r="AD579" s="139"/>
      <c r="AE579" s="139"/>
      <c r="AF579" s="139"/>
      <c r="AG579" s="139"/>
      <c r="AH579" s="139"/>
      <c r="AI579" s="139"/>
      <c r="AJ579" s="139"/>
      <c r="AK579" s="139"/>
      <c r="AL579" s="139"/>
    </row>
    <row r="580" spans="1:38" ht="39.950000000000003" customHeight="1">
      <c r="A580" s="59">
        <v>579</v>
      </c>
      <c r="B580" s="59" t="s">
        <v>2080</v>
      </c>
      <c r="C580" s="133" t="s">
        <v>2081</v>
      </c>
      <c r="D580" s="133" t="s">
        <v>3107</v>
      </c>
      <c r="E580" s="142"/>
      <c r="F580" s="135" t="s">
        <v>2028</v>
      </c>
      <c r="G580" s="136">
        <v>50000</v>
      </c>
      <c r="H580" s="153" t="s">
        <v>311</v>
      </c>
      <c r="I580" s="152"/>
      <c r="J580" s="152"/>
      <c r="K580" s="133" t="s">
        <v>336</v>
      </c>
      <c r="L580" s="59" t="s">
        <v>3108</v>
      </c>
      <c r="M580" s="59"/>
      <c r="N580" s="59" t="s">
        <v>304</v>
      </c>
      <c r="O580" s="161" t="s">
        <v>1194</v>
      </c>
      <c r="P580" s="153" t="s">
        <v>1999</v>
      </c>
      <c r="Q580" s="59" t="s">
        <v>282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1:38" ht="39.950000000000003" customHeight="1">
      <c r="A581" s="59">
        <v>580</v>
      </c>
      <c r="B581" s="59" t="s">
        <v>2084</v>
      </c>
      <c r="C581" s="133" t="s">
        <v>2081</v>
      </c>
      <c r="D581" s="133" t="s">
        <v>2085</v>
      </c>
      <c r="E581" s="142"/>
      <c r="F581" s="135" t="s">
        <v>2028</v>
      </c>
      <c r="G581" s="136">
        <v>300000</v>
      </c>
      <c r="H581" s="153" t="s">
        <v>311</v>
      </c>
      <c r="I581" s="152"/>
      <c r="J581" s="152"/>
      <c r="K581" s="133" t="s">
        <v>336</v>
      </c>
      <c r="L581" s="59" t="s">
        <v>3109</v>
      </c>
      <c r="M581" s="59"/>
      <c r="N581" s="59" t="s">
        <v>304</v>
      </c>
      <c r="O581" s="161"/>
      <c r="P581" s="153" t="s">
        <v>1999</v>
      </c>
      <c r="Q581" s="59" t="s">
        <v>33</v>
      </c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1:38" ht="39.950000000000003" customHeight="1">
      <c r="A582" s="59">
        <v>581</v>
      </c>
      <c r="B582" s="59" t="s">
        <v>2096</v>
      </c>
      <c r="C582" s="133" t="s">
        <v>2081</v>
      </c>
      <c r="D582" s="133" t="s">
        <v>2097</v>
      </c>
      <c r="E582" s="133" t="s">
        <v>1780</v>
      </c>
      <c r="F582" s="135" t="s">
        <v>241</v>
      </c>
      <c r="G582" s="136">
        <v>750000</v>
      </c>
      <c r="H582" s="59" t="s">
        <v>255</v>
      </c>
      <c r="I582" s="133"/>
      <c r="J582" s="133"/>
      <c r="K582" s="133" t="s">
        <v>336</v>
      </c>
      <c r="L582" s="59" t="s">
        <v>2101</v>
      </c>
      <c r="M582" s="59"/>
      <c r="N582" s="59" t="s">
        <v>304</v>
      </c>
      <c r="O582" s="167"/>
      <c r="P582" s="153" t="s">
        <v>1999</v>
      </c>
      <c r="Q582" s="59" t="s">
        <v>33</v>
      </c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</row>
    <row r="583" spans="1:38" ht="39.950000000000003" customHeight="1">
      <c r="A583" s="59">
        <v>582</v>
      </c>
      <c r="B583" s="59" t="s">
        <v>2099</v>
      </c>
      <c r="C583" s="133" t="s">
        <v>2081</v>
      </c>
      <c r="D583" s="133" t="s">
        <v>2100</v>
      </c>
      <c r="E583" s="133" t="s">
        <v>1780</v>
      </c>
      <c r="F583" s="135" t="s">
        <v>241</v>
      </c>
      <c r="G583" s="136">
        <v>1760000</v>
      </c>
      <c r="H583" s="59" t="s">
        <v>115</v>
      </c>
      <c r="I583" s="133"/>
      <c r="J583" s="133"/>
      <c r="K583" s="133" t="s">
        <v>336</v>
      </c>
      <c r="L583" s="59" t="s">
        <v>2108</v>
      </c>
      <c r="M583" s="59"/>
      <c r="N583" s="59" t="s">
        <v>304</v>
      </c>
      <c r="O583" s="146" t="s">
        <v>2102</v>
      </c>
      <c r="P583" s="153" t="s">
        <v>1999</v>
      </c>
      <c r="Q583" s="59" t="s">
        <v>33</v>
      </c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</row>
    <row r="584" spans="1:38" ht="39.950000000000003" customHeight="1">
      <c r="A584" s="59">
        <v>583</v>
      </c>
      <c r="B584" s="59" t="s">
        <v>2104</v>
      </c>
      <c r="C584" s="133" t="s">
        <v>2081</v>
      </c>
      <c r="D584" s="134" t="s">
        <v>2105</v>
      </c>
      <c r="E584" s="134" t="s">
        <v>2106</v>
      </c>
      <c r="F584" s="135" t="s">
        <v>2107</v>
      </c>
      <c r="G584" s="144">
        <v>2500000</v>
      </c>
      <c r="H584" s="135" t="s">
        <v>115</v>
      </c>
      <c r="I584" s="133"/>
      <c r="J584" s="133"/>
      <c r="K584" s="133" t="s">
        <v>336</v>
      </c>
      <c r="L584" s="59" t="s">
        <v>2116</v>
      </c>
      <c r="M584" s="59"/>
      <c r="N584" s="59" t="s">
        <v>304</v>
      </c>
      <c r="O584" s="167"/>
      <c r="P584" s="153" t="s">
        <v>1999</v>
      </c>
      <c r="Q584" s="59" t="s">
        <v>33</v>
      </c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</row>
    <row r="585" spans="1:38" ht="39.950000000000003" customHeight="1">
      <c r="A585" s="59">
        <v>584</v>
      </c>
      <c r="B585" s="59" t="s">
        <v>2109</v>
      </c>
      <c r="C585" s="133" t="s">
        <v>2081</v>
      </c>
      <c r="D585" s="133" t="s">
        <v>2110</v>
      </c>
      <c r="E585" s="133" t="s">
        <v>1780</v>
      </c>
      <c r="F585" s="135" t="s">
        <v>241</v>
      </c>
      <c r="G585" s="62">
        <v>3000000</v>
      </c>
      <c r="H585" s="59" t="s">
        <v>58</v>
      </c>
      <c r="I585" s="133"/>
      <c r="J585" s="133"/>
      <c r="K585" s="133" t="s">
        <v>336</v>
      </c>
      <c r="L585" s="59" t="s">
        <v>3110</v>
      </c>
      <c r="M585" s="137"/>
      <c r="N585" s="59" t="s">
        <v>304</v>
      </c>
      <c r="O585" s="167"/>
      <c r="P585" s="153" t="s">
        <v>1999</v>
      </c>
      <c r="Q585" s="59" t="s">
        <v>33</v>
      </c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</row>
    <row r="586" spans="1:38" ht="39.950000000000003" customHeight="1">
      <c r="A586" s="59">
        <v>585</v>
      </c>
      <c r="B586" s="59" t="s">
        <v>2112</v>
      </c>
      <c r="C586" s="133" t="s">
        <v>2081</v>
      </c>
      <c r="D586" s="134" t="s">
        <v>2113</v>
      </c>
      <c r="E586" s="134" t="s">
        <v>2114</v>
      </c>
      <c r="F586" s="135" t="s">
        <v>2107</v>
      </c>
      <c r="G586" s="144">
        <v>3600000</v>
      </c>
      <c r="H586" s="59" t="s">
        <v>2115</v>
      </c>
      <c r="I586" s="133"/>
      <c r="J586" s="133"/>
      <c r="K586" s="133" t="s">
        <v>336</v>
      </c>
      <c r="L586" s="59" t="s">
        <v>3111</v>
      </c>
      <c r="M586" s="59"/>
      <c r="N586" s="59" t="s">
        <v>304</v>
      </c>
      <c r="O586" s="167"/>
      <c r="P586" s="153" t="s">
        <v>1999</v>
      </c>
      <c r="Q586" s="59" t="s">
        <v>33</v>
      </c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</row>
    <row r="587" spans="1:38" ht="39.950000000000003" customHeight="1">
      <c r="A587" s="59">
        <v>586</v>
      </c>
      <c r="B587" s="59" t="s">
        <v>2117</v>
      </c>
      <c r="C587" s="133" t="s">
        <v>2081</v>
      </c>
      <c r="D587" s="134" t="s">
        <v>2118</v>
      </c>
      <c r="E587" s="133" t="s">
        <v>1780</v>
      </c>
      <c r="F587" s="135" t="s">
        <v>629</v>
      </c>
      <c r="G587" s="136">
        <v>4000000</v>
      </c>
      <c r="H587" s="59" t="s">
        <v>39</v>
      </c>
      <c r="I587" s="133"/>
      <c r="J587" s="133"/>
      <c r="K587" s="133" t="s">
        <v>336</v>
      </c>
      <c r="L587" s="59" t="s">
        <v>3112</v>
      </c>
      <c r="M587" s="137"/>
      <c r="N587" s="59" t="s">
        <v>304</v>
      </c>
      <c r="O587" s="146" t="s">
        <v>2119</v>
      </c>
      <c r="P587" s="153" t="s">
        <v>1999</v>
      </c>
      <c r="Q587" s="59" t="s">
        <v>33</v>
      </c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</row>
    <row r="588" spans="1:38" ht="39.950000000000003" customHeight="1">
      <c r="A588" s="59">
        <v>587</v>
      </c>
      <c r="B588" s="59" t="s">
        <v>2121</v>
      </c>
      <c r="C588" s="133" t="s">
        <v>2081</v>
      </c>
      <c r="D588" s="133" t="s">
        <v>2122</v>
      </c>
      <c r="E588" s="134"/>
      <c r="F588" s="135"/>
      <c r="G588" s="62">
        <v>3100000</v>
      </c>
      <c r="H588" s="55" t="s">
        <v>39</v>
      </c>
      <c r="I588" s="133"/>
      <c r="J588" s="133"/>
      <c r="K588" s="198" t="s">
        <v>336</v>
      </c>
      <c r="L588" s="59" t="s">
        <v>3113</v>
      </c>
      <c r="M588" s="59"/>
      <c r="N588" s="199" t="s">
        <v>31</v>
      </c>
      <c r="O588" s="138"/>
      <c r="P588" s="153" t="s">
        <v>1999</v>
      </c>
      <c r="Q588" s="59" t="s">
        <v>33</v>
      </c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  <c r="AG588" s="139"/>
      <c r="AH588" s="139"/>
      <c r="AI588" s="139"/>
      <c r="AJ588" s="139"/>
      <c r="AK588" s="139"/>
      <c r="AL588" s="139"/>
    </row>
    <row r="589" spans="1:38" ht="39.950000000000003" customHeight="1">
      <c r="A589" s="59">
        <v>588</v>
      </c>
      <c r="B589" s="272" t="s">
        <v>2123</v>
      </c>
      <c r="C589" s="269" t="s">
        <v>2081</v>
      </c>
      <c r="D589" s="269" t="s">
        <v>2124</v>
      </c>
      <c r="E589" s="270"/>
      <c r="F589" s="168"/>
      <c r="G589" s="279">
        <v>3000000</v>
      </c>
      <c r="H589" s="55" t="s">
        <v>39</v>
      </c>
      <c r="I589" s="133"/>
      <c r="J589" s="133"/>
      <c r="K589" s="198" t="s">
        <v>336</v>
      </c>
      <c r="L589" s="59" t="s">
        <v>3114</v>
      </c>
      <c r="M589" s="59"/>
      <c r="N589" s="199" t="s">
        <v>31</v>
      </c>
      <c r="O589" s="280"/>
      <c r="P589" s="153" t="s">
        <v>1999</v>
      </c>
      <c r="Q589" s="59" t="s">
        <v>33</v>
      </c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  <c r="AG589" s="139"/>
      <c r="AH589" s="139"/>
      <c r="AI589" s="139"/>
      <c r="AJ589" s="139"/>
      <c r="AK589" s="139"/>
      <c r="AL589" s="139"/>
    </row>
    <row r="590" spans="1:38" ht="39.950000000000003" customHeight="1">
      <c r="A590" s="59">
        <v>589</v>
      </c>
      <c r="B590" s="59" t="s">
        <v>2126</v>
      </c>
      <c r="C590" s="133" t="s">
        <v>2127</v>
      </c>
      <c r="D590" s="133" t="s">
        <v>2128</v>
      </c>
      <c r="E590" s="162"/>
      <c r="F590" s="135" t="s">
        <v>392</v>
      </c>
      <c r="G590" s="136">
        <v>150000</v>
      </c>
      <c r="H590" s="59" t="s">
        <v>110</v>
      </c>
      <c r="I590" s="133"/>
      <c r="J590" s="133"/>
      <c r="K590" s="133" t="s">
        <v>2129</v>
      </c>
      <c r="L590" s="59" t="s">
        <v>3115</v>
      </c>
      <c r="M590" s="59" t="s">
        <v>2130</v>
      </c>
      <c r="N590" s="59" t="s">
        <v>2131</v>
      </c>
      <c r="O590" s="161" t="s">
        <v>1194</v>
      </c>
      <c r="P590" s="59" t="s">
        <v>32</v>
      </c>
      <c r="Q590" s="153" t="s">
        <v>282</v>
      </c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  <c r="AK590" s="139"/>
      <c r="AL590" s="139"/>
    </row>
    <row r="591" spans="1:38" ht="39.950000000000003" customHeight="1">
      <c r="A591" s="59">
        <v>590</v>
      </c>
      <c r="B591" s="59" t="s">
        <v>2132</v>
      </c>
      <c r="C591" s="133" t="s">
        <v>2127</v>
      </c>
      <c r="D591" s="133" t="s">
        <v>2133</v>
      </c>
      <c r="E591" s="134"/>
      <c r="F591" s="135" t="s">
        <v>392</v>
      </c>
      <c r="G591" s="136">
        <v>670000</v>
      </c>
      <c r="H591" s="59" t="s">
        <v>311</v>
      </c>
      <c r="I591" s="133"/>
      <c r="J591" s="133"/>
      <c r="K591" s="133" t="s">
        <v>2129</v>
      </c>
      <c r="L591" s="59" t="s">
        <v>3116</v>
      </c>
      <c r="M591" s="59" t="s">
        <v>2134</v>
      </c>
      <c r="N591" s="59" t="s">
        <v>2131</v>
      </c>
      <c r="O591" s="161" t="s">
        <v>1194</v>
      </c>
      <c r="P591" s="59" t="s">
        <v>32</v>
      </c>
      <c r="Q591" s="153" t="s">
        <v>282</v>
      </c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  <c r="AK591" s="139"/>
      <c r="AL591" s="139"/>
    </row>
    <row r="592" spans="1:38" ht="39.950000000000003" customHeight="1">
      <c r="A592" s="59">
        <v>591</v>
      </c>
      <c r="B592" s="59" t="s">
        <v>2135</v>
      </c>
      <c r="C592" s="133" t="s">
        <v>2127</v>
      </c>
      <c r="D592" s="133" t="s">
        <v>2136</v>
      </c>
      <c r="E592" s="134"/>
      <c r="F592" s="135" t="s">
        <v>392</v>
      </c>
      <c r="G592" s="136">
        <v>6420000</v>
      </c>
      <c r="H592" s="59" t="s">
        <v>58</v>
      </c>
      <c r="I592" s="133"/>
      <c r="J592" s="133"/>
      <c r="K592" s="133" t="s">
        <v>2129</v>
      </c>
      <c r="L592" s="59" t="s">
        <v>3117</v>
      </c>
      <c r="M592" s="59"/>
      <c r="N592" s="59" t="s">
        <v>2131</v>
      </c>
      <c r="O592" s="138"/>
      <c r="P592" s="59" t="s">
        <v>32</v>
      </c>
      <c r="Q592" s="59" t="s">
        <v>33</v>
      </c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  <c r="AK592" s="139"/>
      <c r="AL592" s="139"/>
    </row>
    <row r="593" spans="1:38" ht="39.950000000000003" customHeight="1">
      <c r="A593" s="59">
        <v>592</v>
      </c>
      <c r="B593" s="59" t="s">
        <v>2137</v>
      </c>
      <c r="C593" s="133" t="s">
        <v>2127</v>
      </c>
      <c r="D593" s="133" t="s">
        <v>2138</v>
      </c>
      <c r="E593" s="134"/>
      <c r="F593" s="135" t="s">
        <v>392</v>
      </c>
      <c r="G593" s="136">
        <v>246000</v>
      </c>
      <c r="H593" s="59" t="s">
        <v>110</v>
      </c>
      <c r="I593" s="133"/>
      <c r="J593" s="133"/>
      <c r="K593" s="133" t="s">
        <v>2129</v>
      </c>
      <c r="L593" s="59" t="s">
        <v>3118</v>
      </c>
      <c r="M593" s="59" t="s">
        <v>2139</v>
      </c>
      <c r="N593" s="59" t="s">
        <v>2131</v>
      </c>
      <c r="O593" s="161" t="s">
        <v>1194</v>
      </c>
      <c r="P593" s="59" t="s">
        <v>32</v>
      </c>
      <c r="Q593" s="153" t="s">
        <v>282</v>
      </c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  <c r="AK593" s="139"/>
      <c r="AL593" s="139"/>
    </row>
    <row r="594" spans="1:38" ht="39.950000000000003" customHeight="1">
      <c r="A594" s="59">
        <v>593</v>
      </c>
      <c r="B594" s="59" t="s">
        <v>2140</v>
      </c>
      <c r="C594" s="133" t="s">
        <v>2127</v>
      </c>
      <c r="D594" s="133" t="s">
        <v>2141</v>
      </c>
      <c r="E594" s="134"/>
      <c r="F594" s="135" t="s">
        <v>392</v>
      </c>
      <c r="G594" s="136">
        <v>1247000</v>
      </c>
      <c r="H594" s="59" t="s">
        <v>311</v>
      </c>
      <c r="I594" s="133"/>
      <c r="J594" s="133"/>
      <c r="K594" s="133" t="s">
        <v>2129</v>
      </c>
      <c r="L594" s="59" t="s">
        <v>3119</v>
      </c>
      <c r="M594" s="59" t="s">
        <v>2142</v>
      </c>
      <c r="N594" s="59" t="s">
        <v>2131</v>
      </c>
      <c r="O594" s="161" t="s">
        <v>1194</v>
      </c>
      <c r="P594" s="59" t="s">
        <v>32</v>
      </c>
      <c r="Q594" s="153" t="s">
        <v>282</v>
      </c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39"/>
      <c r="AG594" s="139"/>
      <c r="AH594" s="139"/>
      <c r="AI594" s="139"/>
      <c r="AJ594" s="139"/>
      <c r="AK594" s="139"/>
      <c r="AL594" s="139"/>
    </row>
    <row r="595" spans="1:38" ht="39.950000000000003" customHeight="1">
      <c r="A595" s="59">
        <v>594</v>
      </c>
      <c r="B595" s="59" t="s">
        <v>2143</v>
      </c>
      <c r="C595" s="133" t="s">
        <v>2127</v>
      </c>
      <c r="D595" s="133" t="s">
        <v>2144</v>
      </c>
      <c r="E595" s="134"/>
      <c r="F595" s="135" t="s">
        <v>392</v>
      </c>
      <c r="G595" s="136">
        <v>408000</v>
      </c>
      <c r="H595" s="59" t="s">
        <v>110</v>
      </c>
      <c r="I595" s="133"/>
      <c r="J595" s="133"/>
      <c r="K595" s="133" t="s">
        <v>2129</v>
      </c>
      <c r="L595" s="59" t="s">
        <v>3120</v>
      </c>
      <c r="M595" s="59" t="s">
        <v>2145</v>
      </c>
      <c r="N595" s="59" t="s">
        <v>2131</v>
      </c>
      <c r="O595" s="161" t="s">
        <v>1194</v>
      </c>
      <c r="P595" s="59" t="s">
        <v>32</v>
      </c>
      <c r="Q595" s="153" t="s">
        <v>282</v>
      </c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39"/>
      <c r="AG595" s="139"/>
      <c r="AH595" s="139"/>
      <c r="AI595" s="139"/>
      <c r="AJ595" s="139"/>
      <c r="AK595" s="139"/>
      <c r="AL595" s="139"/>
    </row>
    <row r="596" spans="1:38" ht="39.950000000000003" customHeight="1">
      <c r="A596" s="59">
        <v>595</v>
      </c>
      <c r="B596" s="59" t="s">
        <v>2146</v>
      </c>
      <c r="C596" s="133" t="s">
        <v>2127</v>
      </c>
      <c r="D596" s="133" t="s">
        <v>2147</v>
      </c>
      <c r="E596" s="162"/>
      <c r="F596" s="135" t="s">
        <v>392</v>
      </c>
      <c r="G596" s="136">
        <v>23300</v>
      </c>
      <c r="H596" s="59" t="s">
        <v>110</v>
      </c>
      <c r="I596" s="133"/>
      <c r="J596" s="133"/>
      <c r="K596" s="133" t="s">
        <v>2129</v>
      </c>
      <c r="L596" s="59" t="s">
        <v>3121</v>
      </c>
      <c r="M596" s="59" t="s">
        <v>2148</v>
      </c>
      <c r="N596" s="59" t="s">
        <v>2131</v>
      </c>
      <c r="O596" s="161" t="s">
        <v>1194</v>
      </c>
      <c r="P596" s="59" t="s">
        <v>32</v>
      </c>
      <c r="Q596" s="153" t="s">
        <v>282</v>
      </c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  <c r="AB596" s="139"/>
      <c r="AC596" s="139"/>
      <c r="AD596" s="139"/>
      <c r="AE596" s="139"/>
      <c r="AF596" s="139"/>
      <c r="AG596" s="139"/>
      <c r="AH596" s="139"/>
      <c r="AI596" s="139"/>
      <c r="AJ596" s="139"/>
      <c r="AK596" s="139"/>
      <c r="AL596" s="139"/>
    </row>
    <row r="597" spans="1:38" ht="39.950000000000003" customHeight="1">
      <c r="A597" s="59">
        <v>596</v>
      </c>
      <c r="B597" s="59" t="s">
        <v>2149</v>
      </c>
      <c r="C597" s="133" t="s">
        <v>2127</v>
      </c>
      <c r="D597" s="133" t="s">
        <v>2150</v>
      </c>
      <c r="E597" s="134"/>
      <c r="F597" s="135" t="s">
        <v>392</v>
      </c>
      <c r="G597" s="136">
        <v>1700000</v>
      </c>
      <c r="H597" s="59" t="s">
        <v>255</v>
      </c>
      <c r="I597" s="133"/>
      <c r="J597" s="133"/>
      <c r="K597" s="133" t="s">
        <v>2129</v>
      </c>
      <c r="L597" s="59" t="s">
        <v>3122</v>
      </c>
      <c r="M597" s="59" t="s">
        <v>2151</v>
      </c>
      <c r="N597" s="59" t="s">
        <v>2131</v>
      </c>
      <c r="O597" s="161" t="s">
        <v>1194</v>
      </c>
      <c r="P597" s="59" t="s">
        <v>32</v>
      </c>
      <c r="Q597" s="153" t="s">
        <v>282</v>
      </c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39"/>
      <c r="AG597" s="139"/>
      <c r="AH597" s="139"/>
      <c r="AI597" s="139"/>
      <c r="AJ597" s="139"/>
      <c r="AK597" s="139"/>
      <c r="AL597" s="139"/>
    </row>
    <row r="598" spans="1:38" ht="39.950000000000003" customHeight="1">
      <c r="A598" s="59">
        <v>597</v>
      </c>
      <c r="B598" s="59" t="s">
        <v>2152</v>
      </c>
      <c r="C598" s="133" t="s">
        <v>2127</v>
      </c>
      <c r="D598" s="133" t="s">
        <v>2153</v>
      </c>
      <c r="E598" s="134"/>
      <c r="F598" s="135" t="s">
        <v>392</v>
      </c>
      <c r="G598" s="136">
        <v>2364000</v>
      </c>
      <c r="H598" s="59" t="s">
        <v>311</v>
      </c>
      <c r="I598" s="133"/>
      <c r="J598" s="133"/>
      <c r="K598" s="133" t="s">
        <v>2129</v>
      </c>
      <c r="L598" s="59" t="s">
        <v>3123</v>
      </c>
      <c r="M598" s="59" t="s">
        <v>2154</v>
      </c>
      <c r="N598" s="59" t="s">
        <v>2131</v>
      </c>
      <c r="O598" s="161" t="s">
        <v>1194</v>
      </c>
      <c r="P598" s="59" t="s">
        <v>32</v>
      </c>
      <c r="Q598" s="153" t="s">
        <v>282</v>
      </c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  <c r="AB598" s="139"/>
      <c r="AC598" s="139"/>
      <c r="AD598" s="139"/>
      <c r="AE598" s="139"/>
      <c r="AF598" s="139"/>
      <c r="AG598" s="139"/>
      <c r="AH598" s="139"/>
      <c r="AI598" s="139"/>
      <c r="AJ598" s="139"/>
      <c r="AK598" s="139"/>
      <c r="AL598" s="139"/>
    </row>
    <row r="599" spans="1:38" ht="39.950000000000003" customHeight="1">
      <c r="A599" s="59">
        <v>598</v>
      </c>
      <c r="B599" s="59" t="s">
        <v>2155</v>
      </c>
      <c r="C599" s="133" t="s">
        <v>2127</v>
      </c>
      <c r="D599" s="133" t="s">
        <v>2156</v>
      </c>
      <c r="E599" s="134"/>
      <c r="F599" s="135" t="s">
        <v>392</v>
      </c>
      <c r="G599" s="136">
        <v>52000</v>
      </c>
      <c r="H599" s="59" t="s">
        <v>110</v>
      </c>
      <c r="I599" s="133"/>
      <c r="J599" s="133"/>
      <c r="K599" s="133" t="s">
        <v>2129</v>
      </c>
      <c r="L599" s="59" t="s">
        <v>3124</v>
      </c>
      <c r="M599" s="59" t="s">
        <v>2157</v>
      </c>
      <c r="N599" s="59" t="s">
        <v>2131</v>
      </c>
      <c r="O599" s="161" t="s">
        <v>1194</v>
      </c>
      <c r="P599" s="59" t="s">
        <v>32</v>
      </c>
      <c r="Q599" s="153" t="s">
        <v>282</v>
      </c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/>
      <c r="AE599" s="139"/>
      <c r="AF599" s="139"/>
      <c r="AG599" s="139"/>
      <c r="AH599" s="139"/>
      <c r="AI599" s="139"/>
      <c r="AJ599" s="139"/>
      <c r="AK599" s="139"/>
      <c r="AL599" s="139"/>
    </row>
    <row r="600" spans="1:38" ht="39.950000000000003" customHeight="1">
      <c r="A600" s="59">
        <v>599</v>
      </c>
      <c r="B600" s="59" t="s">
        <v>2159</v>
      </c>
      <c r="C600" s="133" t="s">
        <v>2127</v>
      </c>
      <c r="D600" s="133" t="s">
        <v>2160</v>
      </c>
      <c r="E600" s="134"/>
      <c r="F600" s="135" t="s">
        <v>392</v>
      </c>
      <c r="G600" s="136">
        <v>500000</v>
      </c>
      <c r="H600" s="59" t="s">
        <v>311</v>
      </c>
      <c r="I600" s="133"/>
      <c r="J600" s="133"/>
      <c r="K600" s="133" t="s">
        <v>2129</v>
      </c>
      <c r="L600" s="59" t="s">
        <v>3125</v>
      </c>
      <c r="M600" s="59" t="s">
        <v>2161</v>
      </c>
      <c r="N600" s="59" t="s">
        <v>2131</v>
      </c>
      <c r="O600" s="161" t="s">
        <v>1194</v>
      </c>
      <c r="P600" s="59" t="s">
        <v>32</v>
      </c>
      <c r="Q600" s="153" t="s">
        <v>282</v>
      </c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39"/>
      <c r="AG600" s="139"/>
      <c r="AH600" s="139"/>
      <c r="AI600" s="139"/>
      <c r="AJ600" s="139"/>
      <c r="AK600" s="139"/>
      <c r="AL600" s="139"/>
    </row>
    <row r="601" spans="1:38" ht="39.950000000000003" customHeight="1">
      <c r="A601" s="59">
        <v>600</v>
      </c>
      <c r="B601" s="59" t="s">
        <v>2162</v>
      </c>
      <c r="C601" s="133" t="s">
        <v>2127</v>
      </c>
      <c r="D601" s="133" t="s">
        <v>2164</v>
      </c>
      <c r="E601" s="134"/>
      <c r="F601" s="135" t="s">
        <v>392</v>
      </c>
      <c r="G601" s="136">
        <v>3350000</v>
      </c>
      <c r="H601" s="59" t="s">
        <v>442</v>
      </c>
      <c r="I601" s="133"/>
      <c r="J601" s="133"/>
      <c r="K601" s="133" t="s">
        <v>2129</v>
      </c>
      <c r="L601" s="59" t="s">
        <v>3126</v>
      </c>
      <c r="M601" s="59" t="s">
        <v>2165</v>
      </c>
      <c r="N601" s="59" t="s">
        <v>2131</v>
      </c>
      <c r="O601" s="161" t="s">
        <v>1194</v>
      </c>
      <c r="P601" s="59" t="s">
        <v>32</v>
      </c>
      <c r="Q601" s="153" t="s">
        <v>282</v>
      </c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39"/>
      <c r="AG601" s="139"/>
      <c r="AH601" s="139"/>
      <c r="AI601" s="139"/>
      <c r="AJ601" s="139"/>
      <c r="AK601" s="139"/>
      <c r="AL601" s="139"/>
    </row>
    <row r="602" spans="1:38" ht="39.950000000000003" customHeight="1">
      <c r="A602" s="59">
        <v>601</v>
      </c>
      <c r="B602" s="59" t="s">
        <v>2167</v>
      </c>
      <c r="C602" s="133" t="s">
        <v>2127</v>
      </c>
      <c r="D602" s="133" t="s">
        <v>2168</v>
      </c>
      <c r="E602" s="134"/>
      <c r="F602" s="135" t="s">
        <v>392</v>
      </c>
      <c r="G602" s="136">
        <v>5350000</v>
      </c>
      <c r="H602" s="59" t="s">
        <v>28</v>
      </c>
      <c r="I602" s="133"/>
      <c r="J602" s="133"/>
      <c r="K602" s="133" t="s">
        <v>2129</v>
      </c>
      <c r="L602" s="59" t="s">
        <v>3127</v>
      </c>
      <c r="M602" s="137"/>
      <c r="N602" s="59" t="s">
        <v>2131</v>
      </c>
      <c r="O602" s="138"/>
      <c r="P602" s="59" t="s">
        <v>32</v>
      </c>
      <c r="Q602" s="59" t="s">
        <v>33</v>
      </c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39"/>
      <c r="AG602" s="139"/>
      <c r="AH602" s="139"/>
      <c r="AI602" s="139"/>
      <c r="AJ602" s="139"/>
      <c r="AK602" s="139"/>
      <c r="AL602" s="139"/>
    </row>
    <row r="603" spans="1:38" ht="39.950000000000003" customHeight="1">
      <c r="A603" s="59">
        <v>602</v>
      </c>
      <c r="B603" s="59" t="s">
        <v>2170</v>
      </c>
      <c r="C603" s="133" t="s">
        <v>2127</v>
      </c>
      <c r="D603" s="133" t="s">
        <v>2171</v>
      </c>
      <c r="E603" s="134"/>
      <c r="F603" s="135" t="s">
        <v>392</v>
      </c>
      <c r="G603" s="136">
        <v>657000</v>
      </c>
      <c r="H603" s="59" t="s">
        <v>39</v>
      </c>
      <c r="I603" s="133"/>
      <c r="J603" s="133"/>
      <c r="K603" s="133" t="s">
        <v>2129</v>
      </c>
      <c r="L603" s="59" t="s">
        <v>3128</v>
      </c>
      <c r="M603" s="59"/>
      <c r="N603" s="59" t="s">
        <v>2131</v>
      </c>
      <c r="O603" s="138"/>
      <c r="P603" s="59" t="s">
        <v>2172</v>
      </c>
      <c r="Q603" s="59" t="s">
        <v>33</v>
      </c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  <c r="AB603" s="139"/>
      <c r="AC603" s="139"/>
      <c r="AD603" s="139"/>
      <c r="AE603" s="139"/>
      <c r="AF603" s="139"/>
      <c r="AG603" s="139"/>
      <c r="AH603" s="139"/>
      <c r="AI603" s="139"/>
      <c r="AJ603" s="139"/>
      <c r="AK603" s="139"/>
      <c r="AL603" s="139"/>
    </row>
    <row r="604" spans="1:38" ht="39.950000000000003" customHeight="1">
      <c r="A604" s="59">
        <v>603</v>
      </c>
      <c r="B604" s="59" t="s">
        <v>2173</v>
      </c>
      <c r="C604" s="133" t="s">
        <v>2127</v>
      </c>
      <c r="D604" s="133" t="s">
        <v>2174</v>
      </c>
      <c r="E604" s="134"/>
      <c r="F604" s="135" t="s">
        <v>392</v>
      </c>
      <c r="G604" s="136">
        <v>410000</v>
      </c>
      <c r="H604" s="59" t="s">
        <v>255</v>
      </c>
      <c r="I604" s="133"/>
      <c r="J604" s="133"/>
      <c r="K604" s="133" t="s">
        <v>2129</v>
      </c>
      <c r="L604" s="59" t="s">
        <v>3129</v>
      </c>
      <c r="M604" s="59"/>
      <c r="N604" s="59" t="s">
        <v>2131</v>
      </c>
      <c r="O604" s="138"/>
      <c r="P604" s="59" t="s">
        <v>2172</v>
      </c>
      <c r="Q604" s="59" t="s">
        <v>33</v>
      </c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39"/>
      <c r="AG604" s="139"/>
      <c r="AH604" s="139"/>
      <c r="AI604" s="139"/>
      <c r="AJ604" s="139"/>
      <c r="AK604" s="139"/>
      <c r="AL604" s="139"/>
    </row>
    <row r="605" spans="1:38" ht="39.950000000000003" customHeight="1">
      <c r="A605" s="59">
        <v>604</v>
      </c>
      <c r="B605" s="59" t="s">
        <v>2176</v>
      </c>
      <c r="C605" s="133" t="s">
        <v>2127</v>
      </c>
      <c r="D605" s="133" t="s">
        <v>2177</v>
      </c>
      <c r="E605" s="134"/>
      <c r="F605" s="135" t="s">
        <v>392</v>
      </c>
      <c r="G605" s="136">
        <v>480000</v>
      </c>
      <c r="H605" s="59" t="s">
        <v>115</v>
      </c>
      <c r="I605" s="133"/>
      <c r="J605" s="133"/>
      <c r="K605" s="133" t="s">
        <v>2129</v>
      </c>
      <c r="L605" s="59" t="s">
        <v>3130</v>
      </c>
      <c r="M605" s="59"/>
      <c r="N605" s="59" t="s">
        <v>2131</v>
      </c>
      <c r="O605" s="138"/>
      <c r="P605" s="59" t="s">
        <v>2172</v>
      </c>
      <c r="Q605" s="59" t="s">
        <v>33</v>
      </c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39"/>
      <c r="AG605" s="139"/>
      <c r="AH605" s="139"/>
      <c r="AI605" s="139"/>
      <c r="AJ605" s="139"/>
      <c r="AK605" s="139"/>
      <c r="AL605" s="139"/>
    </row>
    <row r="606" spans="1:38" ht="39.950000000000003" customHeight="1">
      <c r="A606" s="59">
        <v>605</v>
      </c>
      <c r="B606" s="59" t="s">
        <v>2179</v>
      </c>
      <c r="C606" s="133" t="s">
        <v>2127</v>
      </c>
      <c r="D606" s="133" t="s">
        <v>2180</v>
      </c>
      <c r="E606" s="134"/>
      <c r="F606" s="135" t="s">
        <v>277</v>
      </c>
      <c r="G606" s="136">
        <v>24000</v>
      </c>
      <c r="H606" s="59" t="s">
        <v>110</v>
      </c>
      <c r="I606" s="133"/>
      <c r="J606" s="133"/>
      <c r="K606" s="133" t="s">
        <v>278</v>
      </c>
      <c r="L606" s="59" t="s">
        <v>3131</v>
      </c>
      <c r="M606" s="59" t="s">
        <v>2181</v>
      </c>
      <c r="N606" s="59" t="s">
        <v>280</v>
      </c>
      <c r="O606" s="161" t="s">
        <v>1194</v>
      </c>
      <c r="P606" s="59" t="s">
        <v>32</v>
      </c>
      <c r="Q606" s="153" t="s">
        <v>282</v>
      </c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39"/>
      <c r="AG606" s="139"/>
      <c r="AH606" s="139"/>
      <c r="AI606" s="139"/>
      <c r="AJ606" s="139"/>
      <c r="AK606" s="139"/>
      <c r="AL606" s="139"/>
    </row>
    <row r="607" spans="1:38" ht="39.950000000000003" customHeight="1">
      <c r="A607" s="59">
        <v>606</v>
      </c>
      <c r="B607" s="59" t="s">
        <v>2183</v>
      </c>
      <c r="C607" s="133" t="s">
        <v>2127</v>
      </c>
      <c r="D607" s="133" t="s">
        <v>2184</v>
      </c>
      <c r="E607" s="134"/>
      <c r="F607" s="135" t="s">
        <v>277</v>
      </c>
      <c r="G607" s="136">
        <v>28000</v>
      </c>
      <c r="H607" s="59" t="s">
        <v>110</v>
      </c>
      <c r="I607" s="133"/>
      <c r="J607" s="133"/>
      <c r="K607" s="133" t="s">
        <v>278</v>
      </c>
      <c r="L607" s="59" t="s">
        <v>3132</v>
      </c>
      <c r="M607" s="59" t="s">
        <v>2185</v>
      </c>
      <c r="N607" s="59" t="s">
        <v>280</v>
      </c>
      <c r="O607" s="161" t="s">
        <v>1194</v>
      </c>
      <c r="P607" s="59" t="s">
        <v>32</v>
      </c>
      <c r="Q607" s="153" t="s">
        <v>282</v>
      </c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39"/>
      <c r="AG607" s="139"/>
      <c r="AH607" s="139"/>
      <c r="AI607" s="139"/>
      <c r="AJ607" s="139"/>
      <c r="AK607" s="139"/>
      <c r="AL607" s="139"/>
    </row>
    <row r="608" spans="1:38" ht="39.950000000000003" customHeight="1">
      <c r="A608" s="59">
        <v>607</v>
      </c>
      <c r="B608" s="59" t="s">
        <v>2187</v>
      </c>
      <c r="C608" s="133" t="s">
        <v>2127</v>
      </c>
      <c r="D608" s="133" t="s">
        <v>2188</v>
      </c>
      <c r="E608" s="134"/>
      <c r="F608" s="135" t="s">
        <v>277</v>
      </c>
      <c r="G608" s="136">
        <v>30000</v>
      </c>
      <c r="H608" s="59" t="s">
        <v>110</v>
      </c>
      <c r="I608" s="133"/>
      <c r="J608" s="133"/>
      <c r="K608" s="133" t="s">
        <v>278</v>
      </c>
      <c r="L608" s="59" t="s">
        <v>3133</v>
      </c>
      <c r="M608" s="59" t="s">
        <v>2185</v>
      </c>
      <c r="N608" s="59" t="s">
        <v>280</v>
      </c>
      <c r="O608" s="161" t="s">
        <v>1194</v>
      </c>
      <c r="P608" s="59" t="s">
        <v>32</v>
      </c>
      <c r="Q608" s="153" t="s">
        <v>282</v>
      </c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39"/>
      <c r="AG608" s="139"/>
      <c r="AH608" s="139"/>
      <c r="AI608" s="139"/>
      <c r="AJ608" s="139"/>
      <c r="AK608" s="139"/>
      <c r="AL608" s="139"/>
    </row>
    <row r="609" spans="1:38" ht="39.950000000000003" customHeight="1">
      <c r="A609" s="59">
        <v>608</v>
      </c>
      <c r="B609" s="59" t="s">
        <v>2190</v>
      </c>
      <c r="C609" s="133" t="s">
        <v>2127</v>
      </c>
      <c r="D609" s="133" t="s">
        <v>2191</v>
      </c>
      <c r="E609" s="134"/>
      <c r="F609" s="135" t="s">
        <v>277</v>
      </c>
      <c r="G609" s="136">
        <v>12000</v>
      </c>
      <c r="H609" s="59" t="s">
        <v>110</v>
      </c>
      <c r="I609" s="133"/>
      <c r="J609" s="133"/>
      <c r="K609" s="133" t="s">
        <v>278</v>
      </c>
      <c r="L609" s="59" t="s">
        <v>3134</v>
      </c>
      <c r="M609" s="59" t="s">
        <v>2192</v>
      </c>
      <c r="N609" s="59" t="s">
        <v>280</v>
      </c>
      <c r="O609" s="161" t="s">
        <v>1194</v>
      </c>
      <c r="P609" s="59" t="s">
        <v>32</v>
      </c>
      <c r="Q609" s="153" t="s">
        <v>282</v>
      </c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/>
      <c r="AB609" s="139"/>
      <c r="AC609" s="139"/>
      <c r="AD609" s="139"/>
      <c r="AE609" s="139"/>
      <c r="AF609" s="139"/>
      <c r="AG609" s="139"/>
      <c r="AH609" s="139"/>
      <c r="AI609" s="139"/>
      <c r="AJ609" s="139"/>
      <c r="AK609" s="139"/>
      <c r="AL609" s="139"/>
    </row>
    <row r="610" spans="1:38" ht="39.950000000000003" customHeight="1">
      <c r="A610" s="59">
        <v>609</v>
      </c>
      <c r="B610" s="59" t="s">
        <v>2194</v>
      </c>
      <c r="C610" s="133" t="s">
        <v>2195</v>
      </c>
      <c r="D610" s="133" t="s">
        <v>2196</v>
      </c>
      <c r="E610" s="134"/>
      <c r="F610" s="135" t="s">
        <v>392</v>
      </c>
      <c r="G610" s="136">
        <v>40800</v>
      </c>
      <c r="H610" s="59" t="s">
        <v>110</v>
      </c>
      <c r="I610" s="133"/>
      <c r="J610" s="133"/>
      <c r="K610" s="133" t="s">
        <v>2198</v>
      </c>
      <c r="L610" s="59" t="s">
        <v>2199</v>
      </c>
      <c r="M610" s="59" t="s">
        <v>2200</v>
      </c>
      <c r="N610" s="59" t="s">
        <v>2201</v>
      </c>
      <c r="O610" s="161" t="s">
        <v>1194</v>
      </c>
      <c r="P610" s="59" t="s">
        <v>374</v>
      </c>
      <c r="Q610" s="153" t="s">
        <v>282</v>
      </c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139"/>
      <c r="AK610" s="139"/>
      <c r="AL610" s="139"/>
    </row>
    <row r="611" spans="1:38" ht="39.950000000000003" customHeight="1">
      <c r="A611" s="59">
        <v>610</v>
      </c>
      <c r="B611" s="59" t="s">
        <v>2202</v>
      </c>
      <c r="C611" s="133" t="s">
        <v>2195</v>
      </c>
      <c r="D611" s="133" t="s">
        <v>2204</v>
      </c>
      <c r="E611" s="134"/>
      <c r="F611" s="135" t="s">
        <v>392</v>
      </c>
      <c r="G611" s="136">
        <v>48500</v>
      </c>
      <c r="H611" s="59" t="s">
        <v>110</v>
      </c>
      <c r="I611" s="133"/>
      <c r="J611" s="133"/>
      <c r="K611" s="133" t="s">
        <v>2198</v>
      </c>
      <c r="L611" s="59" t="s">
        <v>2205</v>
      </c>
      <c r="M611" s="59" t="s">
        <v>2206</v>
      </c>
      <c r="N611" s="59" t="s">
        <v>2201</v>
      </c>
      <c r="O611" s="161" t="s">
        <v>1194</v>
      </c>
      <c r="P611" s="59" t="s">
        <v>374</v>
      </c>
      <c r="Q611" s="153" t="s">
        <v>282</v>
      </c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39"/>
      <c r="AG611" s="139"/>
      <c r="AH611" s="139"/>
      <c r="AI611" s="139"/>
      <c r="AJ611" s="139"/>
      <c r="AK611" s="139"/>
      <c r="AL611" s="139"/>
    </row>
    <row r="612" spans="1:38" ht="39.950000000000003" customHeight="1">
      <c r="A612" s="59">
        <v>611</v>
      </c>
      <c r="B612" s="59" t="s">
        <v>2207</v>
      </c>
      <c r="C612" s="133" t="s">
        <v>2195</v>
      </c>
      <c r="D612" s="133" t="s">
        <v>2209</v>
      </c>
      <c r="E612" s="134"/>
      <c r="F612" s="135" t="s">
        <v>392</v>
      </c>
      <c r="G612" s="136">
        <v>56000</v>
      </c>
      <c r="H612" s="59" t="s">
        <v>110</v>
      </c>
      <c r="I612" s="133"/>
      <c r="J612" s="133"/>
      <c r="K612" s="133" t="s">
        <v>2198</v>
      </c>
      <c r="L612" s="59" t="s">
        <v>2210</v>
      </c>
      <c r="M612" s="59" t="s">
        <v>2211</v>
      </c>
      <c r="N612" s="59" t="s">
        <v>2201</v>
      </c>
      <c r="O612" s="161" t="s">
        <v>1194</v>
      </c>
      <c r="P612" s="59" t="s">
        <v>374</v>
      </c>
      <c r="Q612" s="153" t="s">
        <v>282</v>
      </c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39"/>
      <c r="AG612" s="139"/>
      <c r="AH612" s="139"/>
      <c r="AI612" s="139"/>
      <c r="AJ612" s="139"/>
      <c r="AK612" s="139"/>
      <c r="AL612" s="139"/>
    </row>
    <row r="613" spans="1:38" ht="39.950000000000003" customHeight="1">
      <c r="A613" s="59">
        <v>612</v>
      </c>
      <c r="B613" s="59" t="s">
        <v>2212</v>
      </c>
      <c r="C613" s="133" t="s">
        <v>2195</v>
      </c>
      <c r="D613" s="133" t="s">
        <v>2213</v>
      </c>
      <c r="E613" s="134"/>
      <c r="F613" s="135" t="s">
        <v>392</v>
      </c>
      <c r="G613" s="136">
        <v>87000</v>
      </c>
      <c r="H613" s="59" t="s">
        <v>110</v>
      </c>
      <c r="I613" s="133"/>
      <c r="J613" s="133"/>
      <c r="K613" s="133" t="s">
        <v>2198</v>
      </c>
      <c r="L613" s="59" t="s">
        <v>2215</v>
      </c>
      <c r="M613" s="59" t="s">
        <v>2216</v>
      </c>
      <c r="N613" s="59" t="s">
        <v>2201</v>
      </c>
      <c r="O613" s="161" t="s">
        <v>1194</v>
      </c>
      <c r="P613" s="59" t="s">
        <v>374</v>
      </c>
      <c r="Q613" s="153" t="s">
        <v>282</v>
      </c>
      <c r="R613" s="139"/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  <c r="AG613" s="139"/>
      <c r="AH613" s="139"/>
      <c r="AI613" s="139"/>
      <c r="AJ613" s="139"/>
      <c r="AK613" s="139"/>
      <c r="AL613" s="139"/>
    </row>
    <row r="614" spans="1:38" ht="39.950000000000003" customHeight="1">
      <c r="A614" s="59">
        <v>613</v>
      </c>
      <c r="B614" s="59" t="s">
        <v>2217</v>
      </c>
      <c r="C614" s="133" t="s">
        <v>2195</v>
      </c>
      <c r="D614" s="133" t="s">
        <v>2218</v>
      </c>
      <c r="E614" s="134"/>
      <c r="F614" s="135" t="s">
        <v>392</v>
      </c>
      <c r="G614" s="136">
        <v>150000</v>
      </c>
      <c r="H614" s="59" t="s">
        <v>110</v>
      </c>
      <c r="I614" s="133"/>
      <c r="J614" s="133"/>
      <c r="K614" s="133" t="s">
        <v>2198</v>
      </c>
      <c r="L614" s="59" t="s">
        <v>2220</v>
      </c>
      <c r="M614" s="59" t="s">
        <v>2221</v>
      </c>
      <c r="N614" s="59" t="s">
        <v>2201</v>
      </c>
      <c r="O614" s="161" t="s">
        <v>1194</v>
      </c>
      <c r="P614" s="59" t="s">
        <v>374</v>
      </c>
      <c r="Q614" s="153" t="s">
        <v>282</v>
      </c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  <c r="AG614" s="139"/>
      <c r="AH614" s="139"/>
      <c r="AI614" s="139"/>
      <c r="AJ614" s="139"/>
      <c r="AK614" s="139"/>
      <c r="AL614" s="139"/>
    </row>
    <row r="615" spans="1:38" ht="39.950000000000003" customHeight="1">
      <c r="A615" s="59">
        <v>614</v>
      </c>
      <c r="B615" s="59" t="s">
        <v>2222</v>
      </c>
      <c r="C615" s="133" t="s">
        <v>2195</v>
      </c>
      <c r="D615" s="133" t="s">
        <v>3135</v>
      </c>
      <c r="E615" s="134"/>
      <c r="F615" s="135" t="s">
        <v>392</v>
      </c>
      <c r="G615" s="136">
        <v>1288000</v>
      </c>
      <c r="H615" s="59" t="s">
        <v>311</v>
      </c>
      <c r="I615" s="133"/>
      <c r="J615" s="133"/>
      <c r="K615" s="133" t="s">
        <v>2198</v>
      </c>
      <c r="L615" s="59" t="s">
        <v>2225</v>
      </c>
      <c r="M615" s="59" t="s">
        <v>2226</v>
      </c>
      <c r="N615" s="59" t="s">
        <v>2201</v>
      </c>
      <c r="O615" s="161" t="s">
        <v>1194</v>
      </c>
      <c r="P615" s="59" t="s">
        <v>374</v>
      </c>
      <c r="Q615" s="153" t="s">
        <v>282</v>
      </c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  <c r="AG615" s="139"/>
      <c r="AH615" s="139"/>
      <c r="AI615" s="139"/>
      <c r="AJ615" s="139"/>
      <c r="AK615" s="139"/>
      <c r="AL615" s="139"/>
    </row>
    <row r="616" spans="1:38" ht="39.950000000000003" customHeight="1">
      <c r="A616" s="59">
        <v>615</v>
      </c>
      <c r="B616" s="59" t="s">
        <v>2227</v>
      </c>
      <c r="C616" s="133" t="s">
        <v>2195</v>
      </c>
      <c r="D616" s="133" t="s">
        <v>2228</v>
      </c>
      <c r="E616" s="134"/>
      <c r="F616" s="135" t="s">
        <v>392</v>
      </c>
      <c r="G616" s="136">
        <v>527000</v>
      </c>
      <c r="H616" s="153" t="s">
        <v>2229</v>
      </c>
      <c r="I616" s="133"/>
      <c r="J616" s="133"/>
      <c r="K616" s="133" t="s">
        <v>2198</v>
      </c>
      <c r="L616" s="59" t="s">
        <v>2230</v>
      </c>
      <c r="M616" s="59" t="s">
        <v>2231</v>
      </c>
      <c r="N616" s="59" t="s">
        <v>2201</v>
      </c>
      <c r="O616" s="161" t="s">
        <v>1194</v>
      </c>
      <c r="P616" s="59" t="s">
        <v>374</v>
      </c>
      <c r="Q616" s="153" t="s">
        <v>282</v>
      </c>
      <c r="R616" s="139"/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  <c r="AG616" s="139"/>
      <c r="AH616" s="139"/>
      <c r="AI616" s="139"/>
      <c r="AJ616" s="139"/>
      <c r="AK616" s="139"/>
      <c r="AL616" s="139"/>
    </row>
    <row r="617" spans="1:38" ht="39.950000000000003" customHeight="1">
      <c r="A617" s="59">
        <v>616</v>
      </c>
      <c r="B617" s="59" t="s">
        <v>2233</v>
      </c>
      <c r="C617" s="133" t="s">
        <v>2195</v>
      </c>
      <c r="D617" s="133" t="s">
        <v>2234</v>
      </c>
      <c r="E617" s="134"/>
      <c r="F617" s="135" t="s">
        <v>392</v>
      </c>
      <c r="G617" s="136">
        <v>743000</v>
      </c>
      <c r="H617" s="153" t="s">
        <v>2229</v>
      </c>
      <c r="I617" s="133"/>
      <c r="J617" s="133"/>
      <c r="K617" s="133" t="s">
        <v>2198</v>
      </c>
      <c r="L617" s="59" t="s">
        <v>2235</v>
      </c>
      <c r="M617" s="59" t="s">
        <v>2236</v>
      </c>
      <c r="N617" s="59" t="s">
        <v>2201</v>
      </c>
      <c r="O617" s="161" t="s">
        <v>1194</v>
      </c>
      <c r="P617" s="59" t="s">
        <v>374</v>
      </c>
      <c r="Q617" s="153" t="s">
        <v>282</v>
      </c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39"/>
      <c r="AG617" s="139"/>
      <c r="AH617" s="139"/>
      <c r="AI617" s="139"/>
      <c r="AJ617" s="139"/>
      <c r="AK617" s="139"/>
      <c r="AL617" s="139"/>
    </row>
    <row r="618" spans="1:38" ht="39.950000000000003" customHeight="1">
      <c r="A618" s="59">
        <v>617</v>
      </c>
      <c r="B618" s="59" t="s">
        <v>2237</v>
      </c>
      <c r="C618" s="133" t="s">
        <v>2195</v>
      </c>
      <c r="D618" s="133" t="s">
        <v>2238</v>
      </c>
      <c r="E618" s="263"/>
      <c r="F618" s="135" t="s">
        <v>392</v>
      </c>
      <c r="G618" s="202">
        <v>931000</v>
      </c>
      <c r="H618" s="153" t="s">
        <v>2229</v>
      </c>
      <c r="I618" s="152"/>
      <c r="J618" s="152"/>
      <c r="K618" s="133" t="s">
        <v>2198</v>
      </c>
      <c r="L618" s="59" t="s">
        <v>2239</v>
      </c>
      <c r="M618" s="153" t="s">
        <v>2240</v>
      </c>
      <c r="N618" s="59" t="s">
        <v>2201</v>
      </c>
      <c r="O618" s="161" t="s">
        <v>1194</v>
      </c>
      <c r="P618" s="59" t="s">
        <v>374</v>
      </c>
      <c r="Q618" s="153" t="s">
        <v>282</v>
      </c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1:38" ht="39.950000000000003" customHeight="1">
      <c r="A619" s="59">
        <v>618</v>
      </c>
      <c r="B619" s="59" t="s">
        <v>2242</v>
      </c>
      <c r="C619" s="133" t="s">
        <v>2195</v>
      </c>
      <c r="D619" s="133" t="s">
        <v>3136</v>
      </c>
      <c r="E619" s="134"/>
      <c r="F619" s="135" t="s">
        <v>392</v>
      </c>
      <c r="G619" s="136">
        <v>729000</v>
      </c>
      <c r="H619" s="59" t="s">
        <v>110</v>
      </c>
      <c r="I619" s="133"/>
      <c r="J619" s="133"/>
      <c r="K619" s="133" t="s">
        <v>2198</v>
      </c>
      <c r="L619" s="59" t="s">
        <v>2244</v>
      </c>
      <c r="M619" s="59" t="s">
        <v>2245</v>
      </c>
      <c r="N619" s="59" t="s">
        <v>2201</v>
      </c>
      <c r="O619" s="161" t="s">
        <v>1194</v>
      </c>
      <c r="P619" s="59" t="s">
        <v>374</v>
      </c>
      <c r="Q619" s="153" t="s">
        <v>282</v>
      </c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39"/>
      <c r="AG619" s="139"/>
      <c r="AH619" s="139"/>
      <c r="AI619" s="139"/>
      <c r="AJ619" s="139"/>
      <c r="AK619" s="139"/>
      <c r="AL619" s="139"/>
    </row>
    <row r="620" spans="1:38" ht="39.950000000000003" customHeight="1">
      <c r="A620" s="59">
        <v>619</v>
      </c>
      <c r="B620" s="264"/>
      <c r="C620" s="133" t="s">
        <v>2195</v>
      </c>
      <c r="D620" s="133" t="s">
        <v>3137</v>
      </c>
      <c r="E620" s="134"/>
      <c r="F620" s="135" t="s">
        <v>392</v>
      </c>
      <c r="G620" s="136">
        <f>729000+16000</f>
        <v>745000</v>
      </c>
      <c r="H620" s="59" t="s">
        <v>110</v>
      </c>
      <c r="I620" s="133"/>
      <c r="J620" s="133"/>
      <c r="K620" s="133" t="s">
        <v>2198</v>
      </c>
      <c r="L620" s="264"/>
      <c r="M620" s="264"/>
      <c r="N620" s="59" t="s">
        <v>2201</v>
      </c>
      <c r="O620" s="161" t="s">
        <v>1194</v>
      </c>
      <c r="P620" s="59" t="s">
        <v>374</v>
      </c>
      <c r="Q620" s="153" t="s">
        <v>282</v>
      </c>
      <c r="R620" s="139" t="s">
        <v>2986</v>
      </c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39"/>
      <c r="AG620" s="139"/>
      <c r="AH620" s="139"/>
      <c r="AI620" s="139"/>
      <c r="AJ620" s="139"/>
      <c r="AK620" s="139"/>
      <c r="AL620" s="139"/>
    </row>
    <row r="621" spans="1:38" ht="39.950000000000003" customHeight="1">
      <c r="A621" s="59">
        <v>620</v>
      </c>
      <c r="B621" s="264"/>
      <c r="C621" s="133" t="s">
        <v>2195</v>
      </c>
      <c r="D621" s="133" t="s">
        <v>3138</v>
      </c>
      <c r="E621" s="134"/>
      <c r="F621" s="135" t="s">
        <v>392</v>
      </c>
      <c r="G621" s="136">
        <f>729000+32400</f>
        <v>761400</v>
      </c>
      <c r="H621" s="59" t="s">
        <v>110</v>
      </c>
      <c r="I621" s="133"/>
      <c r="J621" s="133"/>
      <c r="K621" s="133" t="s">
        <v>2198</v>
      </c>
      <c r="L621" s="264"/>
      <c r="M621" s="264"/>
      <c r="N621" s="59" t="s">
        <v>2201</v>
      </c>
      <c r="O621" s="161" t="s">
        <v>1194</v>
      </c>
      <c r="P621" s="59" t="s">
        <v>374</v>
      </c>
      <c r="Q621" s="153" t="s">
        <v>282</v>
      </c>
      <c r="R621" s="139" t="s">
        <v>2986</v>
      </c>
      <c r="S621" s="139"/>
      <c r="T621" s="139"/>
      <c r="U621" s="139"/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39"/>
      <c r="AG621" s="139"/>
      <c r="AH621" s="139"/>
      <c r="AI621" s="139"/>
      <c r="AJ621" s="139"/>
      <c r="AK621" s="139"/>
      <c r="AL621" s="139"/>
    </row>
    <row r="622" spans="1:38" ht="39.950000000000003" customHeight="1">
      <c r="A622" s="59">
        <v>621</v>
      </c>
      <c r="B622" s="59" t="s">
        <v>2246</v>
      </c>
      <c r="C622" s="133" t="s">
        <v>2195</v>
      </c>
      <c r="D622" s="133" t="s">
        <v>3139</v>
      </c>
      <c r="E622" s="134"/>
      <c r="F622" s="135" t="s">
        <v>392</v>
      </c>
      <c r="G622" s="136">
        <v>652000</v>
      </c>
      <c r="H622" s="59" t="s">
        <v>110</v>
      </c>
      <c r="I622" s="133"/>
      <c r="J622" s="133"/>
      <c r="K622" s="133" t="s">
        <v>2198</v>
      </c>
      <c r="L622" s="59" t="s">
        <v>2248</v>
      </c>
      <c r="M622" s="59" t="s">
        <v>2245</v>
      </c>
      <c r="N622" s="59" t="s">
        <v>2201</v>
      </c>
      <c r="O622" s="161" t="s">
        <v>1194</v>
      </c>
      <c r="P622" s="59" t="s">
        <v>374</v>
      </c>
      <c r="Q622" s="153" t="s">
        <v>282</v>
      </c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39"/>
      <c r="AG622" s="139"/>
      <c r="AH622" s="139"/>
      <c r="AI622" s="139"/>
      <c r="AJ622" s="139"/>
      <c r="AK622" s="139"/>
      <c r="AL622" s="139"/>
    </row>
    <row r="623" spans="1:38" ht="39.950000000000003" customHeight="1">
      <c r="A623" s="59">
        <v>622</v>
      </c>
      <c r="B623" s="264"/>
      <c r="C623" s="133" t="s">
        <v>2195</v>
      </c>
      <c r="D623" s="133" t="s">
        <v>3140</v>
      </c>
      <c r="E623" s="134"/>
      <c r="F623" s="135" t="s">
        <v>392</v>
      </c>
      <c r="G623" s="136">
        <f>652000+16000</f>
        <v>668000</v>
      </c>
      <c r="H623" s="59" t="s">
        <v>110</v>
      </c>
      <c r="I623" s="133"/>
      <c r="J623" s="133"/>
      <c r="K623" s="133" t="s">
        <v>2198</v>
      </c>
      <c r="L623" s="264"/>
      <c r="M623" s="264"/>
      <c r="N623" s="59" t="s">
        <v>2201</v>
      </c>
      <c r="O623" s="161" t="s">
        <v>1194</v>
      </c>
      <c r="P623" s="59" t="s">
        <v>374</v>
      </c>
      <c r="Q623" s="153" t="s">
        <v>282</v>
      </c>
      <c r="R623" s="139" t="s">
        <v>2986</v>
      </c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9"/>
      <c r="AH623" s="139"/>
      <c r="AI623" s="139"/>
      <c r="AJ623" s="139"/>
      <c r="AK623" s="139"/>
      <c r="AL623" s="139"/>
    </row>
    <row r="624" spans="1:38" ht="39.950000000000003" customHeight="1">
      <c r="A624" s="59">
        <v>623</v>
      </c>
      <c r="B624" s="264"/>
      <c r="C624" s="133" t="s">
        <v>2195</v>
      </c>
      <c r="D624" s="133" t="s">
        <v>3141</v>
      </c>
      <c r="E624" s="134"/>
      <c r="F624" s="135" t="s">
        <v>392</v>
      </c>
      <c r="G624" s="136">
        <f>652000+32400</f>
        <v>684400</v>
      </c>
      <c r="H624" s="59" t="s">
        <v>110</v>
      </c>
      <c r="I624" s="133"/>
      <c r="J624" s="133"/>
      <c r="K624" s="133" t="s">
        <v>2198</v>
      </c>
      <c r="L624" s="264"/>
      <c r="M624" s="264"/>
      <c r="N624" s="59" t="s">
        <v>2201</v>
      </c>
      <c r="O624" s="161" t="s">
        <v>1194</v>
      </c>
      <c r="P624" s="59" t="s">
        <v>374</v>
      </c>
      <c r="Q624" s="153" t="s">
        <v>282</v>
      </c>
      <c r="R624" s="139" t="s">
        <v>2986</v>
      </c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39"/>
      <c r="AG624" s="139"/>
      <c r="AH624" s="139"/>
      <c r="AI624" s="139"/>
      <c r="AJ624" s="139"/>
      <c r="AK624" s="139"/>
      <c r="AL624" s="139"/>
    </row>
    <row r="625" spans="1:38" ht="39.950000000000003" customHeight="1">
      <c r="A625" s="59">
        <v>624</v>
      </c>
      <c r="B625" s="59" t="s">
        <v>2249</v>
      </c>
      <c r="C625" s="133" t="s">
        <v>2195</v>
      </c>
      <c r="D625" s="133" t="s">
        <v>3142</v>
      </c>
      <c r="E625" s="134"/>
      <c r="F625" s="135" t="s">
        <v>392</v>
      </c>
      <c r="G625" s="136">
        <v>829000</v>
      </c>
      <c r="H625" s="59" t="s">
        <v>110</v>
      </c>
      <c r="I625" s="133"/>
      <c r="J625" s="133"/>
      <c r="K625" s="133" t="s">
        <v>2198</v>
      </c>
      <c r="L625" s="59" t="s">
        <v>2252</v>
      </c>
      <c r="M625" s="59" t="s">
        <v>2253</v>
      </c>
      <c r="N625" s="59" t="s">
        <v>2201</v>
      </c>
      <c r="O625" s="161" t="s">
        <v>1194</v>
      </c>
      <c r="P625" s="59" t="s">
        <v>374</v>
      </c>
      <c r="Q625" s="153" t="s">
        <v>282</v>
      </c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39"/>
      <c r="AC625" s="139"/>
      <c r="AD625" s="139"/>
      <c r="AE625" s="139"/>
      <c r="AF625" s="139"/>
      <c r="AG625" s="139"/>
      <c r="AH625" s="139"/>
      <c r="AI625" s="139"/>
      <c r="AJ625" s="139"/>
      <c r="AK625" s="139"/>
      <c r="AL625" s="139"/>
    </row>
    <row r="626" spans="1:38" ht="39.950000000000003" customHeight="1">
      <c r="A626" s="59">
        <v>625</v>
      </c>
      <c r="B626" s="59" t="s">
        <v>2254</v>
      </c>
      <c r="C626" s="133" t="s">
        <v>2195</v>
      </c>
      <c r="D626" s="133" t="s">
        <v>3143</v>
      </c>
      <c r="E626" s="134"/>
      <c r="F626" s="135" t="s">
        <v>392</v>
      </c>
      <c r="G626" s="136">
        <f>829000+32400</f>
        <v>861400</v>
      </c>
      <c r="H626" s="59" t="s">
        <v>110</v>
      </c>
      <c r="I626" s="133"/>
      <c r="J626" s="133"/>
      <c r="K626" s="133" t="s">
        <v>2198</v>
      </c>
      <c r="L626" s="59" t="s">
        <v>2257</v>
      </c>
      <c r="M626" s="59"/>
      <c r="N626" s="59" t="s">
        <v>2201</v>
      </c>
      <c r="O626" s="161" t="s">
        <v>1194</v>
      </c>
      <c r="P626" s="59" t="s">
        <v>374</v>
      </c>
      <c r="Q626" s="153" t="s">
        <v>282</v>
      </c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39"/>
      <c r="AC626" s="139"/>
      <c r="AD626" s="139"/>
      <c r="AE626" s="139"/>
      <c r="AF626" s="139"/>
      <c r="AG626" s="139"/>
      <c r="AH626" s="139"/>
      <c r="AI626" s="139"/>
      <c r="AJ626" s="139"/>
      <c r="AK626" s="139"/>
      <c r="AL626" s="139"/>
    </row>
    <row r="627" spans="1:38" ht="39.950000000000003" customHeight="1">
      <c r="A627" s="59">
        <v>626</v>
      </c>
      <c r="B627" s="264"/>
      <c r="C627" s="133" t="s">
        <v>2195</v>
      </c>
      <c r="D627" s="133" t="s">
        <v>3144</v>
      </c>
      <c r="E627" s="134"/>
      <c r="F627" s="135" t="s">
        <v>392</v>
      </c>
      <c r="G627" s="136">
        <f>829000+16000</f>
        <v>845000</v>
      </c>
      <c r="H627" s="59" t="s">
        <v>110</v>
      </c>
      <c r="I627" s="133"/>
      <c r="J627" s="133"/>
      <c r="K627" s="133" t="s">
        <v>2198</v>
      </c>
      <c r="L627" s="264"/>
      <c r="M627" s="264"/>
      <c r="N627" s="59" t="s">
        <v>2201</v>
      </c>
      <c r="O627" s="161" t="s">
        <v>1194</v>
      </c>
      <c r="P627" s="59" t="s">
        <v>374</v>
      </c>
      <c r="Q627" s="153" t="s">
        <v>282</v>
      </c>
      <c r="R627" s="139" t="s">
        <v>2986</v>
      </c>
      <c r="S627" s="139"/>
      <c r="T627" s="139"/>
      <c r="U627" s="139"/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39"/>
      <c r="AG627" s="139"/>
      <c r="AH627" s="139"/>
      <c r="AI627" s="139"/>
      <c r="AJ627" s="139"/>
      <c r="AK627" s="139"/>
      <c r="AL627" s="139"/>
    </row>
    <row r="628" spans="1:38" ht="39.950000000000003" customHeight="1">
      <c r="A628" s="59">
        <v>627</v>
      </c>
      <c r="B628" s="59" t="s">
        <v>2259</v>
      </c>
      <c r="C628" s="133" t="s">
        <v>2195</v>
      </c>
      <c r="D628" s="133" t="s">
        <v>3145</v>
      </c>
      <c r="E628" s="134"/>
      <c r="F628" s="135" t="s">
        <v>392</v>
      </c>
      <c r="G628" s="136">
        <f>715000+32400</f>
        <v>747400</v>
      </c>
      <c r="H628" s="59" t="s">
        <v>110</v>
      </c>
      <c r="I628" s="133"/>
      <c r="J628" s="133"/>
      <c r="K628" s="133" t="s">
        <v>2198</v>
      </c>
      <c r="L628" s="59" t="s">
        <v>2261</v>
      </c>
      <c r="M628" s="59"/>
      <c r="N628" s="59" t="s">
        <v>2201</v>
      </c>
      <c r="O628" s="161" t="s">
        <v>1194</v>
      </c>
      <c r="P628" s="59" t="s">
        <v>374</v>
      </c>
      <c r="Q628" s="153" t="s">
        <v>282</v>
      </c>
      <c r="R628" s="139"/>
      <c r="S628" s="139"/>
      <c r="T628" s="139"/>
      <c r="U628" s="139"/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39"/>
      <c r="AG628" s="139"/>
      <c r="AH628" s="139"/>
      <c r="AI628" s="139"/>
      <c r="AJ628" s="139"/>
      <c r="AK628" s="139"/>
      <c r="AL628" s="139"/>
    </row>
    <row r="629" spans="1:38" ht="39.950000000000003" customHeight="1">
      <c r="A629" s="59">
        <v>628</v>
      </c>
      <c r="B629" s="264"/>
      <c r="C629" s="133" t="s">
        <v>2195</v>
      </c>
      <c r="D629" s="133" t="s">
        <v>3146</v>
      </c>
      <c r="E629" s="134"/>
      <c r="F629" s="135" t="s">
        <v>392</v>
      </c>
      <c r="G629" s="136">
        <f>715000+16000</f>
        <v>731000</v>
      </c>
      <c r="H629" s="59" t="s">
        <v>110</v>
      </c>
      <c r="I629" s="133"/>
      <c r="J629" s="133"/>
      <c r="K629" s="133" t="s">
        <v>2198</v>
      </c>
      <c r="L629" s="264"/>
      <c r="M629" s="264"/>
      <c r="N629" s="59" t="s">
        <v>2201</v>
      </c>
      <c r="O629" s="161" t="s">
        <v>1194</v>
      </c>
      <c r="P629" s="59" t="s">
        <v>374</v>
      </c>
      <c r="Q629" s="153" t="s">
        <v>282</v>
      </c>
      <c r="R629" s="139" t="s">
        <v>2986</v>
      </c>
      <c r="S629" s="139"/>
      <c r="T629" s="139"/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39"/>
      <c r="AG629" s="139"/>
      <c r="AH629" s="139"/>
      <c r="AI629" s="139"/>
      <c r="AJ629" s="139"/>
      <c r="AK629" s="139"/>
      <c r="AL629" s="139"/>
    </row>
    <row r="630" spans="1:38" ht="39.950000000000003" customHeight="1">
      <c r="A630" s="59">
        <v>629</v>
      </c>
      <c r="B630" s="59" t="s">
        <v>2263</v>
      </c>
      <c r="C630" s="133" t="s">
        <v>2195</v>
      </c>
      <c r="D630" s="146" t="s">
        <v>3147</v>
      </c>
      <c r="E630" s="134"/>
      <c r="F630" s="135" t="s">
        <v>392</v>
      </c>
      <c r="G630" s="136">
        <v>868000</v>
      </c>
      <c r="H630" s="59" t="s">
        <v>311</v>
      </c>
      <c r="I630" s="133"/>
      <c r="J630" s="133"/>
      <c r="K630" s="133" t="s">
        <v>2198</v>
      </c>
      <c r="L630" s="59" t="s">
        <v>2265</v>
      </c>
      <c r="M630" s="59" t="s">
        <v>2266</v>
      </c>
      <c r="N630" s="59" t="s">
        <v>2201</v>
      </c>
      <c r="O630" s="161" t="s">
        <v>1194</v>
      </c>
      <c r="P630" s="59" t="s">
        <v>374</v>
      </c>
      <c r="Q630" s="153" t="s">
        <v>282</v>
      </c>
      <c r="R630" s="139"/>
      <c r="S630" s="139"/>
      <c r="T630" s="139"/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39"/>
      <c r="AG630" s="139"/>
      <c r="AH630" s="139"/>
      <c r="AI630" s="139"/>
      <c r="AJ630" s="139"/>
      <c r="AK630" s="139"/>
      <c r="AL630" s="139"/>
    </row>
    <row r="631" spans="1:38" ht="39.950000000000003" customHeight="1">
      <c r="A631" s="59">
        <v>630</v>
      </c>
      <c r="B631" s="59" t="s">
        <v>2268</v>
      </c>
      <c r="C631" s="133" t="s">
        <v>2195</v>
      </c>
      <c r="D631" s="146" t="s">
        <v>3148</v>
      </c>
      <c r="E631" s="134"/>
      <c r="F631" s="135" t="s">
        <v>392</v>
      </c>
      <c r="G631" s="136">
        <f>868000+32400</f>
        <v>900400</v>
      </c>
      <c r="H631" s="59" t="s">
        <v>311</v>
      </c>
      <c r="I631" s="133"/>
      <c r="J631" s="133"/>
      <c r="K631" s="133" t="s">
        <v>2198</v>
      </c>
      <c r="L631" s="59" t="s">
        <v>2270</v>
      </c>
      <c r="M631" s="59"/>
      <c r="N631" s="59" t="s">
        <v>2201</v>
      </c>
      <c r="O631" s="161" t="s">
        <v>1194</v>
      </c>
      <c r="P631" s="59" t="s">
        <v>374</v>
      </c>
      <c r="Q631" s="153" t="s">
        <v>282</v>
      </c>
      <c r="R631" s="139"/>
      <c r="S631" s="139"/>
      <c r="T631" s="139"/>
      <c r="U631" s="139"/>
      <c r="V631" s="139"/>
      <c r="W631" s="139"/>
      <c r="X631" s="139"/>
      <c r="Y631" s="139"/>
      <c r="Z631" s="139"/>
      <c r="AA631" s="139"/>
      <c r="AB631" s="139"/>
      <c r="AC631" s="139"/>
      <c r="AD631" s="139"/>
      <c r="AE631" s="139"/>
      <c r="AF631" s="139"/>
      <c r="AG631" s="139"/>
      <c r="AH631" s="139"/>
      <c r="AI631" s="139"/>
      <c r="AJ631" s="139"/>
      <c r="AK631" s="139"/>
      <c r="AL631" s="139"/>
    </row>
    <row r="632" spans="1:38" ht="39.950000000000003" customHeight="1">
      <c r="A632" s="59">
        <v>631</v>
      </c>
      <c r="B632" s="264"/>
      <c r="C632" s="133" t="s">
        <v>2195</v>
      </c>
      <c r="D632" s="146" t="s">
        <v>3149</v>
      </c>
      <c r="E632" s="134"/>
      <c r="F632" s="135" t="s">
        <v>392</v>
      </c>
      <c r="G632" s="136">
        <f>868000+16000</f>
        <v>884000</v>
      </c>
      <c r="H632" s="59" t="s">
        <v>311</v>
      </c>
      <c r="I632" s="133"/>
      <c r="J632" s="133"/>
      <c r="K632" s="133" t="s">
        <v>2198</v>
      </c>
      <c r="L632" s="264"/>
      <c r="M632" s="264"/>
      <c r="N632" s="59" t="s">
        <v>2201</v>
      </c>
      <c r="O632" s="161" t="s">
        <v>1194</v>
      </c>
      <c r="P632" s="59" t="s">
        <v>374</v>
      </c>
      <c r="Q632" s="153" t="s">
        <v>282</v>
      </c>
      <c r="R632" s="139" t="s">
        <v>2986</v>
      </c>
      <c r="S632" s="139"/>
      <c r="T632" s="139"/>
      <c r="U632" s="139"/>
      <c r="V632" s="139"/>
      <c r="W632" s="139"/>
      <c r="X632" s="139"/>
      <c r="Y632" s="139"/>
      <c r="Z632" s="139"/>
      <c r="AA632" s="139"/>
      <c r="AB632" s="139"/>
      <c r="AC632" s="139"/>
      <c r="AD632" s="139"/>
      <c r="AE632" s="139"/>
      <c r="AF632" s="139"/>
      <c r="AG632" s="139"/>
      <c r="AH632" s="139"/>
      <c r="AI632" s="139"/>
      <c r="AJ632" s="139"/>
      <c r="AK632" s="139"/>
      <c r="AL632" s="139"/>
    </row>
    <row r="633" spans="1:38" ht="39.950000000000003" customHeight="1">
      <c r="A633" s="59">
        <v>632</v>
      </c>
      <c r="B633" s="59" t="s">
        <v>2272</v>
      </c>
      <c r="C633" s="133" t="s">
        <v>2195</v>
      </c>
      <c r="D633" s="133" t="s">
        <v>3150</v>
      </c>
      <c r="E633" s="134"/>
      <c r="F633" s="135" t="s">
        <v>392</v>
      </c>
      <c r="G633" s="136">
        <v>575000</v>
      </c>
      <c r="H633" s="59" t="s">
        <v>110</v>
      </c>
      <c r="I633" s="133"/>
      <c r="J633" s="133"/>
      <c r="K633" s="133" t="s">
        <v>2198</v>
      </c>
      <c r="L633" s="59" t="s">
        <v>2274</v>
      </c>
      <c r="M633" s="59" t="s">
        <v>2266</v>
      </c>
      <c r="N633" s="59" t="s">
        <v>2201</v>
      </c>
      <c r="O633" s="161" t="s">
        <v>1194</v>
      </c>
      <c r="P633" s="59" t="s">
        <v>374</v>
      </c>
      <c r="Q633" s="153" t="s">
        <v>282</v>
      </c>
      <c r="R633" s="139"/>
      <c r="S633" s="139"/>
      <c r="T633" s="139"/>
      <c r="U633" s="139"/>
      <c r="V633" s="139"/>
      <c r="W633" s="139"/>
      <c r="X633" s="139"/>
      <c r="Y633" s="139"/>
      <c r="Z633" s="139"/>
      <c r="AA633" s="139"/>
      <c r="AB633" s="139"/>
      <c r="AC633" s="139"/>
      <c r="AD633" s="139"/>
      <c r="AE633" s="139"/>
      <c r="AF633" s="139"/>
      <c r="AG633" s="139"/>
      <c r="AH633" s="139"/>
      <c r="AI633" s="139"/>
      <c r="AJ633" s="139"/>
      <c r="AK633" s="139"/>
      <c r="AL633" s="139"/>
    </row>
    <row r="634" spans="1:38" ht="39.950000000000003" customHeight="1">
      <c r="A634" s="59">
        <v>633</v>
      </c>
      <c r="B634" s="59" t="s">
        <v>2276</v>
      </c>
      <c r="C634" s="133" t="s">
        <v>2195</v>
      </c>
      <c r="D634" s="133" t="s">
        <v>3151</v>
      </c>
      <c r="E634" s="134"/>
      <c r="F634" s="135" t="s">
        <v>392</v>
      </c>
      <c r="G634" s="136">
        <v>607400</v>
      </c>
      <c r="H634" s="59" t="s">
        <v>110</v>
      </c>
      <c r="I634" s="133"/>
      <c r="J634" s="133"/>
      <c r="K634" s="133" t="s">
        <v>2198</v>
      </c>
      <c r="L634" s="59" t="s">
        <v>2278</v>
      </c>
      <c r="M634" s="59"/>
      <c r="N634" s="59" t="s">
        <v>2201</v>
      </c>
      <c r="O634" s="161" t="s">
        <v>1194</v>
      </c>
      <c r="P634" s="59" t="s">
        <v>374</v>
      </c>
      <c r="Q634" s="153" t="s">
        <v>282</v>
      </c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39"/>
      <c r="AF634" s="139"/>
      <c r="AG634" s="139"/>
      <c r="AH634" s="139"/>
      <c r="AI634" s="139"/>
      <c r="AJ634" s="139"/>
      <c r="AK634" s="139"/>
      <c r="AL634" s="139"/>
    </row>
    <row r="635" spans="1:38" ht="39.950000000000003" customHeight="1">
      <c r="A635" s="59">
        <v>634</v>
      </c>
      <c r="B635" s="264"/>
      <c r="C635" s="133" t="s">
        <v>2195</v>
      </c>
      <c r="D635" s="133" t="s">
        <v>3152</v>
      </c>
      <c r="E635" s="134"/>
      <c r="F635" s="135" t="s">
        <v>392</v>
      </c>
      <c r="G635" s="136">
        <v>591000</v>
      </c>
      <c r="H635" s="59" t="s">
        <v>110</v>
      </c>
      <c r="I635" s="133"/>
      <c r="J635" s="133"/>
      <c r="K635" s="133" t="s">
        <v>2198</v>
      </c>
      <c r="L635" s="264"/>
      <c r="M635" s="264"/>
      <c r="N635" s="59" t="s">
        <v>2201</v>
      </c>
      <c r="O635" s="161" t="s">
        <v>1194</v>
      </c>
      <c r="P635" s="59" t="s">
        <v>374</v>
      </c>
      <c r="Q635" s="153" t="s">
        <v>282</v>
      </c>
      <c r="R635" s="139" t="s">
        <v>2986</v>
      </c>
      <c r="S635" s="139"/>
      <c r="T635" s="139"/>
      <c r="U635" s="139"/>
      <c r="V635" s="139"/>
      <c r="W635" s="139"/>
      <c r="X635" s="139"/>
      <c r="Y635" s="139"/>
      <c r="Z635" s="139"/>
      <c r="AA635" s="139"/>
      <c r="AB635" s="139"/>
      <c r="AC635" s="139"/>
      <c r="AD635" s="139"/>
      <c r="AE635" s="139"/>
      <c r="AF635" s="139"/>
      <c r="AG635" s="139"/>
      <c r="AH635" s="139"/>
      <c r="AI635" s="139"/>
      <c r="AJ635" s="139"/>
      <c r="AK635" s="139"/>
      <c r="AL635" s="139"/>
    </row>
    <row r="636" spans="1:38" ht="39.950000000000003" customHeight="1">
      <c r="A636" s="59">
        <v>635</v>
      </c>
      <c r="B636" s="59" t="s">
        <v>2280</v>
      </c>
      <c r="C636" s="133" t="s">
        <v>2195</v>
      </c>
      <c r="D636" s="146" t="s">
        <v>3153</v>
      </c>
      <c r="E636" s="134"/>
      <c r="F636" s="135" t="s">
        <v>392</v>
      </c>
      <c r="G636" s="136">
        <v>715000</v>
      </c>
      <c r="H636" s="59" t="s">
        <v>110</v>
      </c>
      <c r="I636" s="133"/>
      <c r="J636" s="133"/>
      <c r="K636" s="133" t="s">
        <v>2198</v>
      </c>
      <c r="L636" s="59" t="s">
        <v>2283</v>
      </c>
      <c r="M636" s="59" t="s">
        <v>2266</v>
      </c>
      <c r="N636" s="59" t="s">
        <v>2201</v>
      </c>
      <c r="O636" s="161" t="s">
        <v>1194</v>
      </c>
      <c r="P636" s="59" t="s">
        <v>374</v>
      </c>
      <c r="Q636" s="153" t="s">
        <v>282</v>
      </c>
      <c r="R636" s="139"/>
      <c r="S636" s="139"/>
      <c r="T636" s="139"/>
      <c r="U636" s="139"/>
      <c r="V636" s="139"/>
      <c r="W636" s="139"/>
      <c r="X636" s="139"/>
      <c r="Y636" s="139"/>
      <c r="Z636" s="139"/>
      <c r="AA636" s="139"/>
      <c r="AB636" s="139"/>
      <c r="AC636" s="139"/>
      <c r="AD636" s="139"/>
      <c r="AE636" s="139"/>
      <c r="AF636" s="139"/>
      <c r="AG636" s="139"/>
      <c r="AH636" s="139"/>
      <c r="AI636" s="139"/>
      <c r="AJ636" s="139"/>
      <c r="AK636" s="139"/>
      <c r="AL636" s="139"/>
    </row>
    <row r="637" spans="1:38" ht="39.950000000000003" customHeight="1">
      <c r="A637" s="59">
        <v>636</v>
      </c>
      <c r="B637" s="59" t="s">
        <v>2284</v>
      </c>
      <c r="C637" s="133" t="s">
        <v>2195</v>
      </c>
      <c r="D637" s="146" t="s">
        <v>3154</v>
      </c>
      <c r="E637" s="134"/>
      <c r="F637" s="135" t="s">
        <v>392</v>
      </c>
      <c r="G637" s="136">
        <v>1025000</v>
      </c>
      <c r="H637" s="59" t="s">
        <v>110</v>
      </c>
      <c r="I637" s="133"/>
      <c r="J637" s="133"/>
      <c r="K637" s="133" t="s">
        <v>2198</v>
      </c>
      <c r="L637" s="59" t="s">
        <v>2287</v>
      </c>
      <c r="M637" s="59" t="s">
        <v>2253</v>
      </c>
      <c r="N637" s="59" t="s">
        <v>2201</v>
      </c>
      <c r="O637" s="161" t="s">
        <v>1194</v>
      </c>
      <c r="P637" s="59" t="s">
        <v>374</v>
      </c>
      <c r="Q637" s="153" t="s">
        <v>282</v>
      </c>
      <c r="R637" s="139"/>
      <c r="S637" s="139"/>
      <c r="T637" s="139"/>
      <c r="U637" s="139"/>
      <c r="V637" s="139"/>
      <c r="W637" s="139"/>
      <c r="X637" s="139"/>
      <c r="Y637" s="139"/>
      <c r="Z637" s="139"/>
      <c r="AA637" s="139"/>
      <c r="AB637" s="139"/>
      <c r="AC637" s="139"/>
      <c r="AD637" s="139"/>
      <c r="AE637" s="139"/>
      <c r="AF637" s="139"/>
      <c r="AG637" s="139"/>
      <c r="AH637" s="139"/>
      <c r="AI637" s="139"/>
      <c r="AJ637" s="139"/>
      <c r="AK637" s="139"/>
      <c r="AL637" s="139"/>
    </row>
    <row r="638" spans="1:38" ht="39.950000000000003" customHeight="1">
      <c r="A638" s="59">
        <v>637</v>
      </c>
      <c r="B638" s="59" t="s">
        <v>2289</v>
      </c>
      <c r="C638" s="133" t="s">
        <v>2195</v>
      </c>
      <c r="D638" s="146" t="s">
        <v>3155</v>
      </c>
      <c r="E638" s="134"/>
      <c r="F638" s="135" t="s">
        <v>392</v>
      </c>
      <c r="G638" s="136">
        <f>1025000+32400</f>
        <v>1057400</v>
      </c>
      <c r="H638" s="59" t="s">
        <v>110</v>
      </c>
      <c r="I638" s="133"/>
      <c r="J638" s="133"/>
      <c r="K638" s="133" t="s">
        <v>2198</v>
      </c>
      <c r="L638" s="59" t="s">
        <v>2291</v>
      </c>
      <c r="M638" s="59"/>
      <c r="N638" s="59" t="s">
        <v>2201</v>
      </c>
      <c r="O638" s="161" t="s">
        <v>1194</v>
      </c>
      <c r="P638" s="59" t="s">
        <v>374</v>
      </c>
      <c r="Q638" s="153" t="s">
        <v>282</v>
      </c>
      <c r="R638" s="139"/>
      <c r="S638" s="139"/>
      <c r="T638" s="139"/>
      <c r="U638" s="139"/>
      <c r="V638" s="139"/>
      <c r="W638" s="139"/>
      <c r="X638" s="139"/>
      <c r="Y638" s="139"/>
      <c r="Z638" s="139"/>
      <c r="AA638" s="139"/>
      <c r="AB638" s="139"/>
      <c r="AC638" s="139"/>
      <c r="AD638" s="139"/>
      <c r="AE638" s="139"/>
      <c r="AF638" s="139"/>
      <c r="AG638" s="139"/>
      <c r="AH638" s="139"/>
      <c r="AI638" s="139"/>
      <c r="AJ638" s="139"/>
      <c r="AK638" s="139"/>
      <c r="AL638" s="139"/>
    </row>
    <row r="639" spans="1:38" ht="39.950000000000003" customHeight="1">
      <c r="A639" s="59">
        <v>638</v>
      </c>
      <c r="B639" s="264"/>
      <c r="C639" s="133" t="s">
        <v>2195</v>
      </c>
      <c r="D639" s="146" t="s">
        <v>3156</v>
      </c>
      <c r="E639" s="134"/>
      <c r="F639" s="135" t="s">
        <v>392</v>
      </c>
      <c r="G639" s="136">
        <f>1025000+16000</f>
        <v>1041000</v>
      </c>
      <c r="H639" s="59" t="s">
        <v>110</v>
      </c>
      <c r="I639" s="133"/>
      <c r="J639" s="133"/>
      <c r="K639" s="133" t="s">
        <v>2198</v>
      </c>
      <c r="L639" s="264"/>
      <c r="M639" s="264"/>
      <c r="N639" s="59" t="s">
        <v>2201</v>
      </c>
      <c r="O639" s="161" t="s">
        <v>1194</v>
      </c>
      <c r="P639" s="59" t="s">
        <v>374</v>
      </c>
      <c r="Q639" s="153" t="s">
        <v>282</v>
      </c>
      <c r="R639" s="139" t="s">
        <v>2986</v>
      </c>
      <c r="S639" s="139"/>
      <c r="T639" s="139"/>
      <c r="U639" s="139"/>
      <c r="V639" s="139"/>
      <c r="W639" s="139"/>
      <c r="X639" s="139"/>
      <c r="Y639" s="139"/>
      <c r="Z639" s="139"/>
      <c r="AA639" s="139"/>
      <c r="AB639" s="139"/>
      <c r="AC639" s="139"/>
      <c r="AD639" s="139"/>
      <c r="AE639" s="139"/>
      <c r="AF639" s="139"/>
      <c r="AG639" s="139"/>
      <c r="AH639" s="139"/>
      <c r="AI639" s="139"/>
      <c r="AJ639" s="139"/>
      <c r="AK639" s="139"/>
      <c r="AL639" s="139"/>
    </row>
    <row r="640" spans="1:38" ht="39.950000000000003" customHeight="1">
      <c r="A640" s="59">
        <v>639</v>
      </c>
      <c r="B640" s="59" t="s">
        <v>2293</v>
      </c>
      <c r="C640" s="133" t="s">
        <v>2195</v>
      </c>
      <c r="D640" s="146" t="s">
        <v>2294</v>
      </c>
      <c r="E640" s="134"/>
      <c r="F640" s="135" t="s">
        <v>392</v>
      </c>
      <c r="G640" s="136">
        <v>982000</v>
      </c>
      <c r="H640" s="59" t="s">
        <v>311</v>
      </c>
      <c r="I640" s="133"/>
      <c r="J640" s="133"/>
      <c r="K640" s="133" t="s">
        <v>2198</v>
      </c>
      <c r="L640" s="59" t="s">
        <v>2295</v>
      </c>
      <c r="M640" s="59" t="s">
        <v>2296</v>
      </c>
      <c r="N640" s="59" t="s">
        <v>2201</v>
      </c>
      <c r="O640" s="161" t="s">
        <v>1194</v>
      </c>
      <c r="P640" s="59" t="s">
        <v>374</v>
      </c>
      <c r="Q640" s="153" t="s">
        <v>282</v>
      </c>
      <c r="R640" s="139"/>
      <c r="S640" s="139"/>
      <c r="T640" s="139"/>
      <c r="U640" s="139"/>
      <c r="V640" s="139"/>
      <c r="W640" s="139"/>
      <c r="X640" s="139"/>
      <c r="Y640" s="139"/>
      <c r="Z640" s="139"/>
      <c r="AA640" s="139"/>
      <c r="AB640" s="139"/>
      <c r="AC640" s="139"/>
      <c r="AD640" s="139"/>
      <c r="AE640" s="139"/>
      <c r="AF640" s="139"/>
      <c r="AG640" s="139"/>
      <c r="AH640" s="139"/>
      <c r="AI640" s="139"/>
      <c r="AJ640" s="139"/>
      <c r="AK640" s="139"/>
      <c r="AL640" s="139"/>
    </row>
    <row r="641" spans="1:38" ht="39.950000000000003" customHeight="1">
      <c r="A641" s="59">
        <v>640</v>
      </c>
      <c r="B641" s="59" t="s">
        <v>2298</v>
      </c>
      <c r="C641" s="133" t="s">
        <v>2195</v>
      </c>
      <c r="D641" s="146" t="s">
        <v>2299</v>
      </c>
      <c r="E641" s="134"/>
      <c r="F641" s="135" t="s">
        <v>392</v>
      </c>
      <c r="G641" s="136">
        <v>1075000</v>
      </c>
      <c r="H641" s="59" t="s">
        <v>311</v>
      </c>
      <c r="I641" s="133"/>
      <c r="J641" s="133"/>
      <c r="K641" s="133" t="s">
        <v>2198</v>
      </c>
      <c r="L641" s="59" t="s">
        <v>2300</v>
      </c>
      <c r="M641" s="59" t="s">
        <v>2301</v>
      </c>
      <c r="N641" s="59" t="s">
        <v>2201</v>
      </c>
      <c r="O641" s="161" t="s">
        <v>1194</v>
      </c>
      <c r="P641" s="59" t="s">
        <v>374</v>
      </c>
      <c r="Q641" s="153" t="s">
        <v>282</v>
      </c>
      <c r="R641" s="139"/>
      <c r="S641" s="139"/>
      <c r="T641" s="139"/>
      <c r="U641" s="139"/>
      <c r="V641" s="139"/>
      <c r="W641" s="139"/>
      <c r="X641" s="139"/>
      <c r="Y641" s="139"/>
      <c r="Z641" s="139"/>
      <c r="AA641" s="139"/>
      <c r="AB641" s="139"/>
      <c r="AC641" s="139"/>
      <c r="AD641" s="139"/>
      <c r="AE641" s="139"/>
      <c r="AF641" s="139"/>
      <c r="AG641" s="139"/>
      <c r="AH641" s="139"/>
      <c r="AI641" s="139"/>
      <c r="AJ641" s="139"/>
      <c r="AK641" s="139"/>
      <c r="AL641" s="139"/>
    </row>
    <row r="642" spans="1:38" ht="39.950000000000003" customHeight="1">
      <c r="A642" s="59">
        <v>641</v>
      </c>
      <c r="B642" s="59" t="s">
        <v>2303</v>
      </c>
      <c r="C642" s="133" t="s">
        <v>2195</v>
      </c>
      <c r="D642" s="146" t="s">
        <v>2304</v>
      </c>
      <c r="E642" s="134"/>
      <c r="F642" s="135" t="s">
        <v>392</v>
      </c>
      <c r="G642" s="136">
        <v>1375000</v>
      </c>
      <c r="H642" s="59" t="s">
        <v>311</v>
      </c>
      <c r="I642" s="133"/>
      <c r="J642" s="133"/>
      <c r="K642" s="133" t="s">
        <v>2198</v>
      </c>
      <c r="L642" s="59" t="s">
        <v>2305</v>
      </c>
      <c r="M642" s="59" t="s">
        <v>2306</v>
      </c>
      <c r="N642" s="59" t="s">
        <v>2201</v>
      </c>
      <c r="O642" s="161" t="s">
        <v>1194</v>
      </c>
      <c r="P642" s="59" t="s">
        <v>374</v>
      </c>
      <c r="Q642" s="153" t="s">
        <v>282</v>
      </c>
      <c r="R642" s="139"/>
      <c r="S642" s="139"/>
      <c r="T642" s="139"/>
      <c r="U642" s="139"/>
      <c r="V642" s="139"/>
      <c r="W642" s="139"/>
      <c r="X642" s="139"/>
      <c r="Y642" s="139"/>
      <c r="Z642" s="139"/>
      <c r="AA642" s="139"/>
      <c r="AB642" s="139"/>
      <c r="AC642" s="139"/>
      <c r="AD642" s="139"/>
      <c r="AE642" s="139"/>
      <c r="AF642" s="139"/>
      <c r="AG642" s="139"/>
      <c r="AH642" s="139"/>
      <c r="AI642" s="139"/>
      <c r="AJ642" s="139"/>
      <c r="AK642" s="139"/>
      <c r="AL642" s="139"/>
    </row>
    <row r="643" spans="1:38" ht="39.950000000000003" customHeight="1">
      <c r="A643" s="59">
        <v>642</v>
      </c>
      <c r="B643" s="59" t="s">
        <v>2308</v>
      </c>
      <c r="C643" s="133" t="s">
        <v>2195</v>
      </c>
      <c r="D643" s="146" t="s">
        <v>2309</v>
      </c>
      <c r="E643" s="134"/>
      <c r="F643" s="135" t="s">
        <v>392</v>
      </c>
      <c r="G643" s="136">
        <v>1980000</v>
      </c>
      <c r="H643" s="59" t="s">
        <v>311</v>
      </c>
      <c r="I643" s="133"/>
      <c r="J643" s="133"/>
      <c r="K643" s="133" t="s">
        <v>2198</v>
      </c>
      <c r="L643" s="59" t="s">
        <v>2310</v>
      </c>
      <c r="M643" s="59" t="s">
        <v>2311</v>
      </c>
      <c r="N643" s="59" t="s">
        <v>2201</v>
      </c>
      <c r="O643" s="161" t="s">
        <v>1194</v>
      </c>
      <c r="P643" s="59" t="s">
        <v>374</v>
      </c>
      <c r="Q643" s="153" t="s">
        <v>282</v>
      </c>
      <c r="R643" s="139"/>
      <c r="S643" s="139"/>
      <c r="T643" s="139"/>
      <c r="U643" s="139"/>
      <c r="V643" s="139"/>
      <c r="W643" s="139"/>
      <c r="X643" s="139"/>
      <c r="Y643" s="139"/>
      <c r="Z643" s="139"/>
      <c r="AA643" s="139"/>
      <c r="AB643" s="139"/>
      <c r="AC643" s="139"/>
      <c r="AD643" s="139"/>
      <c r="AE643" s="139"/>
      <c r="AF643" s="139"/>
      <c r="AG643" s="139"/>
      <c r="AH643" s="139"/>
      <c r="AI643" s="139"/>
      <c r="AJ643" s="139"/>
      <c r="AK643" s="139"/>
      <c r="AL643" s="139"/>
    </row>
    <row r="644" spans="1:38" ht="39.950000000000003" customHeight="1">
      <c r="A644" s="59">
        <v>643</v>
      </c>
      <c r="B644" s="59" t="s">
        <v>2313</v>
      </c>
      <c r="C644" s="133" t="s">
        <v>2195</v>
      </c>
      <c r="D644" s="146" t="s">
        <v>2314</v>
      </c>
      <c r="E644" s="134"/>
      <c r="F644" s="135" t="s">
        <v>392</v>
      </c>
      <c r="G644" s="136">
        <v>1920000</v>
      </c>
      <c r="H644" s="59" t="s">
        <v>311</v>
      </c>
      <c r="I644" s="133"/>
      <c r="J644" s="133"/>
      <c r="K644" s="133" t="s">
        <v>2198</v>
      </c>
      <c r="L644" s="59" t="s">
        <v>2315</v>
      </c>
      <c r="M644" s="59" t="s">
        <v>2311</v>
      </c>
      <c r="N644" s="59" t="s">
        <v>2201</v>
      </c>
      <c r="O644" s="161" t="s">
        <v>1194</v>
      </c>
      <c r="P644" s="59" t="s">
        <v>374</v>
      </c>
      <c r="Q644" s="153" t="s">
        <v>282</v>
      </c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39"/>
      <c r="AJ644" s="139"/>
      <c r="AK644" s="139"/>
      <c r="AL644" s="139"/>
    </row>
    <row r="645" spans="1:38" ht="39.950000000000003" customHeight="1">
      <c r="A645" s="59">
        <v>644</v>
      </c>
      <c r="B645" s="59" t="s">
        <v>2316</v>
      </c>
      <c r="C645" s="133" t="s">
        <v>2195</v>
      </c>
      <c r="D645" s="146" t="s">
        <v>2318</v>
      </c>
      <c r="E645" s="134"/>
      <c r="F645" s="135" t="s">
        <v>392</v>
      </c>
      <c r="G645" s="136">
        <v>2500000</v>
      </c>
      <c r="H645" s="59" t="s">
        <v>311</v>
      </c>
      <c r="I645" s="133"/>
      <c r="J645" s="133"/>
      <c r="K645" s="133" t="s">
        <v>2198</v>
      </c>
      <c r="L645" s="59" t="s">
        <v>2319</v>
      </c>
      <c r="M645" s="59" t="s">
        <v>2311</v>
      </c>
      <c r="N645" s="59" t="s">
        <v>2201</v>
      </c>
      <c r="O645" s="161" t="s">
        <v>1194</v>
      </c>
      <c r="P645" s="59" t="s">
        <v>374</v>
      </c>
      <c r="Q645" s="153" t="s">
        <v>282</v>
      </c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  <c r="AH645" s="139"/>
      <c r="AI645" s="139"/>
      <c r="AJ645" s="139"/>
      <c r="AK645" s="139"/>
      <c r="AL645" s="139"/>
    </row>
    <row r="646" spans="1:38" ht="39.950000000000003" customHeight="1">
      <c r="A646" s="59">
        <v>645</v>
      </c>
      <c r="B646" s="59" t="s">
        <v>2320</v>
      </c>
      <c r="C646" s="133" t="s">
        <v>2195</v>
      </c>
      <c r="D646" s="146" t="s">
        <v>2321</v>
      </c>
      <c r="E646" s="134"/>
      <c r="F646" s="135" t="s">
        <v>392</v>
      </c>
      <c r="G646" s="136">
        <v>950000</v>
      </c>
      <c r="H646" s="59" t="s">
        <v>311</v>
      </c>
      <c r="I646" s="133"/>
      <c r="J646" s="133"/>
      <c r="K646" s="133" t="s">
        <v>2198</v>
      </c>
      <c r="L646" s="59" t="s">
        <v>2323</v>
      </c>
      <c r="M646" s="59" t="s">
        <v>2324</v>
      </c>
      <c r="N646" s="59" t="s">
        <v>2201</v>
      </c>
      <c r="O646" s="161" t="s">
        <v>1194</v>
      </c>
      <c r="P646" s="59" t="s">
        <v>374</v>
      </c>
      <c r="Q646" s="153" t="s">
        <v>282</v>
      </c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9"/>
      <c r="AH646" s="139"/>
      <c r="AI646" s="139"/>
      <c r="AJ646" s="139"/>
      <c r="AK646" s="139"/>
      <c r="AL646" s="139"/>
    </row>
    <row r="647" spans="1:38" ht="39.950000000000003" customHeight="1">
      <c r="A647" s="59">
        <v>646</v>
      </c>
      <c r="B647" s="59" t="s">
        <v>2325</v>
      </c>
      <c r="C647" s="133" t="s">
        <v>2195</v>
      </c>
      <c r="D647" s="146" t="s">
        <v>2326</v>
      </c>
      <c r="E647" s="134"/>
      <c r="F647" s="135" t="s">
        <v>392</v>
      </c>
      <c r="G647" s="136">
        <v>2400000</v>
      </c>
      <c r="H647" s="59" t="s">
        <v>311</v>
      </c>
      <c r="I647" s="133"/>
      <c r="J647" s="133"/>
      <c r="K647" s="133" t="s">
        <v>2198</v>
      </c>
      <c r="L647" s="59" t="s">
        <v>2328</v>
      </c>
      <c r="M647" s="59" t="s">
        <v>2329</v>
      </c>
      <c r="N647" s="59" t="s">
        <v>2201</v>
      </c>
      <c r="O647" s="161" t="s">
        <v>1194</v>
      </c>
      <c r="P647" s="59" t="s">
        <v>374</v>
      </c>
      <c r="Q647" s="153" t="s">
        <v>282</v>
      </c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39"/>
      <c r="AG647" s="139"/>
      <c r="AH647" s="139"/>
      <c r="AI647" s="139"/>
      <c r="AJ647" s="139"/>
      <c r="AK647" s="139"/>
      <c r="AL647" s="139"/>
    </row>
    <row r="648" spans="1:38" ht="39.950000000000003" customHeight="1">
      <c r="A648" s="59">
        <v>647</v>
      </c>
      <c r="B648" s="59" t="s">
        <v>2330</v>
      </c>
      <c r="C648" s="133" t="s">
        <v>2195</v>
      </c>
      <c r="D648" s="146" t="s">
        <v>2331</v>
      </c>
      <c r="E648" s="134"/>
      <c r="F648" s="135" t="s">
        <v>392</v>
      </c>
      <c r="G648" s="136">
        <v>2119000</v>
      </c>
      <c r="H648" s="59" t="s">
        <v>311</v>
      </c>
      <c r="I648" s="133"/>
      <c r="J648" s="133"/>
      <c r="K648" s="133" t="s">
        <v>2198</v>
      </c>
      <c r="L648" s="59" t="s">
        <v>2333</v>
      </c>
      <c r="M648" s="59" t="s">
        <v>2329</v>
      </c>
      <c r="N648" s="59" t="s">
        <v>2201</v>
      </c>
      <c r="O648" s="161" t="s">
        <v>1194</v>
      </c>
      <c r="P648" s="59" t="s">
        <v>374</v>
      </c>
      <c r="Q648" s="153" t="s">
        <v>282</v>
      </c>
      <c r="R648" s="139"/>
      <c r="S648" s="139"/>
      <c r="T648" s="139"/>
      <c r="U648" s="139"/>
      <c r="V648" s="139"/>
      <c r="W648" s="139"/>
      <c r="X648" s="139"/>
      <c r="Y648" s="139"/>
      <c r="Z648" s="139"/>
      <c r="AA648" s="139"/>
      <c r="AB648" s="139"/>
      <c r="AC648" s="139"/>
      <c r="AD648" s="139"/>
      <c r="AE648" s="139"/>
      <c r="AF648" s="139"/>
      <c r="AG648" s="139"/>
      <c r="AH648" s="139"/>
      <c r="AI648" s="139"/>
      <c r="AJ648" s="139"/>
      <c r="AK648" s="139"/>
      <c r="AL648" s="139"/>
    </row>
    <row r="649" spans="1:38" ht="39.950000000000003" customHeight="1">
      <c r="A649" s="59">
        <v>648</v>
      </c>
      <c r="B649" s="59" t="s">
        <v>2334</v>
      </c>
      <c r="C649" s="133" t="s">
        <v>2195</v>
      </c>
      <c r="D649" s="146" t="s">
        <v>2335</v>
      </c>
      <c r="E649" s="134"/>
      <c r="F649" s="135" t="s">
        <v>392</v>
      </c>
      <c r="G649" s="136">
        <v>1290000</v>
      </c>
      <c r="H649" s="59" t="s">
        <v>311</v>
      </c>
      <c r="I649" s="133"/>
      <c r="J649" s="133"/>
      <c r="K649" s="133" t="s">
        <v>2198</v>
      </c>
      <c r="L649" s="59" t="s">
        <v>2337</v>
      </c>
      <c r="M649" s="59" t="s">
        <v>2338</v>
      </c>
      <c r="N649" s="59" t="s">
        <v>2201</v>
      </c>
      <c r="O649" s="161" t="s">
        <v>1194</v>
      </c>
      <c r="P649" s="59" t="s">
        <v>374</v>
      </c>
      <c r="Q649" s="153" t="s">
        <v>282</v>
      </c>
      <c r="R649" s="139"/>
      <c r="S649" s="139"/>
      <c r="T649" s="139"/>
      <c r="U649" s="139"/>
      <c r="V649" s="139"/>
      <c r="W649" s="139"/>
      <c r="X649" s="139"/>
      <c r="Y649" s="139"/>
      <c r="Z649" s="139"/>
      <c r="AA649" s="139"/>
      <c r="AB649" s="139"/>
      <c r="AC649" s="139"/>
      <c r="AD649" s="139"/>
      <c r="AE649" s="139"/>
      <c r="AF649" s="139"/>
      <c r="AG649" s="139"/>
      <c r="AH649" s="139"/>
      <c r="AI649" s="139"/>
      <c r="AJ649" s="139"/>
      <c r="AK649" s="139"/>
      <c r="AL649" s="139"/>
    </row>
    <row r="650" spans="1:38" ht="39.950000000000003" customHeight="1">
      <c r="A650" s="59">
        <v>649</v>
      </c>
      <c r="B650" s="59" t="s">
        <v>2339</v>
      </c>
      <c r="C650" s="133" t="s">
        <v>2195</v>
      </c>
      <c r="D650" s="146" t="s">
        <v>2340</v>
      </c>
      <c r="E650" s="134"/>
      <c r="F650" s="135" t="s">
        <v>392</v>
      </c>
      <c r="G650" s="136">
        <v>1570000</v>
      </c>
      <c r="H650" s="59" t="s">
        <v>311</v>
      </c>
      <c r="I650" s="133"/>
      <c r="J650" s="133"/>
      <c r="K650" s="133" t="s">
        <v>2198</v>
      </c>
      <c r="L650" s="59" t="s">
        <v>2342</v>
      </c>
      <c r="M650" s="59" t="s">
        <v>2338</v>
      </c>
      <c r="N650" s="59" t="s">
        <v>2201</v>
      </c>
      <c r="O650" s="161" t="s">
        <v>1194</v>
      </c>
      <c r="P650" s="59" t="s">
        <v>374</v>
      </c>
      <c r="Q650" s="153" t="s">
        <v>282</v>
      </c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39"/>
      <c r="AF650" s="139"/>
      <c r="AG650" s="139"/>
      <c r="AH650" s="139"/>
      <c r="AI650" s="139"/>
      <c r="AJ650" s="139"/>
      <c r="AK650" s="139"/>
      <c r="AL650" s="139"/>
    </row>
    <row r="651" spans="1:38" ht="39.950000000000003" customHeight="1">
      <c r="A651" s="59">
        <v>650</v>
      </c>
      <c r="B651" s="59" t="s">
        <v>2343</v>
      </c>
      <c r="C651" s="133" t="s">
        <v>2195</v>
      </c>
      <c r="D651" s="146" t="s">
        <v>2344</v>
      </c>
      <c r="E651" s="134"/>
      <c r="F651" s="135" t="s">
        <v>392</v>
      </c>
      <c r="G651" s="136">
        <v>1280000</v>
      </c>
      <c r="H651" s="59" t="s">
        <v>311</v>
      </c>
      <c r="I651" s="133"/>
      <c r="J651" s="133"/>
      <c r="K651" s="133" t="s">
        <v>2198</v>
      </c>
      <c r="L651" s="59" t="s">
        <v>2346</v>
      </c>
      <c r="M651" s="59" t="s">
        <v>2347</v>
      </c>
      <c r="N651" s="59" t="s">
        <v>2201</v>
      </c>
      <c r="O651" s="161" t="s">
        <v>1194</v>
      </c>
      <c r="P651" s="59" t="s">
        <v>374</v>
      </c>
      <c r="Q651" s="153" t="s">
        <v>282</v>
      </c>
      <c r="R651" s="139"/>
      <c r="S651" s="139"/>
      <c r="T651" s="139"/>
      <c r="U651" s="139"/>
      <c r="V651" s="139"/>
      <c r="W651" s="139"/>
      <c r="X651" s="139"/>
      <c r="Y651" s="139"/>
      <c r="Z651" s="139"/>
      <c r="AA651" s="139"/>
      <c r="AB651" s="139"/>
      <c r="AC651" s="139"/>
      <c r="AD651" s="139"/>
      <c r="AE651" s="139"/>
      <c r="AF651" s="139"/>
      <c r="AG651" s="139"/>
      <c r="AH651" s="139"/>
      <c r="AI651" s="139"/>
      <c r="AJ651" s="139"/>
      <c r="AK651" s="139"/>
      <c r="AL651" s="139"/>
    </row>
    <row r="652" spans="1:38" ht="39.950000000000003" customHeight="1">
      <c r="A652" s="59">
        <v>651</v>
      </c>
      <c r="B652" s="59" t="s">
        <v>2348</v>
      </c>
      <c r="C652" s="133" t="s">
        <v>2195</v>
      </c>
      <c r="D652" s="146" t="s">
        <v>2349</v>
      </c>
      <c r="E652" s="134"/>
      <c r="F652" s="135" t="s">
        <v>392</v>
      </c>
      <c r="G652" s="136">
        <v>1483000</v>
      </c>
      <c r="H652" s="59" t="s">
        <v>311</v>
      </c>
      <c r="I652" s="133"/>
      <c r="J652" s="133"/>
      <c r="K652" s="133" t="s">
        <v>2198</v>
      </c>
      <c r="L652" s="59" t="s">
        <v>2350</v>
      </c>
      <c r="M652" s="59" t="s">
        <v>2347</v>
      </c>
      <c r="N652" s="59" t="s">
        <v>2201</v>
      </c>
      <c r="O652" s="161" t="s">
        <v>1194</v>
      </c>
      <c r="P652" s="59" t="s">
        <v>374</v>
      </c>
      <c r="Q652" s="153" t="s">
        <v>282</v>
      </c>
      <c r="R652" s="139"/>
      <c r="S652" s="139"/>
      <c r="T652" s="139"/>
      <c r="U652" s="139"/>
      <c r="V652" s="139"/>
      <c r="W652" s="139"/>
      <c r="X652" s="139"/>
      <c r="Y652" s="139"/>
      <c r="Z652" s="139"/>
      <c r="AA652" s="139"/>
      <c r="AB652" s="139"/>
      <c r="AC652" s="139"/>
      <c r="AD652" s="139"/>
      <c r="AE652" s="139"/>
      <c r="AF652" s="139"/>
      <c r="AG652" s="139"/>
      <c r="AH652" s="139"/>
      <c r="AI652" s="139"/>
      <c r="AJ652" s="139"/>
      <c r="AK652" s="139"/>
      <c r="AL652" s="139"/>
    </row>
    <row r="653" spans="1:38" ht="39.950000000000003" customHeight="1">
      <c r="A653" s="59">
        <v>652</v>
      </c>
      <c r="B653" s="59" t="s">
        <v>2352</v>
      </c>
      <c r="C653" s="133" t="s">
        <v>2195</v>
      </c>
      <c r="D653" s="146" t="s">
        <v>2353</v>
      </c>
      <c r="E653" s="134"/>
      <c r="F653" s="135" t="s">
        <v>392</v>
      </c>
      <c r="G653" s="136">
        <v>32400</v>
      </c>
      <c r="H653" s="59" t="s">
        <v>110</v>
      </c>
      <c r="I653" s="133"/>
      <c r="J653" s="133"/>
      <c r="K653" s="133" t="s">
        <v>2198</v>
      </c>
      <c r="L653" s="59" t="s">
        <v>2354</v>
      </c>
      <c r="M653" s="59" t="s">
        <v>2355</v>
      </c>
      <c r="N653" s="59" t="s">
        <v>2201</v>
      </c>
      <c r="O653" s="161" t="s">
        <v>1194</v>
      </c>
      <c r="P653" s="59" t="s">
        <v>308</v>
      </c>
      <c r="Q653" s="153" t="s">
        <v>282</v>
      </c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39"/>
      <c r="AF653" s="139"/>
      <c r="AG653" s="139"/>
      <c r="AH653" s="139"/>
      <c r="AI653" s="139"/>
      <c r="AJ653" s="139"/>
      <c r="AK653" s="139"/>
      <c r="AL653" s="139"/>
    </row>
    <row r="654" spans="1:38" ht="39.950000000000003" customHeight="1">
      <c r="A654" s="59">
        <v>653</v>
      </c>
      <c r="B654" s="59" t="s">
        <v>2356</v>
      </c>
      <c r="C654" s="133" t="s">
        <v>2195</v>
      </c>
      <c r="D654" s="146" t="s">
        <v>2357</v>
      </c>
      <c r="E654" s="134"/>
      <c r="F654" s="135" t="s">
        <v>392</v>
      </c>
      <c r="G654" s="136">
        <v>16000</v>
      </c>
      <c r="H654" s="59" t="s">
        <v>110</v>
      </c>
      <c r="I654" s="133"/>
      <c r="J654" s="133"/>
      <c r="K654" s="133" t="s">
        <v>2198</v>
      </c>
      <c r="L654" s="59" t="s">
        <v>2358</v>
      </c>
      <c r="M654" s="59" t="s">
        <v>2296</v>
      </c>
      <c r="N654" s="59" t="s">
        <v>2201</v>
      </c>
      <c r="O654" s="161" t="s">
        <v>1194</v>
      </c>
      <c r="P654" s="59" t="s">
        <v>308</v>
      </c>
      <c r="Q654" s="153" t="s">
        <v>282</v>
      </c>
      <c r="R654" s="139"/>
      <c r="S654" s="139"/>
      <c r="T654" s="139"/>
      <c r="U654" s="139"/>
      <c r="V654" s="139"/>
      <c r="W654" s="139"/>
      <c r="X654" s="139"/>
      <c r="Y654" s="139"/>
      <c r="Z654" s="139"/>
      <c r="AA654" s="139"/>
      <c r="AB654" s="139"/>
      <c r="AC654" s="139"/>
      <c r="AD654" s="139"/>
      <c r="AE654" s="139"/>
      <c r="AF654" s="139"/>
      <c r="AG654" s="139"/>
      <c r="AH654" s="139"/>
      <c r="AI654" s="139"/>
      <c r="AJ654" s="139"/>
      <c r="AK654" s="139"/>
      <c r="AL654" s="139"/>
    </row>
    <row r="655" spans="1:38" ht="39.950000000000003" customHeight="1">
      <c r="A655" s="59">
        <v>654</v>
      </c>
      <c r="B655" s="59" t="s">
        <v>2359</v>
      </c>
      <c r="C655" s="133" t="s">
        <v>2360</v>
      </c>
      <c r="D655" s="133" t="s">
        <v>2361</v>
      </c>
      <c r="E655" s="134"/>
      <c r="F655" s="135" t="s">
        <v>109</v>
      </c>
      <c r="G655" s="136">
        <v>19000</v>
      </c>
      <c r="H655" s="59" t="s">
        <v>110</v>
      </c>
      <c r="I655" s="152"/>
      <c r="J655" s="133"/>
      <c r="K655" s="133" t="s">
        <v>336</v>
      </c>
      <c r="L655" s="59" t="s">
        <v>3157</v>
      </c>
      <c r="M655" s="59" t="s">
        <v>2363</v>
      </c>
      <c r="N655" s="59" t="s">
        <v>304</v>
      </c>
      <c r="O655" s="161" t="s">
        <v>1194</v>
      </c>
      <c r="P655" s="153" t="s">
        <v>374</v>
      </c>
      <c r="Q655" s="153" t="s">
        <v>282</v>
      </c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1:38" ht="39.950000000000003" customHeight="1">
      <c r="A656" s="59">
        <v>655</v>
      </c>
      <c r="B656" s="59" t="s">
        <v>2365</v>
      </c>
      <c r="C656" s="133" t="s">
        <v>2360</v>
      </c>
      <c r="D656" s="133" t="s">
        <v>2366</v>
      </c>
      <c r="E656" s="134"/>
      <c r="F656" s="135" t="s">
        <v>109</v>
      </c>
      <c r="G656" s="136">
        <v>7500</v>
      </c>
      <c r="H656" s="59" t="s">
        <v>110</v>
      </c>
      <c r="I656" s="152"/>
      <c r="J656" s="133"/>
      <c r="K656" s="133" t="s">
        <v>336</v>
      </c>
      <c r="L656" s="59" t="s">
        <v>3158</v>
      </c>
      <c r="M656" s="59" t="s">
        <v>2369</v>
      </c>
      <c r="N656" s="59" t="s">
        <v>304</v>
      </c>
      <c r="O656" s="161" t="s">
        <v>1194</v>
      </c>
      <c r="P656" s="153" t="s">
        <v>374</v>
      </c>
      <c r="Q656" s="153" t="s">
        <v>282</v>
      </c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1:38" ht="39.950000000000003" customHeight="1">
      <c r="A657" s="59">
        <v>656</v>
      </c>
      <c r="B657" s="59" t="s">
        <v>2371</v>
      </c>
      <c r="C657" s="133" t="s">
        <v>2360</v>
      </c>
      <c r="D657" s="133" t="s">
        <v>2372</v>
      </c>
      <c r="E657" s="134"/>
      <c r="F657" s="135" t="s">
        <v>109</v>
      </c>
      <c r="G657" s="136">
        <v>13500</v>
      </c>
      <c r="H657" s="59" t="s">
        <v>110</v>
      </c>
      <c r="I657" s="133"/>
      <c r="J657" s="133"/>
      <c r="K657" s="133" t="s">
        <v>336</v>
      </c>
      <c r="L657" s="59" t="s">
        <v>3159</v>
      </c>
      <c r="M657" s="59" t="s">
        <v>2373</v>
      </c>
      <c r="N657" s="59" t="s">
        <v>304</v>
      </c>
      <c r="O657" s="161" t="s">
        <v>1194</v>
      </c>
      <c r="P657" s="153" t="s">
        <v>374</v>
      </c>
      <c r="Q657" s="153" t="s">
        <v>282</v>
      </c>
      <c r="R657" s="139"/>
      <c r="S657" s="139"/>
      <c r="T657" s="139"/>
      <c r="U657" s="139"/>
      <c r="V657" s="139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  <c r="AH657" s="139"/>
      <c r="AI657" s="139"/>
      <c r="AJ657" s="139"/>
      <c r="AK657" s="139"/>
      <c r="AL657" s="139"/>
    </row>
    <row r="658" spans="1:38" ht="39.950000000000003" customHeight="1">
      <c r="A658" s="59">
        <v>657</v>
      </c>
      <c r="B658" s="59" t="s">
        <v>2374</v>
      </c>
      <c r="C658" s="133" t="s">
        <v>2360</v>
      </c>
      <c r="D658" s="133" t="s">
        <v>2375</v>
      </c>
      <c r="E658" s="162"/>
      <c r="F658" s="135" t="s">
        <v>370</v>
      </c>
      <c r="G658" s="136">
        <v>13500</v>
      </c>
      <c r="H658" s="59" t="s">
        <v>110</v>
      </c>
      <c r="I658" s="133"/>
      <c r="J658" s="133"/>
      <c r="K658" s="133" t="s">
        <v>336</v>
      </c>
      <c r="L658" s="59" t="s">
        <v>3160</v>
      </c>
      <c r="M658" s="59" t="s">
        <v>2377</v>
      </c>
      <c r="N658" s="59" t="s">
        <v>304</v>
      </c>
      <c r="O658" s="161" t="s">
        <v>1194</v>
      </c>
      <c r="P658" s="153" t="s">
        <v>374</v>
      </c>
      <c r="Q658" s="153" t="s">
        <v>282</v>
      </c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1:38" ht="39.950000000000003" customHeight="1">
      <c r="A659" s="59">
        <v>658</v>
      </c>
      <c r="B659" s="59" t="s">
        <v>2378</v>
      </c>
      <c r="C659" s="133" t="s">
        <v>2360</v>
      </c>
      <c r="D659" s="133" t="s">
        <v>2379</v>
      </c>
      <c r="E659" s="134"/>
      <c r="F659" s="135" t="s">
        <v>1905</v>
      </c>
      <c r="G659" s="136">
        <v>9300</v>
      </c>
      <c r="H659" s="59" t="s">
        <v>110</v>
      </c>
      <c r="I659" s="133"/>
      <c r="J659" s="133"/>
      <c r="K659" s="133" t="s">
        <v>336</v>
      </c>
      <c r="L659" s="59" t="s">
        <v>3161</v>
      </c>
      <c r="M659" s="59" t="s">
        <v>2381</v>
      </c>
      <c r="N659" s="59" t="s">
        <v>304</v>
      </c>
      <c r="O659" s="161" t="s">
        <v>1194</v>
      </c>
      <c r="P659" s="153" t="s">
        <v>374</v>
      </c>
      <c r="Q659" s="153" t="s">
        <v>282</v>
      </c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1:38" ht="39.950000000000003" customHeight="1">
      <c r="A660" s="59">
        <v>659</v>
      </c>
      <c r="B660" s="59" t="s">
        <v>2383</v>
      </c>
      <c r="C660" s="133" t="s">
        <v>2384</v>
      </c>
      <c r="D660" s="133" t="s">
        <v>2385</v>
      </c>
      <c r="E660" s="134"/>
      <c r="F660" s="135" t="s">
        <v>392</v>
      </c>
      <c r="G660" s="136">
        <v>2000000</v>
      </c>
      <c r="H660" s="59" t="s">
        <v>311</v>
      </c>
      <c r="I660" s="133"/>
      <c r="J660" s="133"/>
      <c r="K660" s="133" t="s">
        <v>2384</v>
      </c>
      <c r="L660" s="59" t="s">
        <v>2386</v>
      </c>
      <c r="M660" s="59" t="s">
        <v>2387</v>
      </c>
      <c r="N660" s="59" t="s">
        <v>2388</v>
      </c>
      <c r="O660" s="161" t="s">
        <v>1194</v>
      </c>
      <c r="P660" s="59" t="s">
        <v>374</v>
      </c>
      <c r="Q660" s="153" t="s">
        <v>282</v>
      </c>
      <c r="R660" s="139"/>
      <c r="S660" s="139"/>
      <c r="T660" s="139"/>
      <c r="U660" s="139"/>
      <c r="V660" s="139"/>
      <c r="W660" s="139"/>
      <c r="X660" s="139"/>
      <c r="Y660" s="139"/>
      <c r="Z660" s="139"/>
      <c r="AA660" s="139"/>
      <c r="AB660" s="139"/>
      <c r="AC660" s="139"/>
      <c r="AD660" s="139"/>
      <c r="AE660" s="139"/>
      <c r="AF660" s="139"/>
      <c r="AG660" s="139"/>
      <c r="AH660" s="139"/>
      <c r="AI660" s="139"/>
      <c r="AJ660" s="139"/>
      <c r="AK660" s="139"/>
      <c r="AL660" s="139"/>
    </row>
    <row r="661" spans="1:38" ht="39.950000000000003" customHeight="1">
      <c r="A661" s="59">
        <v>660</v>
      </c>
      <c r="B661" s="59" t="s">
        <v>2390</v>
      </c>
      <c r="C661" s="133" t="s">
        <v>2384</v>
      </c>
      <c r="D661" s="133" t="s">
        <v>2391</v>
      </c>
      <c r="E661" s="134"/>
      <c r="F661" s="135" t="s">
        <v>392</v>
      </c>
      <c r="G661" s="136">
        <v>1800000</v>
      </c>
      <c r="H661" s="59" t="s">
        <v>311</v>
      </c>
      <c r="I661" s="133"/>
      <c r="J661" s="133"/>
      <c r="K661" s="133" t="s">
        <v>2384</v>
      </c>
      <c r="L661" s="59" t="s">
        <v>2392</v>
      </c>
      <c r="M661" s="59"/>
      <c r="N661" s="59" t="s">
        <v>2388</v>
      </c>
      <c r="O661" s="138"/>
      <c r="P661" s="59" t="s">
        <v>374</v>
      </c>
      <c r="Q661" s="59" t="s">
        <v>33</v>
      </c>
      <c r="R661" s="139"/>
      <c r="S661" s="139"/>
      <c r="T661" s="139"/>
      <c r="U661" s="139"/>
      <c r="V661" s="139"/>
      <c r="W661" s="139"/>
      <c r="X661" s="139"/>
      <c r="Y661" s="139"/>
      <c r="Z661" s="139"/>
      <c r="AA661" s="139"/>
      <c r="AB661" s="139"/>
      <c r="AC661" s="139"/>
      <c r="AD661" s="139"/>
      <c r="AE661" s="139"/>
      <c r="AF661" s="139"/>
      <c r="AG661" s="139"/>
      <c r="AH661" s="139"/>
      <c r="AI661" s="139"/>
      <c r="AJ661" s="139"/>
      <c r="AK661" s="139"/>
      <c r="AL661" s="139"/>
    </row>
    <row r="662" spans="1:38" ht="39.950000000000003" customHeight="1">
      <c r="A662" s="59">
        <v>661</v>
      </c>
      <c r="B662" s="59" t="s">
        <v>2395</v>
      </c>
      <c r="C662" s="133" t="s">
        <v>2384</v>
      </c>
      <c r="D662" s="133" t="s">
        <v>2396</v>
      </c>
      <c r="E662" s="134"/>
      <c r="F662" s="135" t="s">
        <v>392</v>
      </c>
      <c r="G662" s="136">
        <v>1000000</v>
      </c>
      <c r="H662" s="59" t="s">
        <v>2397</v>
      </c>
      <c r="I662" s="133"/>
      <c r="J662" s="133"/>
      <c r="K662" s="133" t="s">
        <v>2384</v>
      </c>
      <c r="L662" s="59" t="s">
        <v>2398</v>
      </c>
      <c r="M662" s="59" t="s">
        <v>2399</v>
      </c>
      <c r="N662" s="59" t="s">
        <v>2388</v>
      </c>
      <c r="O662" s="161" t="s">
        <v>1194</v>
      </c>
      <c r="P662" s="59" t="s">
        <v>374</v>
      </c>
      <c r="Q662" s="153" t="s">
        <v>282</v>
      </c>
      <c r="R662" s="139"/>
      <c r="S662" s="139"/>
      <c r="T662" s="139"/>
      <c r="U662" s="139"/>
      <c r="V662" s="139"/>
      <c r="W662" s="139"/>
      <c r="X662" s="139"/>
      <c r="Y662" s="139"/>
      <c r="Z662" s="139"/>
      <c r="AA662" s="139"/>
      <c r="AB662" s="139"/>
      <c r="AC662" s="139"/>
      <c r="AD662" s="139"/>
      <c r="AE662" s="139"/>
      <c r="AF662" s="139"/>
      <c r="AG662" s="139"/>
      <c r="AH662" s="139"/>
      <c r="AI662" s="139"/>
      <c r="AJ662" s="139"/>
      <c r="AK662" s="139"/>
      <c r="AL662" s="139"/>
    </row>
    <row r="663" spans="1:38" ht="39.950000000000003" customHeight="1">
      <c r="A663" s="59">
        <v>662</v>
      </c>
      <c r="B663" s="59" t="s">
        <v>2400</v>
      </c>
      <c r="C663" s="133" t="s">
        <v>2384</v>
      </c>
      <c r="D663" s="133" t="s">
        <v>2401</v>
      </c>
      <c r="E663" s="134"/>
      <c r="F663" s="135" t="s">
        <v>392</v>
      </c>
      <c r="G663" s="136">
        <v>2500000</v>
      </c>
      <c r="H663" s="59" t="s">
        <v>255</v>
      </c>
      <c r="I663" s="133"/>
      <c r="J663" s="133"/>
      <c r="K663" s="133" t="s">
        <v>2384</v>
      </c>
      <c r="L663" s="59" t="s">
        <v>2402</v>
      </c>
      <c r="M663" s="59"/>
      <c r="N663" s="59" t="s">
        <v>2388</v>
      </c>
      <c r="O663" s="138"/>
      <c r="P663" s="59" t="s">
        <v>374</v>
      </c>
      <c r="Q663" s="59" t="s">
        <v>33</v>
      </c>
      <c r="R663" s="139"/>
      <c r="S663" s="139"/>
      <c r="T663" s="139"/>
      <c r="U663" s="139"/>
      <c r="V663" s="139"/>
      <c r="W663" s="139"/>
      <c r="X663" s="139"/>
      <c r="Y663" s="139"/>
      <c r="Z663" s="139"/>
      <c r="AA663" s="139"/>
      <c r="AB663" s="139"/>
      <c r="AC663" s="139"/>
      <c r="AD663" s="139"/>
      <c r="AE663" s="139"/>
      <c r="AF663" s="139"/>
      <c r="AG663" s="139"/>
      <c r="AH663" s="139"/>
      <c r="AI663" s="139"/>
      <c r="AJ663" s="139"/>
      <c r="AK663" s="139"/>
      <c r="AL663" s="139"/>
    </row>
    <row r="664" spans="1:38" ht="39.950000000000003" customHeight="1">
      <c r="A664" s="59">
        <v>663</v>
      </c>
      <c r="B664" s="59" t="s">
        <v>2404</v>
      </c>
      <c r="C664" s="133" t="s">
        <v>3162</v>
      </c>
      <c r="D664" s="133" t="s">
        <v>2406</v>
      </c>
      <c r="E664" s="134"/>
      <c r="F664" s="135" t="s">
        <v>392</v>
      </c>
      <c r="G664" s="136">
        <v>7338000</v>
      </c>
      <c r="H664" s="59" t="s">
        <v>39</v>
      </c>
      <c r="I664" s="133"/>
      <c r="J664" s="133"/>
      <c r="K664" s="133" t="s">
        <v>2198</v>
      </c>
      <c r="L664" s="59" t="s">
        <v>2407</v>
      </c>
      <c r="M664" s="59"/>
      <c r="N664" s="59" t="s">
        <v>2201</v>
      </c>
      <c r="O664" s="138"/>
      <c r="P664" s="59" t="s">
        <v>374</v>
      </c>
      <c r="Q664" s="59" t="s">
        <v>33</v>
      </c>
      <c r="R664" s="139"/>
      <c r="S664" s="139"/>
      <c r="T664" s="139"/>
      <c r="U664" s="139"/>
      <c r="V664" s="139"/>
      <c r="W664" s="139"/>
      <c r="X664" s="139"/>
      <c r="Y664" s="139"/>
      <c r="Z664" s="139"/>
      <c r="AA664" s="139"/>
      <c r="AB664" s="139"/>
      <c r="AC664" s="139"/>
      <c r="AD664" s="139"/>
      <c r="AE664" s="139"/>
      <c r="AF664" s="139"/>
      <c r="AG664" s="139"/>
      <c r="AH664" s="139"/>
      <c r="AI664" s="139"/>
      <c r="AJ664" s="139"/>
      <c r="AK664" s="139"/>
      <c r="AL664" s="139"/>
    </row>
    <row r="665" spans="1:38" ht="39.950000000000003" customHeight="1">
      <c r="A665" s="59">
        <v>664</v>
      </c>
      <c r="B665" s="59" t="s">
        <v>2409</v>
      </c>
      <c r="C665" s="133" t="s">
        <v>3162</v>
      </c>
      <c r="D665" s="133" t="s">
        <v>2410</v>
      </c>
      <c r="E665" s="134"/>
      <c r="F665" s="135"/>
      <c r="G665" s="62">
        <v>5140000</v>
      </c>
      <c r="H665" s="55" t="s">
        <v>39</v>
      </c>
      <c r="I665" s="133"/>
      <c r="J665" s="133"/>
      <c r="K665" s="198" t="s">
        <v>2411</v>
      </c>
      <c r="L665" s="59" t="s">
        <v>3163</v>
      </c>
      <c r="M665" s="59"/>
      <c r="N665" s="199" t="s">
        <v>50</v>
      </c>
      <c r="O665" s="138"/>
      <c r="P665" s="59" t="s">
        <v>374</v>
      </c>
      <c r="Q665" s="59" t="s">
        <v>33</v>
      </c>
      <c r="R665" s="139"/>
      <c r="S665" s="139"/>
      <c r="T665" s="139"/>
      <c r="U665" s="139"/>
      <c r="V665" s="139"/>
      <c r="W665" s="139"/>
      <c r="X665" s="139"/>
      <c r="Y665" s="139"/>
      <c r="Z665" s="139"/>
      <c r="AA665" s="139"/>
      <c r="AB665" s="139"/>
      <c r="AC665" s="139"/>
      <c r="AD665" s="139"/>
      <c r="AE665" s="139"/>
      <c r="AF665" s="139"/>
      <c r="AG665" s="139"/>
      <c r="AH665" s="139"/>
      <c r="AI665" s="139"/>
      <c r="AJ665" s="139"/>
      <c r="AK665" s="139"/>
      <c r="AL665" s="139"/>
    </row>
    <row r="666" spans="1:38" ht="39.950000000000003" customHeight="1">
      <c r="A666" s="59">
        <v>665</v>
      </c>
      <c r="B666" s="59" t="s">
        <v>2412</v>
      </c>
      <c r="C666" s="133" t="s">
        <v>3162</v>
      </c>
      <c r="D666" s="133" t="s">
        <v>2413</v>
      </c>
      <c r="E666" s="134"/>
      <c r="F666" s="135"/>
      <c r="G666" s="62">
        <v>10165000</v>
      </c>
      <c r="H666" s="55" t="s">
        <v>58</v>
      </c>
      <c r="I666" s="133"/>
      <c r="J666" s="133"/>
      <c r="K666" s="198" t="s">
        <v>2411</v>
      </c>
      <c r="L666" s="59" t="s">
        <v>3164</v>
      </c>
      <c r="M666" s="59"/>
      <c r="N666" s="199" t="s">
        <v>50</v>
      </c>
      <c r="O666" s="138"/>
      <c r="P666" s="59" t="s">
        <v>374</v>
      </c>
      <c r="Q666" s="59" t="s">
        <v>33</v>
      </c>
      <c r="R666" s="139"/>
      <c r="S666" s="139"/>
      <c r="T666" s="139"/>
      <c r="U666" s="139"/>
      <c r="V666" s="139"/>
      <c r="W666" s="139"/>
      <c r="X666" s="139"/>
      <c r="Y666" s="139"/>
      <c r="Z666" s="139"/>
      <c r="AA666" s="139"/>
      <c r="AB666" s="139"/>
      <c r="AC666" s="139"/>
      <c r="AD666" s="139"/>
      <c r="AE666" s="139"/>
      <c r="AF666" s="139"/>
      <c r="AG666" s="139"/>
      <c r="AH666" s="139"/>
      <c r="AI666" s="139"/>
      <c r="AJ666" s="139"/>
      <c r="AK666" s="139"/>
      <c r="AL666" s="139"/>
    </row>
    <row r="667" spans="1:38" ht="39.950000000000003" customHeight="1">
      <c r="A667" s="59">
        <v>666</v>
      </c>
      <c r="B667" s="59" t="s">
        <v>2415</v>
      </c>
      <c r="C667" s="133" t="s">
        <v>2416</v>
      </c>
      <c r="D667" s="133" t="s">
        <v>2417</v>
      </c>
      <c r="E667" s="134"/>
      <c r="F667" s="135" t="s">
        <v>749</v>
      </c>
      <c r="G667" s="136">
        <v>860000</v>
      </c>
      <c r="H667" s="59" t="s">
        <v>255</v>
      </c>
      <c r="I667" s="133"/>
      <c r="J667" s="133"/>
      <c r="K667" s="133" t="s">
        <v>336</v>
      </c>
      <c r="L667" s="59" t="s">
        <v>3165</v>
      </c>
      <c r="M667" s="59"/>
      <c r="N667" s="59" t="s">
        <v>304</v>
      </c>
      <c r="O667" s="161"/>
      <c r="P667" s="153" t="s">
        <v>1073</v>
      </c>
      <c r="Q667" s="59" t="s">
        <v>33</v>
      </c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1:38" ht="39.950000000000003" customHeight="1">
      <c r="A668" s="59">
        <v>667</v>
      </c>
      <c r="B668" s="59" t="s">
        <v>2419</v>
      </c>
      <c r="C668" s="133" t="s">
        <v>2416</v>
      </c>
      <c r="D668" s="133" t="s">
        <v>2420</v>
      </c>
      <c r="E668" s="134"/>
      <c r="F668" s="135" t="s">
        <v>749</v>
      </c>
      <c r="G668" s="136">
        <v>1180000</v>
      </c>
      <c r="H668" s="59" t="s">
        <v>255</v>
      </c>
      <c r="I668" s="133"/>
      <c r="J668" s="133"/>
      <c r="K668" s="133" t="s">
        <v>336</v>
      </c>
      <c r="L668" s="59" t="s">
        <v>3166</v>
      </c>
      <c r="M668" s="59"/>
      <c r="N668" s="59" t="s">
        <v>304</v>
      </c>
      <c r="O668" s="161"/>
      <c r="P668" s="153" t="s">
        <v>1073</v>
      </c>
      <c r="Q668" s="59" t="s">
        <v>33</v>
      </c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1:38" ht="39.950000000000003" customHeight="1">
      <c r="A669" s="59">
        <v>668</v>
      </c>
      <c r="B669" s="59" t="s">
        <v>2422</v>
      </c>
      <c r="C669" s="133" t="s">
        <v>2416</v>
      </c>
      <c r="D669" s="133" t="s">
        <v>2423</v>
      </c>
      <c r="E669" s="134"/>
      <c r="F669" s="135" t="s">
        <v>749</v>
      </c>
      <c r="G669" s="136">
        <v>1395000</v>
      </c>
      <c r="H669" s="59" t="s">
        <v>442</v>
      </c>
      <c r="I669" s="133"/>
      <c r="J669" s="133"/>
      <c r="K669" s="133" t="s">
        <v>336</v>
      </c>
      <c r="L669" s="59" t="s">
        <v>3167</v>
      </c>
      <c r="M669" s="59"/>
      <c r="N669" s="59" t="s">
        <v>304</v>
      </c>
      <c r="O669" s="161"/>
      <c r="P669" s="153" t="s">
        <v>1073</v>
      </c>
      <c r="Q669" s="59" t="s">
        <v>33</v>
      </c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1:38" ht="39.950000000000003" customHeight="1">
      <c r="A670" s="59">
        <v>669</v>
      </c>
      <c r="B670" s="59" t="s">
        <v>2424</v>
      </c>
      <c r="C670" s="133" t="s">
        <v>2416</v>
      </c>
      <c r="D670" s="133" t="s">
        <v>2425</v>
      </c>
      <c r="E670" s="134"/>
      <c r="F670" s="135" t="s">
        <v>749</v>
      </c>
      <c r="G670" s="136">
        <v>1820000</v>
      </c>
      <c r="H670" s="59" t="s">
        <v>39</v>
      </c>
      <c r="I670" s="133"/>
      <c r="J670" s="133"/>
      <c r="K670" s="133" t="s">
        <v>336</v>
      </c>
      <c r="L670" s="59" t="s">
        <v>3168</v>
      </c>
      <c r="M670" s="59"/>
      <c r="N670" s="59" t="s">
        <v>304</v>
      </c>
      <c r="O670" s="161"/>
      <c r="P670" s="153" t="s">
        <v>1073</v>
      </c>
      <c r="Q670" s="59" t="s">
        <v>33</v>
      </c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1:38" ht="39.950000000000003" customHeight="1">
      <c r="A671" s="59">
        <v>670</v>
      </c>
      <c r="B671" s="59" t="s">
        <v>2427</v>
      </c>
      <c r="C671" s="133" t="s">
        <v>2416</v>
      </c>
      <c r="D671" s="133" t="s">
        <v>2428</v>
      </c>
      <c r="E671" s="134"/>
      <c r="F671" s="135" t="s">
        <v>749</v>
      </c>
      <c r="G671" s="136">
        <v>2250000</v>
      </c>
      <c r="H671" s="59" t="s">
        <v>39</v>
      </c>
      <c r="I671" s="133"/>
      <c r="J671" s="133"/>
      <c r="K671" s="133" t="s">
        <v>336</v>
      </c>
      <c r="L671" s="59" t="s">
        <v>3169</v>
      </c>
      <c r="M671" s="59"/>
      <c r="N671" s="59" t="s">
        <v>304</v>
      </c>
      <c r="O671" s="161"/>
      <c r="P671" s="153" t="s">
        <v>1073</v>
      </c>
      <c r="Q671" s="59" t="s">
        <v>33</v>
      </c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1:38" ht="39.950000000000003" customHeight="1">
      <c r="A672" s="59">
        <v>671</v>
      </c>
      <c r="B672" s="59" t="s">
        <v>2430</v>
      </c>
      <c r="C672" s="133" t="s">
        <v>2431</v>
      </c>
      <c r="D672" s="133" t="s">
        <v>2432</v>
      </c>
      <c r="E672" s="134"/>
      <c r="F672" s="135" t="s">
        <v>749</v>
      </c>
      <c r="G672" s="136">
        <v>750000</v>
      </c>
      <c r="H672" s="59" t="s">
        <v>255</v>
      </c>
      <c r="I672" s="152"/>
      <c r="J672" s="133"/>
      <c r="K672" s="133" t="s">
        <v>336</v>
      </c>
      <c r="L672" s="59" t="s">
        <v>3170</v>
      </c>
      <c r="M672" s="59"/>
      <c r="N672" s="59" t="s">
        <v>304</v>
      </c>
      <c r="O672" s="161"/>
      <c r="P672" s="153" t="s">
        <v>1073</v>
      </c>
      <c r="Q672" s="59" t="s">
        <v>33</v>
      </c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1:38" ht="39.950000000000003" customHeight="1">
      <c r="A673" s="59">
        <v>672</v>
      </c>
      <c r="B673" s="59" t="s">
        <v>2434</v>
      </c>
      <c r="C673" s="133" t="s">
        <v>2431</v>
      </c>
      <c r="D673" s="133" t="s">
        <v>2435</v>
      </c>
      <c r="E673" s="134"/>
      <c r="F673" s="135" t="s">
        <v>749</v>
      </c>
      <c r="G673" s="136">
        <v>910000</v>
      </c>
      <c r="H673" s="59" t="s">
        <v>255</v>
      </c>
      <c r="I673" s="152"/>
      <c r="J673" s="133"/>
      <c r="K673" s="133" t="s">
        <v>336</v>
      </c>
      <c r="L673" s="59" t="s">
        <v>3171</v>
      </c>
      <c r="M673" s="59"/>
      <c r="N673" s="59" t="s">
        <v>304</v>
      </c>
      <c r="O673" s="161"/>
      <c r="P673" s="153" t="s">
        <v>1073</v>
      </c>
      <c r="Q673" s="59" t="s">
        <v>33</v>
      </c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1:38" ht="39.950000000000003" customHeight="1">
      <c r="A674" s="59">
        <v>673</v>
      </c>
      <c r="B674" s="59" t="s">
        <v>2437</v>
      </c>
      <c r="C674" s="133" t="s">
        <v>2431</v>
      </c>
      <c r="D674" s="133" t="s">
        <v>2438</v>
      </c>
      <c r="E674" s="134"/>
      <c r="F674" s="135" t="s">
        <v>749</v>
      </c>
      <c r="G674" s="136">
        <v>1070000</v>
      </c>
      <c r="H674" s="59" t="s">
        <v>442</v>
      </c>
      <c r="I674" s="152"/>
      <c r="J674" s="133"/>
      <c r="K674" s="133" t="s">
        <v>336</v>
      </c>
      <c r="L674" s="59" t="s">
        <v>3172</v>
      </c>
      <c r="M674" s="59"/>
      <c r="N674" s="59" t="s">
        <v>304</v>
      </c>
      <c r="O674" s="161"/>
      <c r="P674" s="153" t="s">
        <v>1073</v>
      </c>
      <c r="Q674" s="59" t="s">
        <v>33</v>
      </c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1:38" ht="39.950000000000003" customHeight="1">
      <c r="A675" s="59">
        <v>674</v>
      </c>
      <c r="B675" s="59" t="s">
        <v>2440</v>
      </c>
      <c r="C675" s="133" t="s">
        <v>2431</v>
      </c>
      <c r="D675" s="133" t="s">
        <v>2441</v>
      </c>
      <c r="E675" s="134"/>
      <c r="F675" s="135" t="s">
        <v>749</v>
      </c>
      <c r="G675" s="136">
        <v>1180000</v>
      </c>
      <c r="H675" s="59" t="s">
        <v>39</v>
      </c>
      <c r="I675" s="152"/>
      <c r="J675" s="133"/>
      <c r="K675" s="133" t="s">
        <v>336</v>
      </c>
      <c r="L675" s="59" t="s">
        <v>3173</v>
      </c>
      <c r="M675" s="59"/>
      <c r="N675" s="59" t="s">
        <v>304</v>
      </c>
      <c r="O675" s="161"/>
      <c r="P675" s="153" t="s">
        <v>1073</v>
      </c>
      <c r="Q675" s="59" t="s">
        <v>33</v>
      </c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1:38" ht="39.950000000000003" customHeight="1">
      <c r="A676" s="59">
        <v>675</v>
      </c>
      <c r="B676" s="59" t="s">
        <v>2443</v>
      </c>
      <c r="C676" s="133" t="s">
        <v>2431</v>
      </c>
      <c r="D676" s="133" t="s">
        <v>2444</v>
      </c>
      <c r="E676" s="134"/>
      <c r="F676" s="135" t="s">
        <v>749</v>
      </c>
      <c r="G676" s="136">
        <v>1926000</v>
      </c>
      <c r="H676" s="59" t="s">
        <v>39</v>
      </c>
      <c r="I676" s="152"/>
      <c r="J676" s="133"/>
      <c r="K676" s="133" t="s">
        <v>336</v>
      </c>
      <c r="L676" s="59" t="s">
        <v>3174</v>
      </c>
      <c r="M676" s="59"/>
      <c r="N676" s="59" t="s">
        <v>304</v>
      </c>
      <c r="O676" s="161"/>
      <c r="P676" s="153" t="s">
        <v>1073</v>
      </c>
      <c r="Q676" s="59" t="s">
        <v>33</v>
      </c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1:38" ht="39.950000000000003" customHeight="1">
      <c r="A677" s="59">
        <v>676</v>
      </c>
      <c r="B677" s="59" t="s">
        <v>2445</v>
      </c>
      <c r="C677" s="133" t="s">
        <v>2447</v>
      </c>
      <c r="D677" s="133" t="s">
        <v>2448</v>
      </c>
      <c r="E677" s="134"/>
      <c r="F677" s="135" t="s">
        <v>1897</v>
      </c>
      <c r="G677" s="136">
        <v>14800</v>
      </c>
      <c r="H677" s="59" t="s">
        <v>311</v>
      </c>
      <c r="I677" s="133"/>
      <c r="J677" s="133"/>
      <c r="K677" s="133" t="s">
        <v>278</v>
      </c>
      <c r="L677" s="59" t="s">
        <v>3175</v>
      </c>
      <c r="M677" s="59" t="s">
        <v>2449</v>
      </c>
      <c r="N677" s="59" t="s">
        <v>280</v>
      </c>
      <c r="O677" s="161" t="s">
        <v>1194</v>
      </c>
      <c r="P677" s="59" t="s">
        <v>394</v>
      </c>
      <c r="Q677" s="153" t="s">
        <v>282</v>
      </c>
      <c r="R677" s="139"/>
      <c r="S677" s="139"/>
      <c r="T677" s="139"/>
      <c r="U677" s="139"/>
      <c r="V677" s="139"/>
      <c r="W677" s="139"/>
      <c r="X677" s="139"/>
      <c r="Y677" s="139"/>
      <c r="Z677" s="139"/>
      <c r="AA677" s="139"/>
      <c r="AB677" s="139"/>
      <c r="AC677" s="139"/>
      <c r="AD677" s="139"/>
      <c r="AE677" s="139"/>
      <c r="AF677" s="139"/>
      <c r="AG677" s="139"/>
      <c r="AH677" s="139"/>
      <c r="AI677" s="139"/>
      <c r="AJ677" s="139"/>
      <c r="AK677" s="139"/>
      <c r="AL677" s="139"/>
    </row>
    <row r="678" spans="1:38" ht="39.950000000000003" customHeight="1">
      <c r="A678" s="59">
        <v>677</v>
      </c>
      <c r="B678" s="59" t="s">
        <v>2451</v>
      </c>
      <c r="C678" s="133" t="s">
        <v>2447</v>
      </c>
      <c r="D678" s="133" t="s">
        <v>2452</v>
      </c>
      <c r="E678" s="134"/>
      <c r="F678" s="135" t="s">
        <v>1897</v>
      </c>
      <c r="G678" s="136">
        <v>13000</v>
      </c>
      <c r="H678" s="59" t="s">
        <v>311</v>
      </c>
      <c r="I678" s="133"/>
      <c r="J678" s="133"/>
      <c r="K678" s="133" t="s">
        <v>278</v>
      </c>
      <c r="L678" s="59" t="s">
        <v>3176</v>
      </c>
      <c r="M678" s="59"/>
      <c r="N678" s="59" t="s">
        <v>280</v>
      </c>
      <c r="O678" s="138"/>
      <c r="P678" s="59" t="s">
        <v>394</v>
      </c>
      <c r="Q678" s="59" t="s">
        <v>33</v>
      </c>
      <c r="R678" s="139"/>
      <c r="S678" s="139"/>
      <c r="T678" s="139"/>
      <c r="U678" s="139"/>
      <c r="V678" s="139"/>
      <c r="W678" s="139"/>
      <c r="X678" s="139"/>
      <c r="Y678" s="139"/>
      <c r="Z678" s="139"/>
      <c r="AA678" s="139"/>
      <c r="AB678" s="139"/>
      <c r="AC678" s="139"/>
      <c r="AD678" s="139"/>
      <c r="AE678" s="139"/>
      <c r="AF678" s="139"/>
      <c r="AG678" s="139"/>
      <c r="AH678" s="139"/>
      <c r="AI678" s="139"/>
      <c r="AJ678" s="139"/>
      <c r="AK678" s="139"/>
      <c r="AL678" s="139"/>
    </row>
    <row r="679" spans="1:38" ht="39.950000000000003" customHeight="1">
      <c r="A679" s="59">
        <v>678</v>
      </c>
      <c r="B679" s="59" t="s">
        <v>2454</v>
      </c>
      <c r="C679" s="133" t="s">
        <v>2447</v>
      </c>
      <c r="D679" s="133" t="s">
        <v>2455</v>
      </c>
      <c r="E679" s="134"/>
      <c r="F679" s="135" t="s">
        <v>1897</v>
      </c>
      <c r="G679" s="136">
        <v>15000</v>
      </c>
      <c r="H679" s="59" t="s">
        <v>311</v>
      </c>
      <c r="I679" s="133"/>
      <c r="J679" s="133"/>
      <c r="K679" s="133" t="s">
        <v>278</v>
      </c>
      <c r="L679" s="59" t="s">
        <v>3177</v>
      </c>
      <c r="M679" s="59"/>
      <c r="N679" s="59" t="s">
        <v>280</v>
      </c>
      <c r="O679" s="138"/>
      <c r="P679" s="59" t="s">
        <v>394</v>
      </c>
      <c r="Q679" s="59" t="s">
        <v>33</v>
      </c>
      <c r="R679" s="139"/>
      <c r="S679" s="139"/>
      <c r="T679" s="139"/>
      <c r="U679" s="139"/>
      <c r="V679" s="139"/>
      <c r="W679" s="139"/>
      <c r="X679" s="139"/>
      <c r="Y679" s="139"/>
      <c r="Z679" s="139"/>
      <c r="AA679" s="139"/>
      <c r="AB679" s="139"/>
      <c r="AC679" s="139"/>
      <c r="AD679" s="139"/>
      <c r="AE679" s="139"/>
      <c r="AF679" s="139"/>
      <c r="AG679" s="139"/>
      <c r="AH679" s="139"/>
      <c r="AI679" s="139"/>
      <c r="AJ679" s="139"/>
      <c r="AK679" s="139"/>
      <c r="AL679" s="139"/>
    </row>
    <row r="680" spans="1:38" ht="39.950000000000003" customHeight="1">
      <c r="A680" s="59">
        <v>679</v>
      </c>
      <c r="B680" s="59" t="s">
        <v>2457</v>
      </c>
      <c r="C680" s="133" t="s">
        <v>2447</v>
      </c>
      <c r="D680" s="133" t="s">
        <v>2458</v>
      </c>
      <c r="E680" s="134"/>
      <c r="F680" s="135" t="s">
        <v>1897</v>
      </c>
      <c r="G680" s="136">
        <v>8300</v>
      </c>
      <c r="H680" s="59" t="s">
        <v>311</v>
      </c>
      <c r="I680" s="133"/>
      <c r="J680" s="133"/>
      <c r="K680" s="133" t="s">
        <v>278</v>
      </c>
      <c r="L680" s="59" t="s">
        <v>3178</v>
      </c>
      <c r="M680" s="59" t="s">
        <v>2460</v>
      </c>
      <c r="N680" s="59" t="s">
        <v>280</v>
      </c>
      <c r="O680" s="161" t="s">
        <v>1194</v>
      </c>
      <c r="P680" s="59" t="s">
        <v>32</v>
      </c>
      <c r="Q680" s="153" t="s">
        <v>282</v>
      </c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39"/>
      <c r="AG680" s="139"/>
      <c r="AH680" s="139"/>
      <c r="AI680" s="139"/>
      <c r="AJ680" s="139"/>
      <c r="AK680" s="139"/>
      <c r="AL680" s="139"/>
    </row>
    <row r="681" spans="1:38" ht="39.950000000000003" customHeight="1">
      <c r="A681" s="59">
        <v>680</v>
      </c>
      <c r="B681" s="59" t="s">
        <v>2461</v>
      </c>
      <c r="C681" s="133" t="s">
        <v>2447</v>
      </c>
      <c r="D681" s="133" t="s">
        <v>2462</v>
      </c>
      <c r="E681" s="134"/>
      <c r="F681" s="135" t="s">
        <v>1897</v>
      </c>
      <c r="G681" s="136">
        <v>9300</v>
      </c>
      <c r="H681" s="59" t="s">
        <v>311</v>
      </c>
      <c r="I681" s="133"/>
      <c r="J681" s="133"/>
      <c r="K681" s="133" t="s">
        <v>278</v>
      </c>
      <c r="L681" s="59" t="s">
        <v>3179</v>
      </c>
      <c r="M681" s="59" t="s">
        <v>2463</v>
      </c>
      <c r="N681" s="59" t="s">
        <v>280</v>
      </c>
      <c r="O681" s="161" t="s">
        <v>1194</v>
      </c>
      <c r="P681" s="59" t="s">
        <v>32</v>
      </c>
      <c r="Q681" s="153" t="s">
        <v>282</v>
      </c>
      <c r="R681" s="139"/>
      <c r="S681" s="139"/>
      <c r="T681" s="139"/>
      <c r="U681" s="139"/>
      <c r="V681" s="139"/>
      <c r="W681" s="139"/>
      <c r="X681" s="139"/>
      <c r="Y681" s="139"/>
      <c r="Z681" s="139"/>
      <c r="AA681" s="139"/>
      <c r="AB681" s="139"/>
      <c r="AC681" s="139"/>
      <c r="AD681" s="139"/>
      <c r="AE681" s="139"/>
      <c r="AF681" s="139"/>
      <c r="AG681" s="139"/>
      <c r="AH681" s="139"/>
      <c r="AI681" s="139"/>
      <c r="AJ681" s="139"/>
      <c r="AK681" s="139"/>
      <c r="AL681" s="139"/>
    </row>
    <row r="682" spans="1:38" ht="39.950000000000003" customHeight="1">
      <c r="A682" s="59">
        <v>681</v>
      </c>
      <c r="B682" s="59" t="s">
        <v>2464</v>
      </c>
      <c r="C682" s="133" t="s">
        <v>2447</v>
      </c>
      <c r="D682" s="133" t="s">
        <v>2465</v>
      </c>
      <c r="E682" s="134"/>
      <c r="F682" s="135" t="s">
        <v>1897</v>
      </c>
      <c r="G682" s="136">
        <v>7600</v>
      </c>
      <c r="H682" s="59" t="s">
        <v>311</v>
      </c>
      <c r="I682" s="133"/>
      <c r="J682" s="133"/>
      <c r="K682" s="133" t="s">
        <v>278</v>
      </c>
      <c r="L682" s="59" t="s">
        <v>3180</v>
      </c>
      <c r="M682" s="59" t="s">
        <v>2463</v>
      </c>
      <c r="N682" s="59" t="s">
        <v>280</v>
      </c>
      <c r="O682" s="161" t="s">
        <v>1194</v>
      </c>
      <c r="P682" s="59" t="s">
        <v>32</v>
      </c>
      <c r="Q682" s="153" t="s">
        <v>282</v>
      </c>
      <c r="R682" s="139"/>
      <c r="S682" s="139"/>
      <c r="T682" s="139"/>
      <c r="U682" s="139"/>
      <c r="V682" s="139"/>
      <c r="W682" s="139"/>
      <c r="X682" s="139"/>
      <c r="Y682" s="139"/>
      <c r="Z682" s="139"/>
      <c r="AA682" s="139"/>
      <c r="AB682" s="139"/>
      <c r="AC682" s="139"/>
      <c r="AD682" s="139"/>
      <c r="AE682" s="139"/>
      <c r="AF682" s="139"/>
      <c r="AG682" s="139"/>
      <c r="AH682" s="139"/>
      <c r="AI682" s="139"/>
      <c r="AJ682" s="139"/>
      <c r="AK682" s="139"/>
      <c r="AL682" s="139"/>
    </row>
    <row r="683" spans="1:38" ht="39.950000000000003" customHeight="1">
      <c r="A683" s="59">
        <v>682</v>
      </c>
      <c r="B683" s="59" t="s">
        <v>2466</v>
      </c>
      <c r="C683" s="133" t="s">
        <v>2447</v>
      </c>
      <c r="D683" s="133" t="s">
        <v>2467</v>
      </c>
      <c r="E683" s="134"/>
      <c r="F683" s="135" t="s">
        <v>1897</v>
      </c>
      <c r="G683" s="136">
        <v>5500</v>
      </c>
      <c r="H683" s="59" t="s">
        <v>311</v>
      </c>
      <c r="I683" s="133"/>
      <c r="J683" s="133"/>
      <c r="K683" s="133" t="s">
        <v>278</v>
      </c>
      <c r="L683" s="59" t="s">
        <v>3181</v>
      </c>
      <c r="M683" s="59" t="s">
        <v>2468</v>
      </c>
      <c r="N683" s="59" t="s">
        <v>280</v>
      </c>
      <c r="O683" s="161" t="s">
        <v>1194</v>
      </c>
      <c r="P683" s="59" t="s">
        <v>394</v>
      </c>
      <c r="Q683" s="153" t="s">
        <v>282</v>
      </c>
      <c r="R683" s="139"/>
      <c r="S683" s="139"/>
      <c r="T683" s="139"/>
      <c r="U683" s="139"/>
      <c r="V683" s="139"/>
      <c r="W683" s="139"/>
      <c r="X683" s="139"/>
      <c r="Y683" s="139"/>
      <c r="Z683" s="139"/>
      <c r="AA683" s="139"/>
      <c r="AB683" s="139"/>
      <c r="AC683" s="139"/>
      <c r="AD683" s="139"/>
      <c r="AE683" s="139"/>
      <c r="AF683" s="139"/>
      <c r="AG683" s="139"/>
      <c r="AH683" s="139"/>
      <c r="AI683" s="139"/>
      <c r="AJ683" s="139"/>
      <c r="AK683" s="139"/>
      <c r="AL683" s="139"/>
    </row>
    <row r="684" spans="1:38" ht="39.950000000000003" customHeight="1">
      <c r="A684" s="59">
        <v>683</v>
      </c>
      <c r="B684" s="59" t="s">
        <v>2470</v>
      </c>
      <c r="C684" s="133" t="s">
        <v>2447</v>
      </c>
      <c r="D684" s="133" t="s">
        <v>2471</v>
      </c>
      <c r="E684" s="134"/>
      <c r="F684" s="135" t="s">
        <v>1897</v>
      </c>
      <c r="G684" s="136">
        <v>5800</v>
      </c>
      <c r="H684" s="59" t="s">
        <v>311</v>
      </c>
      <c r="I684" s="133"/>
      <c r="J684" s="133"/>
      <c r="K684" s="133" t="s">
        <v>278</v>
      </c>
      <c r="L684" s="59" t="s">
        <v>3182</v>
      </c>
      <c r="M684" s="59" t="s">
        <v>2472</v>
      </c>
      <c r="N684" s="59" t="s">
        <v>280</v>
      </c>
      <c r="O684" s="161" t="s">
        <v>1194</v>
      </c>
      <c r="P684" s="59" t="s">
        <v>394</v>
      </c>
      <c r="Q684" s="153" t="s">
        <v>282</v>
      </c>
      <c r="R684" s="139"/>
      <c r="S684" s="139"/>
      <c r="T684" s="139"/>
      <c r="U684" s="139"/>
      <c r="V684" s="139"/>
      <c r="W684" s="139"/>
      <c r="X684" s="139"/>
      <c r="Y684" s="139"/>
      <c r="Z684" s="139"/>
      <c r="AA684" s="139"/>
      <c r="AB684" s="139"/>
      <c r="AC684" s="139"/>
      <c r="AD684" s="139"/>
      <c r="AE684" s="139"/>
      <c r="AF684" s="139"/>
      <c r="AG684" s="139"/>
      <c r="AH684" s="139"/>
      <c r="AI684" s="139"/>
      <c r="AJ684" s="139"/>
      <c r="AK684" s="139"/>
      <c r="AL684" s="139"/>
    </row>
    <row r="685" spans="1:38" ht="39.950000000000003" customHeight="1">
      <c r="A685" s="59">
        <v>684</v>
      </c>
      <c r="B685" s="59" t="s">
        <v>2474</v>
      </c>
      <c r="C685" s="133" t="s">
        <v>2447</v>
      </c>
      <c r="D685" s="133" t="s">
        <v>2475</v>
      </c>
      <c r="E685" s="134"/>
      <c r="F685" s="135" t="s">
        <v>1897</v>
      </c>
      <c r="G685" s="136">
        <v>6300</v>
      </c>
      <c r="H685" s="59" t="s">
        <v>311</v>
      </c>
      <c r="I685" s="133"/>
      <c r="J685" s="133"/>
      <c r="K685" s="133" t="s">
        <v>278</v>
      </c>
      <c r="L685" s="59" t="s">
        <v>3183</v>
      </c>
      <c r="M685" s="59" t="s">
        <v>2476</v>
      </c>
      <c r="N685" s="59" t="s">
        <v>280</v>
      </c>
      <c r="O685" s="161" t="s">
        <v>1194</v>
      </c>
      <c r="P685" s="59" t="s">
        <v>394</v>
      </c>
      <c r="Q685" s="153" t="s">
        <v>282</v>
      </c>
      <c r="R685" s="139"/>
      <c r="S685" s="139"/>
      <c r="T685" s="139"/>
      <c r="U685" s="139"/>
      <c r="V685" s="139"/>
      <c r="W685" s="139"/>
      <c r="X685" s="139"/>
      <c r="Y685" s="139"/>
      <c r="Z685" s="139"/>
      <c r="AA685" s="139"/>
      <c r="AB685" s="139"/>
      <c r="AC685" s="139"/>
      <c r="AD685" s="139"/>
      <c r="AE685" s="139"/>
      <c r="AF685" s="139"/>
      <c r="AG685" s="139"/>
      <c r="AH685" s="139"/>
      <c r="AI685" s="139"/>
      <c r="AJ685" s="139"/>
      <c r="AK685" s="139"/>
      <c r="AL685" s="139"/>
    </row>
    <row r="686" spans="1:38" ht="39.950000000000003" customHeight="1">
      <c r="A686" s="59">
        <v>685</v>
      </c>
      <c r="B686" s="59" t="s">
        <v>2478</v>
      </c>
      <c r="C686" s="133" t="s">
        <v>2447</v>
      </c>
      <c r="D686" s="133" t="s">
        <v>2479</v>
      </c>
      <c r="E686" s="134"/>
      <c r="F686" s="135" t="s">
        <v>1897</v>
      </c>
      <c r="G686" s="136">
        <v>6500</v>
      </c>
      <c r="H686" s="59" t="s">
        <v>311</v>
      </c>
      <c r="I686" s="133"/>
      <c r="J686" s="133"/>
      <c r="K686" s="133" t="s">
        <v>278</v>
      </c>
      <c r="L686" s="59" t="s">
        <v>3184</v>
      </c>
      <c r="M686" s="59" t="s">
        <v>2480</v>
      </c>
      <c r="N686" s="59" t="s">
        <v>280</v>
      </c>
      <c r="O686" s="161" t="s">
        <v>1194</v>
      </c>
      <c r="P686" s="59" t="s">
        <v>394</v>
      </c>
      <c r="Q686" s="153" t="s">
        <v>282</v>
      </c>
      <c r="R686" s="139"/>
      <c r="S686" s="139"/>
      <c r="T686" s="139"/>
      <c r="U686" s="139"/>
      <c r="V686" s="139"/>
      <c r="W686" s="139"/>
      <c r="X686" s="139"/>
      <c r="Y686" s="139"/>
      <c r="Z686" s="139"/>
      <c r="AA686" s="139"/>
      <c r="AB686" s="139"/>
      <c r="AC686" s="139"/>
      <c r="AD686" s="139"/>
      <c r="AE686" s="139"/>
      <c r="AF686" s="139"/>
      <c r="AG686" s="139"/>
      <c r="AH686" s="139"/>
      <c r="AI686" s="139"/>
      <c r="AJ686" s="139"/>
      <c r="AK686" s="139"/>
      <c r="AL686" s="139"/>
    </row>
    <row r="687" spans="1:38" ht="39.950000000000003" customHeight="1">
      <c r="A687" s="59">
        <v>686</v>
      </c>
      <c r="B687" s="59" t="s">
        <v>2482</v>
      </c>
      <c r="C687" s="133" t="s">
        <v>2447</v>
      </c>
      <c r="D687" s="133" t="s">
        <v>2483</v>
      </c>
      <c r="E687" s="134"/>
      <c r="F687" s="135" t="s">
        <v>1897</v>
      </c>
      <c r="G687" s="136">
        <v>15000</v>
      </c>
      <c r="H687" s="59" t="s">
        <v>311</v>
      </c>
      <c r="I687" s="133"/>
      <c r="J687" s="133"/>
      <c r="K687" s="133" t="s">
        <v>278</v>
      </c>
      <c r="L687" s="59" t="s">
        <v>3185</v>
      </c>
      <c r="M687" s="59" t="s">
        <v>2484</v>
      </c>
      <c r="N687" s="59" t="s">
        <v>280</v>
      </c>
      <c r="O687" s="161" t="s">
        <v>1194</v>
      </c>
      <c r="P687" s="59" t="s">
        <v>32</v>
      </c>
      <c r="Q687" s="153" t="s">
        <v>282</v>
      </c>
      <c r="R687" s="139"/>
      <c r="S687" s="139"/>
      <c r="T687" s="139"/>
      <c r="U687" s="139"/>
      <c r="V687" s="139"/>
      <c r="W687" s="139"/>
      <c r="X687" s="139"/>
      <c r="Y687" s="139"/>
      <c r="Z687" s="139"/>
      <c r="AA687" s="139"/>
      <c r="AB687" s="139"/>
      <c r="AC687" s="139"/>
      <c r="AD687" s="139"/>
      <c r="AE687" s="139"/>
      <c r="AF687" s="139"/>
      <c r="AG687" s="139"/>
      <c r="AH687" s="139"/>
      <c r="AI687" s="139"/>
      <c r="AJ687" s="139"/>
      <c r="AK687" s="139"/>
      <c r="AL687" s="139"/>
    </row>
    <row r="688" spans="1:38" ht="39.950000000000003" customHeight="1">
      <c r="A688" s="59">
        <v>687</v>
      </c>
      <c r="B688" s="59" t="s">
        <v>2486</v>
      </c>
      <c r="C688" s="133" t="s">
        <v>2447</v>
      </c>
      <c r="D688" s="133" t="s">
        <v>2487</v>
      </c>
      <c r="E688" s="134"/>
      <c r="F688" s="135" t="s">
        <v>1897</v>
      </c>
      <c r="G688" s="136">
        <v>18000</v>
      </c>
      <c r="H688" s="59" t="s">
        <v>311</v>
      </c>
      <c r="I688" s="133"/>
      <c r="J688" s="133"/>
      <c r="K688" s="133" t="s">
        <v>278</v>
      </c>
      <c r="L688" s="59" t="s">
        <v>3186</v>
      </c>
      <c r="M688" s="59" t="s">
        <v>2488</v>
      </c>
      <c r="N688" s="59" t="s">
        <v>280</v>
      </c>
      <c r="O688" s="161" t="s">
        <v>1194</v>
      </c>
      <c r="P688" s="59" t="s">
        <v>32</v>
      </c>
      <c r="Q688" s="153" t="s">
        <v>282</v>
      </c>
      <c r="R688" s="139"/>
      <c r="S688" s="139"/>
      <c r="T688" s="139"/>
      <c r="U688" s="139"/>
      <c r="V688" s="139"/>
      <c r="W688" s="139"/>
      <c r="X688" s="139"/>
      <c r="Y688" s="139"/>
      <c r="Z688" s="139"/>
      <c r="AA688" s="139"/>
      <c r="AB688" s="139"/>
      <c r="AC688" s="139"/>
      <c r="AD688" s="139"/>
      <c r="AE688" s="139"/>
      <c r="AF688" s="139"/>
      <c r="AG688" s="139"/>
      <c r="AH688" s="139"/>
      <c r="AI688" s="139"/>
      <c r="AJ688" s="139"/>
      <c r="AK688" s="139"/>
      <c r="AL688" s="139"/>
    </row>
    <row r="689" spans="1:38" ht="39.950000000000003" customHeight="1">
      <c r="A689" s="59">
        <v>688</v>
      </c>
      <c r="B689" s="59" t="s">
        <v>2490</v>
      </c>
      <c r="C689" s="133" t="s">
        <v>2447</v>
      </c>
      <c r="D689" s="133" t="s">
        <v>2491</v>
      </c>
      <c r="E689" s="134"/>
      <c r="F689" s="135" t="s">
        <v>1897</v>
      </c>
      <c r="G689" s="183">
        <v>100000</v>
      </c>
      <c r="H689" s="59" t="s">
        <v>255</v>
      </c>
      <c r="I689" s="133"/>
      <c r="J689" s="133"/>
      <c r="K689" s="133" t="s">
        <v>278</v>
      </c>
      <c r="L689" s="59" t="s">
        <v>3187</v>
      </c>
      <c r="M689" s="137"/>
      <c r="N689" s="59" t="s">
        <v>280</v>
      </c>
      <c r="O689" s="138"/>
      <c r="P689" s="59" t="s">
        <v>32</v>
      </c>
      <c r="Q689" s="59" t="s">
        <v>33</v>
      </c>
      <c r="R689" s="139"/>
      <c r="S689" s="139"/>
      <c r="T689" s="139"/>
      <c r="U689" s="139"/>
      <c r="V689" s="139"/>
      <c r="W689" s="139"/>
      <c r="X689" s="139"/>
      <c r="Y689" s="139"/>
      <c r="Z689" s="139"/>
      <c r="AA689" s="139"/>
      <c r="AB689" s="139"/>
      <c r="AC689" s="139"/>
      <c r="AD689" s="139"/>
      <c r="AE689" s="139"/>
      <c r="AF689" s="139"/>
      <c r="AG689" s="139"/>
      <c r="AH689" s="139"/>
      <c r="AI689" s="139"/>
      <c r="AJ689" s="139"/>
      <c r="AK689" s="139"/>
      <c r="AL689" s="139"/>
    </row>
    <row r="690" spans="1:38" ht="39.950000000000003" customHeight="1">
      <c r="A690" s="59">
        <v>689</v>
      </c>
      <c r="B690" s="59" t="s">
        <v>2492</v>
      </c>
      <c r="C690" s="133" t="s">
        <v>2447</v>
      </c>
      <c r="D690" s="133" t="s">
        <v>2493</v>
      </c>
      <c r="E690" s="134"/>
      <c r="F690" s="135" t="s">
        <v>1897</v>
      </c>
      <c r="G690" s="166">
        <v>1400000</v>
      </c>
      <c r="H690" s="59" t="s">
        <v>28</v>
      </c>
      <c r="I690" s="133"/>
      <c r="J690" s="133"/>
      <c r="K690" s="133" t="s">
        <v>278</v>
      </c>
      <c r="L690" s="59" t="s">
        <v>3188</v>
      </c>
      <c r="M690" s="137"/>
      <c r="N690" s="59" t="s">
        <v>280</v>
      </c>
      <c r="O690" s="138"/>
      <c r="P690" s="59" t="s">
        <v>32</v>
      </c>
      <c r="Q690" s="59" t="s">
        <v>33</v>
      </c>
      <c r="R690" s="139"/>
      <c r="S690" s="139"/>
      <c r="T690" s="139"/>
      <c r="U690" s="139"/>
      <c r="V690" s="139"/>
      <c r="W690" s="139"/>
      <c r="X690" s="139"/>
      <c r="Y690" s="139"/>
      <c r="Z690" s="139"/>
      <c r="AA690" s="139"/>
      <c r="AB690" s="139"/>
      <c r="AC690" s="139"/>
      <c r="AD690" s="139"/>
      <c r="AE690" s="139"/>
      <c r="AF690" s="139"/>
      <c r="AG690" s="139"/>
      <c r="AH690" s="139"/>
      <c r="AI690" s="139"/>
      <c r="AJ690" s="139"/>
      <c r="AK690" s="139"/>
      <c r="AL690" s="139"/>
    </row>
    <row r="691" spans="1:38" ht="39.950000000000003" customHeight="1">
      <c r="A691" s="59">
        <v>690</v>
      </c>
      <c r="B691" s="59" t="s">
        <v>2495</v>
      </c>
      <c r="C691" s="133" t="s">
        <v>2447</v>
      </c>
      <c r="D691" s="133" t="s">
        <v>2496</v>
      </c>
      <c r="E691" s="134"/>
      <c r="F691" s="135" t="s">
        <v>1897</v>
      </c>
      <c r="G691" s="136">
        <v>9500</v>
      </c>
      <c r="H691" s="59" t="s">
        <v>311</v>
      </c>
      <c r="I691" s="133"/>
      <c r="J691" s="133"/>
      <c r="K691" s="133" t="s">
        <v>278</v>
      </c>
      <c r="L691" s="59" t="s">
        <v>3189</v>
      </c>
      <c r="M691" s="59" t="s">
        <v>2497</v>
      </c>
      <c r="N691" s="59" t="s">
        <v>280</v>
      </c>
      <c r="O691" s="161" t="s">
        <v>1194</v>
      </c>
      <c r="P691" s="59" t="s">
        <v>32</v>
      </c>
      <c r="Q691" s="153" t="s">
        <v>282</v>
      </c>
      <c r="R691" s="139"/>
      <c r="S691" s="139"/>
      <c r="T691" s="139"/>
      <c r="U691" s="139"/>
      <c r="V691" s="139"/>
      <c r="W691" s="139"/>
      <c r="X691" s="139"/>
      <c r="Y691" s="139"/>
      <c r="Z691" s="139"/>
      <c r="AA691" s="139"/>
      <c r="AB691" s="139"/>
      <c r="AC691" s="139"/>
      <c r="AD691" s="139"/>
      <c r="AE691" s="139"/>
      <c r="AF691" s="139"/>
      <c r="AG691" s="139"/>
      <c r="AH691" s="139"/>
      <c r="AI691" s="139"/>
      <c r="AJ691" s="139"/>
      <c r="AK691" s="139"/>
      <c r="AL691" s="139"/>
    </row>
    <row r="692" spans="1:38" ht="39.950000000000003" customHeight="1">
      <c r="A692" s="59">
        <v>691</v>
      </c>
      <c r="B692" s="59" t="s">
        <v>2498</v>
      </c>
      <c r="C692" s="133" t="s">
        <v>2447</v>
      </c>
      <c r="D692" s="133" t="s">
        <v>2500</v>
      </c>
      <c r="E692" s="134"/>
      <c r="F692" s="135" t="s">
        <v>1897</v>
      </c>
      <c r="G692" s="136">
        <v>5600</v>
      </c>
      <c r="H692" s="59" t="s">
        <v>311</v>
      </c>
      <c r="I692" s="133"/>
      <c r="J692" s="133"/>
      <c r="K692" s="133" t="s">
        <v>278</v>
      </c>
      <c r="L692" s="59" t="s">
        <v>3190</v>
      </c>
      <c r="M692" s="59" t="s">
        <v>2501</v>
      </c>
      <c r="N692" s="59" t="s">
        <v>280</v>
      </c>
      <c r="O692" s="161" t="s">
        <v>1194</v>
      </c>
      <c r="P692" s="59" t="s">
        <v>32</v>
      </c>
      <c r="Q692" s="153" t="s">
        <v>282</v>
      </c>
      <c r="R692" s="139"/>
      <c r="S692" s="139"/>
      <c r="T692" s="139"/>
      <c r="U692" s="139"/>
      <c r="V692" s="139"/>
      <c r="W692" s="139"/>
      <c r="X692" s="139"/>
      <c r="Y692" s="139"/>
      <c r="Z692" s="139"/>
      <c r="AA692" s="139"/>
      <c r="AB692" s="139"/>
      <c r="AC692" s="139"/>
      <c r="AD692" s="139"/>
      <c r="AE692" s="139"/>
      <c r="AF692" s="139"/>
      <c r="AG692" s="139"/>
      <c r="AH692" s="139"/>
      <c r="AI692" s="139"/>
      <c r="AJ692" s="139"/>
      <c r="AK692" s="139"/>
      <c r="AL692" s="139"/>
    </row>
    <row r="693" spans="1:38" ht="39.950000000000003" customHeight="1">
      <c r="A693" s="59">
        <v>692</v>
      </c>
      <c r="B693" s="59" t="s">
        <v>2503</v>
      </c>
      <c r="C693" s="133" t="s">
        <v>2447</v>
      </c>
      <c r="D693" s="133" t="s">
        <v>2504</v>
      </c>
      <c r="E693" s="134"/>
      <c r="F693" s="135" t="s">
        <v>1897</v>
      </c>
      <c r="G693" s="136">
        <v>6900</v>
      </c>
      <c r="H693" s="59" t="s">
        <v>311</v>
      </c>
      <c r="I693" s="133"/>
      <c r="J693" s="133"/>
      <c r="K693" s="133" t="s">
        <v>278</v>
      </c>
      <c r="L693" s="59" t="s">
        <v>3191</v>
      </c>
      <c r="M693" s="59" t="s">
        <v>2505</v>
      </c>
      <c r="N693" s="59" t="s">
        <v>280</v>
      </c>
      <c r="O693" s="161" t="s">
        <v>1194</v>
      </c>
      <c r="P693" s="59" t="s">
        <v>32</v>
      </c>
      <c r="Q693" s="153" t="s">
        <v>282</v>
      </c>
      <c r="R693" s="139"/>
      <c r="S693" s="139"/>
      <c r="T693" s="139"/>
      <c r="U693" s="139"/>
      <c r="V693" s="139"/>
      <c r="W693" s="139"/>
      <c r="X693" s="139"/>
      <c r="Y693" s="139"/>
      <c r="Z693" s="139"/>
      <c r="AA693" s="139"/>
      <c r="AB693" s="139"/>
      <c r="AC693" s="139"/>
      <c r="AD693" s="139"/>
      <c r="AE693" s="139"/>
      <c r="AF693" s="139"/>
      <c r="AG693" s="139"/>
      <c r="AH693" s="139"/>
      <c r="AI693" s="139"/>
      <c r="AJ693" s="139"/>
      <c r="AK693" s="139"/>
      <c r="AL693" s="139"/>
    </row>
    <row r="694" spans="1:38" ht="39.950000000000003" customHeight="1">
      <c r="A694" s="59">
        <v>693</v>
      </c>
      <c r="B694" s="59" t="s">
        <v>2507</v>
      </c>
      <c r="C694" s="133" t="s">
        <v>2508</v>
      </c>
      <c r="D694" s="133" t="s">
        <v>2509</v>
      </c>
      <c r="E694" s="133" t="s">
        <v>2510</v>
      </c>
      <c r="F694" s="59" t="s">
        <v>861</v>
      </c>
      <c r="G694" s="62">
        <v>50000</v>
      </c>
      <c r="H694" s="59" t="s">
        <v>311</v>
      </c>
      <c r="I694" s="198" t="s">
        <v>2511</v>
      </c>
      <c r="J694" s="133"/>
      <c r="K694" s="133" t="s">
        <v>336</v>
      </c>
      <c r="L694" s="59" t="s">
        <v>3192</v>
      </c>
      <c r="M694" s="59"/>
      <c r="N694" s="59" t="s">
        <v>304</v>
      </c>
      <c r="O694" s="138"/>
      <c r="P694" s="59" t="s">
        <v>2512</v>
      </c>
      <c r="Q694" s="59" t="s">
        <v>33</v>
      </c>
      <c r="R694" s="139"/>
      <c r="S694" s="139"/>
      <c r="T694" s="139"/>
      <c r="U694" s="139"/>
      <c r="V694" s="139"/>
      <c r="W694" s="139"/>
      <c r="X694" s="139"/>
      <c r="Y694" s="139"/>
      <c r="Z694" s="139"/>
      <c r="AA694" s="139"/>
      <c r="AB694" s="139"/>
      <c r="AC694" s="139"/>
      <c r="AD694" s="139"/>
      <c r="AE694" s="139"/>
      <c r="AF694" s="139"/>
      <c r="AG694" s="139"/>
      <c r="AH694" s="139"/>
      <c r="AI694" s="139"/>
      <c r="AJ694" s="139"/>
      <c r="AK694" s="139"/>
      <c r="AL694" s="139"/>
    </row>
    <row r="695" spans="1:38" ht="39.950000000000003" customHeight="1">
      <c r="A695" s="59">
        <v>694</v>
      </c>
      <c r="B695" s="59" t="s">
        <v>2513</v>
      </c>
      <c r="C695" s="133" t="s">
        <v>2508</v>
      </c>
      <c r="D695" s="152" t="s">
        <v>2515</v>
      </c>
      <c r="E695" s="152" t="s">
        <v>2517</v>
      </c>
      <c r="F695" s="135" t="s">
        <v>2518</v>
      </c>
      <c r="G695" s="179" t="s">
        <v>2519</v>
      </c>
      <c r="H695" s="179" t="s">
        <v>28</v>
      </c>
      <c r="I695" s="152"/>
      <c r="J695" s="177"/>
      <c r="K695" s="133" t="s">
        <v>336</v>
      </c>
      <c r="L695" s="59" t="s">
        <v>3193</v>
      </c>
      <c r="M695" s="59"/>
      <c r="N695" s="59" t="s">
        <v>304</v>
      </c>
      <c r="O695" s="154"/>
      <c r="P695" s="153" t="s">
        <v>32</v>
      </c>
      <c r="Q695" s="59" t="s">
        <v>33</v>
      </c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</row>
    <row r="696" spans="1:38" ht="39.950000000000003" customHeight="1">
      <c r="A696" s="59">
        <v>695</v>
      </c>
      <c r="B696" s="59" t="s">
        <v>2525</v>
      </c>
      <c r="C696" s="133" t="s">
        <v>2508</v>
      </c>
      <c r="D696" s="152" t="s">
        <v>2526</v>
      </c>
      <c r="E696" s="152" t="s">
        <v>2528</v>
      </c>
      <c r="F696" s="135" t="s">
        <v>2518</v>
      </c>
      <c r="G696" s="193">
        <v>2200000</v>
      </c>
      <c r="H696" s="179" t="s">
        <v>39</v>
      </c>
      <c r="I696" s="152"/>
      <c r="J696" s="177"/>
      <c r="K696" s="133" t="s">
        <v>336</v>
      </c>
      <c r="L696" s="59" t="s">
        <v>3194</v>
      </c>
      <c r="M696" s="59"/>
      <c r="N696" s="59" t="s">
        <v>304</v>
      </c>
      <c r="O696" s="154"/>
      <c r="P696" s="153" t="s">
        <v>857</v>
      </c>
      <c r="Q696" s="59" t="s">
        <v>33</v>
      </c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</row>
    <row r="697" spans="1:38" ht="39.950000000000003" customHeight="1">
      <c r="A697" s="59">
        <v>696</v>
      </c>
      <c r="B697" s="59" t="s">
        <v>2532</v>
      </c>
      <c r="C697" s="133" t="s">
        <v>2508</v>
      </c>
      <c r="D697" s="152" t="s">
        <v>2533</v>
      </c>
      <c r="E697" s="152" t="s">
        <v>2534</v>
      </c>
      <c r="F697" s="135" t="s">
        <v>2518</v>
      </c>
      <c r="G697" s="193">
        <v>1300000</v>
      </c>
      <c r="H697" s="179" t="s">
        <v>28</v>
      </c>
      <c r="I697" s="152"/>
      <c r="J697" s="177"/>
      <c r="K697" s="133" t="s">
        <v>336</v>
      </c>
      <c r="L697" s="59" t="s">
        <v>3195</v>
      </c>
      <c r="M697" s="59"/>
      <c r="N697" s="59" t="s">
        <v>304</v>
      </c>
      <c r="O697" s="154"/>
      <c r="P697" s="153" t="s">
        <v>857</v>
      </c>
      <c r="Q697" s="59" t="s">
        <v>33</v>
      </c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</row>
    <row r="698" spans="1:38" ht="39.950000000000003" customHeight="1">
      <c r="A698" s="59">
        <v>697</v>
      </c>
      <c r="B698" s="59" t="s">
        <v>2537</v>
      </c>
      <c r="C698" s="133" t="s">
        <v>2508</v>
      </c>
      <c r="D698" s="152" t="s">
        <v>2538</v>
      </c>
      <c r="E698" s="152" t="s">
        <v>2539</v>
      </c>
      <c r="F698" s="135" t="s">
        <v>2518</v>
      </c>
      <c r="G698" s="193">
        <v>550000</v>
      </c>
      <c r="H698" s="179" t="s">
        <v>28</v>
      </c>
      <c r="I698" s="152"/>
      <c r="J698" s="133"/>
      <c r="K698" s="133" t="s">
        <v>336</v>
      </c>
      <c r="L698" s="59" t="s">
        <v>3196</v>
      </c>
      <c r="M698" s="59"/>
      <c r="N698" s="59" t="s">
        <v>304</v>
      </c>
      <c r="O698" s="154"/>
      <c r="P698" s="153" t="s">
        <v>857</v>
      </c>
      <c r="Q698" s="59" t="s">
        <v>33</v>
      </c>
      <c r="R698" s="281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  <c r="AJ698" s="152"/>
      <c r="AK698" s="152"/>
      <c r="AL698" s="152"/>
    </row>
    <row r="699" spans="1:38" ht="39.950000000000003" customHeight="1">
      <c r="A699" s="59">
        <v>698</v>
      </c>
      <c r="B699" s="59" t="s">
        <v>2543</v>
      </c>
      <c r="C699" s="133" t="s">
        <v>2508</v>
      </c>
      <c r="D699" s="152" t="s">
        <v>2544</v>
      </c>
      <c r="E699" s="152" t="s">
        <v>2539</v>
      </c>
      <c r="F699" s="135" t="s">
        <v>2518</v>
      </c>
      <c r="G699" s="193">
        <v>900000</v>
      </c>
      <c r="H699" s="179" t="s">
        <v>39</v>
      </c>
      <c r="I699" s="152"/>
      <c r="J699" s="177"/>
      <c r="K699" s="133" t="s">
        <v>336</v>
      </c>
      <c r="L699" s="59" t="s">
        <v>3197</v>
      </c>
      <c r="M699" s="59"/>
      <c r="N699" s="59" t="s">
        <v>304</v>
      </c>
      <c r="O699" s="154"/>
      <c r="P699" s="153" t="s">
        <v>857</v>
      </c>
      <c r="Q699" s="59" t="s">
        <v>33</v>
      </c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</row>
    <row r="700" spans="1:38" ht="39.950000000000003" customHeight="1">
      <c r="A700" s="59">
        <v>699</v>
      </c>
      <c r="B700" s="59" t="s">
        <v>2546</v>
      </c>
      <c r="C700" s="133" t="s">
        <v>2508</v>
      </c>
      <c r="D700" s="152" t="s">
        <v>2547</v>
      </c>
      <c r="E700" s="152" t="s">
        <v>2548</v>
      </c>
      <c r="F700" s="135" t="s">
        <v>2518</v>
      </c>
      <c r="G700" s="193">
        <v>250000</v>
      </c>
      <c r="H700" s="179" t="s">
        <v>28</v>
      </c>
      <c r="I700" s="152"/>
      <c r="J700" s="133"/>
      <c r="K700" s="133" t="s">
        <v>336</v>
      </c>
      <c r="L700" s="59" t="s">
        <v>3198</v>
      </c>
      <c r="M700" s="59"/>
      <c r="N700" s="59" t="s">
        <v>304</v>
      </c>
      <c r="O700" s="146"/>
      <c r="P700" s="153" t="s">
        <v>857</v>
      </c>
      <c r="Q700" s="59" t="s">
        <v>33</v>
      </c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</row>
    <row r="701" spans="1:38" ht="39.950000000000003" customHeight="1">
      <c r="A701" s="59">
        <v>700</v>
      </c>
      <c r="B701" s="59" t="s">
        <v>2550</v>
      </c>
      <c r="C701" s="133" t="s">
        <v>2508</v>
      </c>
      <c r="D701" s="152" t="s">
        <v>2551</v>
      </c>
      <c r="E701" s="152" t="s">
        <v>2548</v>
      </c>
      <c r="F701" s="135" t="s">
        <v>2518</v>
      </c>
      <c r="G701" s="193">
        <v>400000</v>
      </c>
      <c r="H701" s="179" t="s">
        <v>39</v>
      </c>
      <c r="I701" s="152"/>
      <c r="J701" s="133"/>
      <c r="K701" s="133" t="s">
        <v>336</v>
      </c>
      <c r="L701" s="59" t="s">
        <v>3199</v>
      </c>
      <c r="M701" s="59"/>
      <c r="N701" s="59" t="s">
        <v>304</v>
      </c>
      <c r="O701" s="154"/>
      <c r="P701" s="153" t="s">
        <v>857</v>
      </c>
      <c r="Q701" s="59" t="s">
        <v>33</v>
      </c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</row>
    <row r="702" spans="1:38" ht="39.950000000000003" customHeight="1">
      <c r="A702" s="59">
        <v>701</v>
      </c>
      <c r="B702" s="59" t="s">
        <v>2552</v>
      </c>
      <c r="C702" s="133" t="s">
        <v>2554</v>
      </c>
      <c r="D702" s="133" t="s">
        <v>2555</v>
      </c>
      <c r="E702" s="134"/>
      <c r="F702" s="135" t="s">
        <v>2556</v>
      </c>
      <c r="G702" s="136">
        <v>49900</v>
      </c>
      <c r="H702" s="59" t="s">
        <v>311</v>
      </c>
      <c r="I702" s="133"/>
      <c r="J702" s="133"/>
      <c r="K702" s="133" t="s">
        <v>278</v>
      </c>
      <c r="L702" s="59" t="s">
        <v>3200</v>
      </c>
      <c r="M702" s="59" t="s">
        <v>2558</v>
      </c>
      <c r="N702" s="59" t="s">
        <v>280</v>
      </c>
      <c r="O702" s="161" t="s">
        <v>1194</v>
      </c>
      <c r="P702" s="59" t="s">
        <v>32</v>
      </c>
      <c r="Q702" s="153" t="s">
        <v>282</v>
      </c>
      <c r="R702" s="139"/>
      <c r="S702" s="139"/>
      <c r="T702" s="139"/>
      <c r="U702" s="139"/>
      <c r="V702" s="139"/>
      <c r="W702" s="139"/>
      <c r="X702" s="139"/>
      <c r="Y702" s="139"/>
      <c r="Z702" s="139"/>
      <c r="AA702" s="139"/>
      <c r="AB702" s="139"/>
      <c r="AC702" s="139"/>
      <c r="AD702" s="139"/>
      <c r="AE702" s="139"/>
      <c r="AF702" s="139"/>
      <c r="AG702" s="139"/>
      <c r="AH702" s="139"/>
      <c r="AI702" s="139"/>
      <c r="AJ702" s="139"/>
      <c r="AK702" s="139"/>
      <c r="AL702" s="139"/>
    </row>
    <row r="703" spans="1:38" ht="39.950000000000003" customHeight="1">
      <c r="A703" s="59">
        <v>702</v>
      </c>
      <c r="B703" s="59" t="s">
        <v>2559</v>
      </c>
      <c r="C703" s="133" t="s">
        <v>2554</v>
      </c>
      <c r="D703" s="133" t="s">
        <v>2560</v>
      </c>
      <c r="E703" s="134"/>
      <c r="F703" s="135" t="s">
        <v>2556</v>
      </c>
      <c r="G703" s="136">
        <v>75000</v>
      </c>
      <c r="H703" s="59" t="s">
        <v>311</v>
      </c>
      <c r="I703" s="133"/>
      <c r="J703" s="133"/>
      <c r="K703" s="133" t="s">
        <v>278</v>
      </c>
      <c r="L703" s="59" t="s">
        <v>3201</v>
      </c>
      <c r="M703" s="59" t="s">
        <v>2561</v>
      </c>
      <c r="N703" s="59" t="s">
        <v>280</v>
      </c>
      <c r="O703" s="161" t="s">
        <v>1194</v>
      </c>
      <c r="P703" s="59" t="s">
        <v>32</v>
      </c>
      <c r="Q703" s="153" t="s">
        <v>282</v>
      </c>
      <c r="R703" s="139"/>
      <c r="S703" s="139"/>
      <c r="T703" s="139"/>
      <c r="U703" s="139"/>
      <c r="V703" s="139"/>
      <c r="W703" s="139"/>
      <c r="X703" s="139"/>
      <c r="Y703" s="139"/>
      <c r="Z703" s="139"/>
      <c r="AA703" s="139"/>
      <c r="AB703" s="139"/>
      <c r="AC703" s="139"/>
      <c r="AD703" s="139"/>
      <c r="AE703" s="139"/>
      <c r="AF703" s="139"/>
      <c r="AG703" s="139"/>
      <c r="AH703" s="139"/>
      <c r="AI703" s="139"/>
      <c r="AJ703" s="139"/>
      <c r="AK703" s="139"/>
      <c r="AL703" s="139"/>
    </row>
    <row r="704" spans="1:38" ht="39.950000000000003" customHeight="1">
      <c r="A704" s="59">
        <v>703</v>
      </c>
      <c r="B704" s="59" t="s">
        <v>2563</v>
      </c>
      <c r="C704" s="133" t="s">
        <v>2554</v>
      </c>
      <c r="D704" s="133" t="s">
        <v>2564</v>
      </c>
      <c r="E704" s="134"/>
      <c r="F704" s="135" t="s">
        <v>2556</v>
      </c>
      <c r="G704" s="136">
        <v>25000</v>
      </c>
      <c r="H704" s="59" t="s">
        <v>311</v>
      </c>
      <c r="I704" s="133"/>
      <c r="J704" s="133"/>
      <c r="K704" s="133" t="s">
        <v>278</v>
      </c>
      <c r="L704" s="59" t="s">
        <v>3202</v>
      </c>
      <c r="M704" s="59" t="s">
        <v>2565</v>
      </c>
      <c r="N704" s="59" t="s">
        <v>280</v>
      </c>
      <c r="O704" s="161" t="s">
        <v>1194</v>
      </c>
      <c r="P704" s="59" t="s">
        <v>32</v>
      </c>
      <c r="Q704" s="153" t="s">
        <v>282</v>
      </c>
      <c r="R704" s="139"/>
      <c r="S704" s="139"/>
      <c r="T704" s="139"/>
      <c r="U704" s="139"/>
      <c r="V704" s="139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39"/>
      <c r="AG704" s="139"/>
      <c r="AH704" s="139"/>
      <c r="AI704" s="139"/>
      <c r="AJ704" s="139"/>
      <c r="AK704" s="139"/>
      <c r="AL704" s="139"/>
    </row>
    <row r="705" spans="1:38" ht="39.950000000000003" customHeight="1">
      <c r="A705" s="59">
        <v>704</v>
      </c>
      <c r="B705" s="59" t="s">
        <v>2567</v>
      </c>
      <c r="C705" s="133" t="s">
        <v>2554</v>
      </c>
      <c r="D705" s="133" t="s">
        <v>2568</v>
      </c>
      <c r="E705" s="134"/>
      <c r="F705" s="135" t="s">
        <v>392</v>
      </c>
      <c r="G705" s="136">
        <v>12000</v>
      </c>
      <c r="H705" s="59" t="s">
        <v>110</v>
      </c>
      <c r="I705" s="133"/>
      <c r="J705" s="133"/>
      <c r="K705" s="133" t="s">
        <v>278</v>
      </c>
      <c r="L705" s="59" t="s">
        <v>3203</v>
      </c>
      <c r="M705" s="59" t="s">
        <v>2569</v>
      </c>
      <c r="N705" s="59" t="s">
        <v>280</v>
      </c>
      <c r="O705" s="161" t="s">
        <v>1194</v>
      </c>
      <c r="P705" s="59" t="s">
        <v>32</v>
      </c>
      <c r="Q705" s="153" t="s">
        <v>282</v>
      </c>
      <c r="R705" s="139"/>
      <c r="S705" s="139"/>
      <c r="T705" s="139"/>
      <c r="U705" s="139"/>
      <c r="V705" s="139"/>
      <c r="W705" s="139"/>
      <c r="X705" s="139"/>
      <c r="Y705" s="139"/>
      <c r="Z705" s="139"/>
      <c r="AA705" s="139"/>
      <c r="AB705" s="139"/>
      <c r="AC705" s="139"/>
      <c r="AD705" s="139"/>
      <c r="AE705" s="139"/>
      <c r="AF705" s="139"/>
      <c r="AG705" s="139"/>
      <c r="AH705" s="139"/>
      <c r="AI705" s="139"/>
      <c r="AJ705" s="139"/>
      <c r="AK705" s="139"/>
      <c r="AL705" s="139"/>
    </row>
    <row r="706" spans="1:38" ht="39.950000000000003" customHeight="1">
      <c r="A706" s="59">
        <v>705</v>
      </c>
      <c r="B706" s="59" t="s">
        <v>2571</v>
      </c>
      <c r="C706" s="133" t="s">
        <v>2554</v>
      </c>
      <c r="D706" s="133" t="s">
        <v>2572</v>
      </c>
      <c r="E706" s="134"/>
      <c r="F706" s="135" t="s">
        <v>392</v>
      </c>
      <c r="G706" s="136">
        <v>20600</v>
      </c>
      <c r="H706" s="59" t="s">
        <v>110</v>
      </c>
      <c r="I706" s="133"/>
      <c r="J706" s="133"/>
      <c r="K706" s="133" t="s">
        <v>278</v>
      </c>
      <c r="L706" s="59" t="s">
        <v>3204</v>
      </c>
      <c r="M706" s="59" t="s">
        <v>2574</v>
      </c>
      <c r="N706" s="59" t="s">
        <v>280</v>
      </c>
      <c r="O706" s="161" t="s">
        <v>1194</v>
      </c>
      <c r="P706" s="59" t="s">
        <v>32</v>
      </c>
      <c r="Q706" s="153" t="s">
        <v>282</v>
      </c>
      <c r="R706" s="139"/>
      <c r="S706" s="139"/>
      <c r="T706" s="139"/>
      <c r="U706" s="139"/>
      <c r="V706" s="139"/>
      <c r="W706" s="139"/>
      <c r="X706" s="139"/>
      <c r="Y706" s="139"/>
      <c r="Z706" s="139"/>
      <c r="AA706" s="139"/>
      <c r="AB706" s="139"/>
      <c r="AC706" s="139"/>
      <c r="AD706" s="139"/>
      <c r="AE706" s="139"/>
      <c r="AF706" s="139"/>
      <c r="AG706" s="139"/>
      <c r="AH706" s="139"/>
      <c r="AI706" s="139"/>
      <c r="AJ706" s="139"/>
      <c r="AK706" s="139"/>
      <c r="AL706" s="139"/>
    </row>
    <row r="707" spans="1:38" ht="39.950000000000003" customHeight="1">
      <c r="A707" s="59">
        <v>706</v>
      </c>
      <c r="B707" s="59" t="s">
        <v>2577</v>
      </c>
      <c r="C707" s="133" t="s">
        <v>2554</v>
      </c>
      <c r="D707" s="133" t="s">
        <v>2578</v>
      </c>
      <c r="E707" s="134"/>
      <c r="F707" s="135" t="s">
        <v>392</v>
      </c>
      <c r="G707" s="136">
        <v>13000</v>
      </c>
      <c r="H707" s="59" t="s">
        <v>311</v>
      </c>
      <c r="I707" s="152"/>
      <c r="J707" s="133"/>
      <c r="K707" s="133" t="s">
        <v>278</v>
      </c>
      <c r="L707" s="59" t="s">
        <v>3205</v>
      </c>
      <c r="M707" s="59" t="s">
        <v>2579</v>
      </c>
      <c r="N707" s="59" t="s">
        <v>280</v>
      </c>
      <c r="O707" s="161" t="s">
        <v>1194</v>
      </c>
      <c r="P707" s="59" t="s">
        <v>32</v>
      </c>
      <c r="Q707" s="153" t="s">
        <v>282</v>
      </c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1:38" ht="39.950000000000003" customHeight="1">
      <c r="A708" s="59">
        <v>707</v>
      </c>
      <c r="B708" s="59" t="s">
        <v>2581</v>
      </c>
      <c r="C708" s="133" t="s">
        <v>2554</v>
      </c>
      <c r="D708" s="133" t="s">
        <v>2582</v>
      </c>
      <c r="E708" s="134"/>
      <c r="F708" s="135" t="s">
        <v>392</v>
      </c>
      <c r="G708" s="136">
        <v>14000</v>
      </c>
      <c r="H708" s="59" t="s">
        <v>311</v>
      </c>
      <c r="I708" s="152"/>
      <c r="J708" s="133"/>
      <c r="K708" s="133" t="s">
        <v>278</v>
      </c>
      <c r="L708" s="59" t="s">
        <v>3206</v>
      </c>
      <c r="M708" s="59" t="s">
        <v>2583</v>
      </c>
      <c r="N708" s="59" t="s">
        <v>280</v>
      </c>
      <c r="O708" s="161" t="s">
        <v>1194</v>
      </c>
      <c r="P708" s="59" t="s">
        <v>32</v>
      </c>
      <c r="Q708" s="153" t="s">
        <v>282</v>
      </c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1:38" ht="39.950000000000003" customHeight="1">
      <c r="A709" s="59">
        <v>708</v>
      </c>
      <c r="B709" s="59" t="s">
        <v>2584</v>
      </c>
      <c r="C709" s="133" t="s">
        <v>2554</v>
      </c>
      <c r="D709" s="133" t="s">
        <v>2586</v>
      </c>
      <c r="E709" s="134"/>
      <c r="F709" s="135" t="s">
        <v>392</v>
      </c>
      <c r="G709" s="136">
        <v>120000</v>
      </c>
      <c r="H709" s="59" t="s">
        <v>311</v>
      </c>
      <c r="I709" s="133"/>
      <c r="J709" s="133"/>
      <c r="K709" s="133" t="s">
        <v>278</v>
      </c>
      <c r="L709" s="59" t="s">
        <v>3207</v>
      </c>
      <c r="M709" s="59" t="s">
        <v>2587</v>
      </c>
      <c r="N709" s="59" t="s">
        <v>280</v>
      </c>
      <c r="O709" s="161" t="s">
        <v>1194</v>
      </c>
      <c r="P709" s="59" t="s">
        <v>32</v>
      </c>
      <c r="Q709" s="153" t="s">
        <v>282</v>
      </c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  <c r="AC709" s="139"/>
      <c r="AD709" s="139"/>
      <c r="AE709" s="139"/>
      <c r="AF709" s="139"/>
      <c r="AG709" s="139"/>
      <c r="AH709" s="139"/>
      <c r="AI709" s="139"/>
      <c r="AJ709" s="139"/>
      <c r="AK709" s="139"/>
      <c r="AL709" s="139"/>
    </row>
    <row r="710" spans="1:38" ht="39.950000000000003" customHeight="1">
      <c r="A710" s="59">
        <v>709</v>
      </c>
      <c r="B710" s="59" t="s">
        <v>2588</v>
      </c>
      <c r="C710" s="133" t="s">
        <v>2554</v>
      </c>
      <c r="D710" s="133" t="s">
        <v>2590</v>
      </c>
      <c r="E710" s="134"/>
      <c r="F710" s="135" t="s">
        <v>392</v>
      </c>
      <c r="G710" s="136">
        <v>250000</v>
      </c>
      <c r="H710" s="59" t="s">
        <v>311</v>
      </c>
      <c r="I710" s="133"/>
      <c r="J710" s="133"/>
      <c r="K710" s="133" t="s">
        <v>278</v>
      </c>
      <c r="L710" s="59" t="s">
        <v>3208</v>
      </c>
      <c r="M710" s="59" t="s">
        <v>2587</v>
      </c>
      <c r="N710" s="59" t="s">
        <v>280</v>
      </c>
      <c r="O710" s="161" t="s">
        <v>1194</v>
      </c>
      <c r="P710" s="59" t="s">
        <v>32</v>
      </c>
      <c r="Q710" s="153" t="s">
        <v>282</v>
      </c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  <c r="AC710" s="139"/>
      <c r="AD710" s="139"/>
      <c r="AE710" s="139"/>
      <c r="AF710" s="139"/>
      <c r="AG710" s="139"/>
      <c r="AH710" s="139"/>
      <c r="AI710" s="139"/>
      <c r="AJ710" s="139"/>
      <c r="AK710" s="139"/>
      <c r="AL710" s="139"/>
    </row>
    <row r="711" spans="1:38" ht="39.950000000000003" customHeight="1">
      <c r="A711" s="59">
        <v>710</v>
      </c>
      <c r="B711" s="59" t="s">
        <v>2592</v>
      </c>
      <c r="C711" s="133" t="s">
        <v>2554</v>
      </c>
      <c r="D711" s="133" t="s">
        <v>2593</v>
      </c>
      <c r="E711" s="134"/>
      <c r="F711" s="135" t="s">
        <v>392</v>
      </c>
      <c r="G711" s="136">
        <v>350000</v>
      </c>
      <c r="H711" s="59" t="s">
        <v>311</v>
      </c>
      <c r="I711" s="133"/>
      <c r="J711" s="133"/>
      <c r="K711" s="133" t="s">
        <v>278</v>
      </c>
      <c r="L711" s="59" t="s">
        <v>3209</v>
      </c>
      <c r="M711" s="59" t="s">
        <v>2587</v>
      </c>
      <c r="N711" s="59" t="s">
        <v>280</v>
      </c>
      <c r="O711" s="161" t="s">
        <v>1194</v>
      </c>
      <c r="P711" s="59" t="s">
        <v>32</v>
      </c>
      <c r="Q711" s="153" t="s">
        <v>282</v>
      </c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  <c r="AC711" s="139"/>
      <c r="AD711" s="139"/>
      <c r="AE711" s="139"/>
      <c r="AF711" s="139"/>
      <c r="AG711" s="139"/>
      <c r="AH711" s="139"/>
      <c r="AI711" s="139"/>
      <c r="AJ711" s="139"/>
      <c r="AK711" s="139"/>
      <c r="AL711" s="139"/>
    </row>
    <row r="712" spans="1:38" ht="39.950000000000003" customHeight="1">
      <c r="A712" s="59">
        <v>711</v>
      </c>
      <c r="B712" s="59" t="s">
        <v>2595</v>
      </c>
      <c r="C712" s="133" t="s">
        <v>2554</v>
      </c>
      <c r="D712" s="133" t="s">
        <v>2596</v>
      </c>
      <c r="E712" s="134"/>
      <c r="F712" s="135" t="s">
        <v>392</v>
      </c>
      <c r="G712" s="136">
        <v>450000</v>
      </c>
      <c r="H712" s="59" t="s">
        <v>311</v>
      </c>
      <c r="I712" s="133"/>
      <c r="J712" s="133"/>
      <c r="K712" s="133" t="s">
        <v>278</v>
      </c>
      <c r="L712" s="59" t="s">
        <v>3210</v>
      </c>
      <c r="M712" s="59" t="s">
        <v>2587</v>
      </c>
      <c r="N712" s="59" t="s">
        <v>280</v>
      </c>
      <c r="O712" s="161" t="s">
        <v>1194</v>
      </c>
      <c r="P712" s="59" t="s">
        <v>32</v>
      </c>
      <c r="Q712" s="153" t="s">
        <v>282</v>
      </c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  <c r="AC712" s="139"/>
      <c r="AD712" s="139"/>
      <c r="AE712" s="139"/>
      <c r="AF712" s="139"/>
      <c r="AG712" s="139"/>
      <c r="AH712" s="139"/>
      <c r="AI712" s="139"/>
      <c r="AJ712" s="139"/>
      <c r="AK712" s="139"/>
      <c r="AL712" s="139"/>
    </row>
    <row r="713" spans="1:38" ht="39.950000000000003" customHeight="1">
      <c r="A713" s="59">
        <v>712</v>
      </c>
      <c r="B713" s="59" t="s">
        <v>2599</v>
      </c>
      <c r="C713" s="133" t="s">
        <v>2554</v>
      </c>
      <c r="D713" s="133" t="s">
        <v>2600</v>
      </c>
      <c r="E713" s="134"/>
      <c r="F713" s="135" t="s">
        <v>392</v>
      </c>
      <c r="G713" s="136">
        <v>50000</v>
      </c>
      <c r="H713" s="59" t="s">
        <v>311</v>
      </c>
      <c r="I713" s="133"/>
      <c r="J713" s="133"/>
      <c r="K713" s="133" t="s">
        <v>278</v>
      </c>
      <c r="L713" s="59" t="s">
        <v>3211</v>
      </c>
      <c r="M713" s="59" t="s">
        <v>2601</v>
      </c>
      <c r="N713" s="59" t="s">
        <v>280</v>
      </c>
      <c r="O713" s="161" t="s">
        <v>1194</v>
      </c>
      <c r="P713" s="59" t="s">
        <v>32</v>
      </c>
      <c r="Q713" s="153" t="s">
        <v>282</v>
      </c>
      <c r="R713" s="139"/>
      <c r="S713" s="139"/>
      <c r="T713" s="139"/>
      <c r="U713" s="139"/>
      <c r="V713" s="139"/>
      <c r="W713" s="139"/>
      <c r="X713" s="139"/>
      <c r="Y713" s="139"/>
      <c r="Z713" s="139"/>
      <c r="AA713" s="139"/>
      <c r="AB713" s="139"/>
      <c r="AC713" s="139"/>
      <c r="AD713" s="139"/>
      <c r="AE713" s="139"/>
      <c r="AF713" s="139"/>
      <c r="AG713" s="139"/>
      <c r="AH713" s="139"/>
      <c r="AI713" s="139"/>
      <c r="AJ713" s="139"/>
      <c r="AK713" s="139"/>
      <c r="AL713" s="139"/>
    </row>
    <row r="714" spans="1:38" ht="39.950000000000003" customHeight="1">
      <c r="A714" s="59">
        <v>713</v>
      </c>
      <c r="B714" s="59" t="s">
        <v>2603</v>
      </c>
      <c r="C714" s="133" t="s">
        <v>2554</v>
      </c>
      <c r="D714" s="133" t="s">
        <v>2604</v>
      </c>
      <c r="E714" s="134"/>
      <c r="F714" s="135" t="s">
        <v>392</v>
      </c>
      <c r="G714" s="136">
        <v>100000</v>
      </c>
      <c r="H714" s="59" t="s">
        <v>311</v>
      </c>
      <c r="I714" s="133"/>
      <c r="J714" s="133"/>
      <c r="K714" s="133" t="s">
        <v>278</v>
      </c>
      <c r="L714" s="59" t="s">
        <v>3212</v>
      </c>
      <c r="M714" s="59" t="s">
        <v>2601</v>
      </c>
      <c r="N714" s="59" t="s">
        <v>280</v>
      </c>
      <c r="O714" s="161" t="s">
        <v>1194</v>
      </c>
      <c r="P714" s="59" t="s">
        <v>32</v>
      </c>
      <c r="Q714" s="153" t="s">
        <v>282</v>
      </c>
      <c r="R714" s="139"/>
      <c r="S714" s="139"/>
      <c r="T714" s="139"/>
      <c r="U714" s="139"/>
      <c r="V714" s="139"/>
      <c r="W714" s="139"/>
      <c r="X714" s="139"/>
      <c r="Y714" s="139"/>
      <c r="Z714" s="139"/>
      <c r="AA714" s="139"/>
      <c r="AB714" s="139"/>
      <c r="AC714" s="139"/>
      <c r="AD714" s="139"/>
      <c r="AE714" s="139"/>
      <c r="AF714" s="139"/>
      <c r="AG714" s="139"/>
      <c r="AH714" s="139"/>
      <c r="AI714" s="139"/>
      <c r="AJ714" s="139"/>
      <c r="AK714" s="139"/>
      <c r="AL714" s="139"/>
    </row>
    <row r="715" spans="1:38" ht="39.950000000000003" customHeight="1">
      <c r="A715" s="59">
        <v>714</v>
      </c>
      <c r="B715" s="59" t="s">
        <v>2607</v>
      </c>
      <c r="C715" s="133" t="s">
        <v>2554</v>
      </c>
      <c r="D715" s="133" t="s">
        <v>2608</v>
      </c>
      <c r="E715" s="134"/>
      <c r="F715" s="135" t="s">
        <v>392</v>
      </c>
      <c r="G715" s="136">
        <v>120000</v>
      </c>
      <c r="H715" s="59" t="s">
        <v>311</v>
      </c>
      <c r="I715" s="133"/>
      <c r="J715" s="133"/>
      <c r="K715" s="133" t="s">
        <v>278</v>
      </c>
      <c r="L715" s="59" t="s">
        <v>3213</v>
      </c>
      <c r="M715" s="59" t="s">
        <v>2601</v>
      </c>
      <c r="N715" s="59" t="s">
        <v>280</v>
      </c>
      <c r="O715" s="161" t="s">
        <v>1194</v>
      </c>
      <c r="P715" s="59" t="s">
        <v>32</v>
      </c>
      <c r="Q715" s="153" t="s">
        <v>282</v>
      </c>
      <c r="R715" s="139"/>
      <c r="S715" s="139"/>
      <c r="T715" s="139"/>
      <c r="U715" s="139"/>
      <c r="V715" s="139"/>
      <c r="W715" s="139"/>
      <c r="X715" s="139"/>
      <c r="Y715" s="139"/>
      <c r="Z715" s="139"/>
      <c r="AA715" s="139"/>
      <c r="AB715" s="139"/>
      <c r="AC715" s="139"/>
      <c r="AD715" s="139"/>
      <c r="AE715" s="139"/>
      <c r="AF715" s="139"/>
      <c r="AG715" s="139"/>
      <c r="AH715" s="139"/>
      <c r="AI715" s="139"/>
      <c r="AJ715" s="139"/>
      <c r="AK715" s="139"/>
      <c r="AL715" s="139"/>
    </row>
    <row r="716" spans="1:38" ht="39.950000000000003" customHeight="1">
      <c r="A716" s="59">
        <v>715</v>
      </c>
      <c r="B716" s="59" t="s">
        <v>2611</v>
      </c>
      <c r="C716" s="133" t="s">
        <v>2554</v>
      </c>
      <c r="D716" s="133" t="s">
        <v>2612</v>
      </c>
      <c r="E716" s="134"/>
      <c r="F716" s="135" t="s">
        <v>392</v>
      </c>
      <c r="G716" s="136">
        <v>180000</v>
      </c>
      <c r="H716" s="59" t="s">
        <v>311</v>
      </c>
      <c r="I716" s="133"/>
      <c r="J716" s="133"/>
      <c r="K716" s="133" t="s">
        <v>278</v>
      </c>
      <c r="L716" s="59" t="s">
        <v>3214</v>
      </c>
      <c r="M716" s="59" t="s">
        <v>2601</v>
      </c>
      <c r="N716" s="59" t="s">
        <v>280</v>
      </c>
      <c r="O716" s="161" t="s">
        <v>1194</v>
      </c>
      <c r="P716" s="59" t="s">
        <v>32</v>
      </c>
      <c r="Q716" s="153" t="s">
        <v>282</v>
      </c>
      <c r="R716" s="139"/>
      <c r="S716" s="139"/>
      <c r="T716" s="139"/>
      <c r="U716" s="139"/>
      <c r="V716" s="139"/>
      <c r="W716" s="139"/>
      <c r="X716" s="139"/>
      <c r="Y716" s="139"/>
      <c r="Z716" s="139"/>
      <c r="AA716" s="139"/>
      <c r="AB716" s="139"/>
      <c r="AC716" s="139"/>
      <c r="AD716" s="139"/>
      <c r="AE716" s="139"/>
      <c r="AF716" s="139"/>
      <c r="AG716" s="139"/>
      <c r="AH716" s="139"/>
      <c r="AI716" s="139"/>
      <c r="AJ716" s="139"/>
      <c r="AK716" s="139"/>
      <c r="AL716" s="139"/>
    </row>
    <row r="717" spans="1:38" ht="39.950000000000003" customHeight="1">
      <c r="A717" s="59">
        <v>716</v>
      </c>
      <c r="B717" s="59" t="s">
        <v>2614</v>
      </c>
      <c r="C717" s="133" t="s">
        <v>2554</v>
      </c>
      <c r="D717" s="133" t="s">
        <v>2615</v>
      </c>
      <c r="E717" s="134"/>
      <c r="F717" s="135" t="s">
        <v>392</v>
      </c>
      <c r="G717" s="136">
        <v>200000</v>
      </c>
      <c r="H717" s="59" t="s">
        <v>311</v>
      </c>
      <c r="I717" s="133"/>
      <c r="J717" s="133"/>
      <c r="K717" s="133" t="s">
        <v>278</v>
      </c>
      <c r="L717" s="59" t="s">
        <v>3215</v>
      </c>
      <c r="M717" s="59" t="s">
        <v>2601</v>
      </c>
      <c r="N717" s="59" t="s">
        <v>280</v>
      </c>
      <c r="O717" s="161" t="s">
        <v>1194</v>
      </c>
      <c r="P717" s="59" t="s">
        <v>32</v>
      </c>
      <c r="Q717" s="153" t="s">
        <v>282</v>
      </c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39"/>
      <c r="AF717" s="139"/>
      <c r="AG717" s="139"/>
      <c r="AH717" s="139"/>
      <c r="AI717" s="139"/>
      <c r="AJ717" s="139"/>
      <c r="AK717" s="139"/>
      <c r="AL717" s="139"/>
    </row>
    <row r="718" spans="1:38" ht="39.950000000000003" customHeight="1">
      <c r="A718" s="59">
        <v>717</v>
      </c>
      <c r="B718" s="59" t="s">
        <v>2617</v>
      </c>
      <c r="C718" s="133" t="s">
        <v>2554</v>
      </c>
      <c r="D718" s="133" t="s">
        <v>2618</v>
      </c>
      <c r="E718" s="134"/>
      <c r="F718" s="135" t="s">
        <v>392</v>
      </c>
      <c r="G718" s="136">
        <v>20000</v>
      </c>
      <c r="H718" s="59" t="s">
        <v>311</v>
      </c>
      <c r="I718" s="133"/>
      <c r="J718" s="133"/>
      <c r="K718" s="133" t="s">
        <v>278</v>
      </c>
      <c r="L718" s="59" t="s">
        <v>3216</v>
      </c>
      <c r="M718" s="59" t="s">
        <v>2619</v>
      </c>
      <c r="N718" s="59" t="s">
        <v>280</v>
      </c>
      <c r="O718" s="161" t="s">
        <v>1194</v>
      </c>
      <c r="P718" s="59" t="s">
        <v>32</v>
      </c>
      <c r="Q718" s="153" t="s">
        <v>282</v>
      </c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39"/>
      <c r="AF718" s="139"/>
      <c r="AG718" s="139"/>
      <c r="AH718" s="139"/>
      <c r="AI718" s="139"/>
      <c r="AJ718" s="139"/>
      <c r="AK718" s="139"/>
      <c r="AL718" s="139"/>
    </row>
    <row r="719" spans="1:38" ht="39.950000000000003" customHeight="1">
      <c r="A719" s="59">
        <v>718</v>
      </c>
      <c r="B719" s="59" t="s">
        <v>2621</v>
      </c>
      <c r="C719" s="133" t="s">
        <v>2554</v>
      </c>
      <c r="D719" s="133" t="s">
        <v>2622</v>
      </c>
      <c r="E719" s="134"/>
      <c r="F719" s="135" t="s">
        <v>392</v>
      </c>
      <c r="G719" s="136">
        <v>28000</v>
      </c>
      <c r="H719" s="59" t="s">
        <v>311</v>
      </c>
      <c r="I719" s="133"/>
      <c r="J719" s="133"/>
      <c r="K719" s="133" t="s">
        <v>278</v>
      </c>
      <c r="L719" s="59" t="s">
        <v>3217</v>
      </c>
      <c r="M719" s="59" t="s">
        <v>2619</v>
      </c>
      <c r="N719" s="59" t="s">
        <v>280</v>
      </c>
      <c r="O719" s="161" t="s">
        <v>1194</v>
      </c>
      <c r="P719" s="59" t="s">
        <v>32</v>
      </c>
      <c r="Q719" s="153" t="s">
        <v>282</v>
      </c>
      <c r="R719" s="139"/>
      <c r="S719" s="139"/>
      <c r="T719" s="139"/>
      <c r="U719" s="139"/>
      <c r="V719" s="139"/>
      <c r="W719" s="139"/>
      <c r="X719" s="139"/>
      <c r="Y719" s="139"/>
      <c r="Z719" s="139"/>
      <c r="AA719" s="139"/>
      <c r="AB719" s="139"/>
      <c r="AC719" s="139"/>
      <c r="AD719" s="139"/>
      <c r="AE719" s="139"/>
      <c r="AF719" s="139"/>
      <c r="AG719" s="139"/>
      <c r="AH719" s="139"/>
      <c r="AI719" s="139"/>
      <c r="AJ719" s="139"/>
      <c r="AK719" s="139"/>
      <c r="AL719" s="139"/>
    </row>
    <row r="720" spans="1:38" ht="39.950000000000003" customHeight="1">
      <c r="A720" s="59">
        <v>719</v>
      </c>
      <c r="B720" s="59" t="s">
        <v>2624</v>
      </c>
      <c r="C720" s="133" t="s">
        <v>2554</v>
      </c>
      <c r="D720" s="133" t="s">
        <v>2625</v>
      </c>
      <c r="E720" s="263"/>
      <c r="F720" s="135" t="s">
        <v>392</v>
      </c>
      <c r="G720" s="176">
        <v>62200</v>
      </c>
      <c r="H720" s="153" t="s">
        <v>110</v>
      </c>
      <c r="I720" s="152"/>
      <c r="J720" s="152"/>
      <c r="K720" s="133" t="s">
        <v>278</v>
      </c>
      <c r="L720" s="59" t="s">
        <v>3218</v>
      </c>
      <c r="M720" s="160" t="s">
        <v>2619</v>
      </c>
      <c r="N720" s="59" t="s">
        <v>280</v>
      </c>
      <c r="O720" s="161" t="s">
        <v>1194</v>
      </c>
      <c r="P720" s="59" t="s">
        <v>32</v>
      </c>
      <c r="Q720" s="153" t="s">
        <v>282</v>
      </c>
      <c r="R720" s="139"/>
      <c r="S720" s="139"/>
      <c r="T720" s="139"/>
      <c r="U720" s="139"/>
      <c r="V720" s="139"/>
      <c r="W720" s="139"/>
      <c r="X720" s="139"/>
      <c r="Y720" s="139"/>
      <c r="Z720" s="139"/>
      <c r="AA720" s="139"/>
      <c r="AB720" s="139"/>
      <c r="AC720" s="139"/>
      <c r="AD720" s="139"/>
      <c r="AE720" s="139"/>
      <c r="AF720" s="139"/>
      <c r="AG720" s="139"/>
      <c r="AH720" s="139"/>
      <c r="AI720" s="139"/>
      <c r="AJ720" s="139"/>
      <c r="AK720" s="139"/>
      <c r="AL720" s="139"/>
    </row>
    <row r="721" spans="1:38" ht="39.950000000000003" customHeight="1">
      <c r="A721" s="59">
        <v>720</v>
      </c>
      <c r="B721" s="59" t="s">
        <v>2627</v>
      </c>
      <c r="C721" s="133" t="s">
        <v>2554</v>
      </c>
      <c r="D721" s="133" t="s">
        <v>2628</v>
      </c>
      <c r="E721" s="263"/>
      <c r="F721" s="135" t="s">
        <v>392</v>
      </c>
      <c r="G721" s="176">
        <v>24600</v>
      </c>
      <c r="H721" s="153" t="s">
        <v>110</v>
      </c>
      <c r="I721" s="152"/>
      <c r="J721" s="152"/>
      <c r="K721" s="133" t="s">
        <v>278</v>
      </c>
      <c r="L721" s="59" t="s">
        <v>3219</v>
      </c>
      <c r="M721" s="160" t="s">
        <v>2629</v>
      </c>
      <c r="N721" s="59" t="s">
        <v>280</v>
      </c>
      <c r="O721" s="161" t="s">
        <v>1194</v>
      </c>
      <c r="P721" s="59" t="s">
        <v>32</v>
      </c>
      <c r="Q721" s="153" t="s">
        <v>282</v>
      </c>
      <c r="R721" s="139"/>
      <c r="S721" s="139"/>
      <c r="T721" s="139"/>
      <c r="U721" s="139"/>
      <c r="V721" s="139"/>
      <c r="W721" s="139"/>
      <c r="X721" s="139"/>
      <c r="Y721" s="139"/>
      <c r="Z721" s="139"/>
      <c r="AA721" s="139"/>
      <c r="AB721" s="139"/>
      <c r="AC721" s="139"/>
      <c r="AD721" s="139"/>
      <c r="AE721" s="139"/>
      <c r="AF721" s="139"/>
      <c r="AG721" s="139"/>
      <c r="AH721" s="139"/>
      <c r="AI721" s="139"/>
      <c r="AJ721" s="139"/>
      <c r="AK721" s="139"/>
      <c r="AL721" s="139"/>
    </row>
    <row r="722" spans="1:38" ht="39.950000000000003" customHeight="1">
      <c r="A722" s="59">
        <v>721</v>
      </c>
      <c r="B722" s="59" t="s">
        <v>2631</v>
      </c>
      <c r="C722" s="133" t="s">
        <v>2554</v>
      </c>
      <c r="D722" s="133" t="s">
        <v>2633</v>
      </c>
      <c r="E722" s="263"/>
      <c r="F722" s="135" t="s">
        <v>392</v>
      </c>
      <c r="G722" s="176">
        <v>49000</v>
      </c>
      <c r="H722" s="153" t="s">
        <v>110</v>
      </c>
      <c r="I722" s="152"/>
      <c r="J722" s="152"/>
      <c r="K722" s="133" t="s">
        <v>278</v>
      </c>
      <c r="L722" s="59" t="s">
        <v>3220</v>
      </c>
      <c r="M722" s="160" t="s">
        <v>2629</v>
      </c>
      <c r="N722" s="59" t="s">
        <v>280</v>
      </c>
      <c r="O722" s="161" t="s">
        <v>1194</v>
      </c>
      <c r="P722" s="59" t="s">
        <v>32</v>
      </c>
      <c r="Q722" s="153" t="s">
        <v>282</v>
      </c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39"/>
      <c r="AF722" s="139"/>
      <c r="AG722" s="139"/>
      <c r="AH722" s="139"/>
      <c r="AI722" s="139"/>
      <c r="AJ722" s="139"/>
      <c r="AK722" s="139"/>
      <c r="AL722" s="139"/>
    </row>
    <row r="723" spans="1:38" ht="39.950000000000003" customHeight="1">
      <c r="A723" s="59">
        <v>722</v>
      </c>
      <c r="B723" s="59" t="s">
        <v>2635</v>
      </c>
      <c r="C723" s="133" t="s">
        <v>2554</v>
      </c>
      <c r="D723" s="133" t="s">
        <v>2636</v>
      </c>
      <c r="E723" s="152"/>
      <c r="F723" s="135" t="s">
        <v>392</v>
      </c>
      <c r="G723" s="202">
        <v>69900</v>
      </c>
      <c r="H723" s="153" t="s">
        <v>110</v>
      </c>
      <c r="I723" s="152"/>
      <c r="J723" s="152"/>
      <c r="K723" s="133" t="s">
        <v>278</v>
      </c>
      <c r="L723" s="59" t="s">
        <v>3221</v>
      </c>
      <c r="M723" s="160" t="s">
        <v>2629</v>
      </c>
      <c r="N723" s="59" t="s">
        <v>280</v>
      </c>
      <c r="O723" s="161" t="s">
        <v>1194</v>
      </c>
      <c r="P723" s="59" t="s">
        <v>32</v>
      </c>
      <c r="Q723" s="153" t="s">
        <v>282</v>
      </c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39"/>
      <c r="AF723" s="139"/>
      <c r="AG723" s="139"/>
      <c r="AH723" s="139"/>
      <c r="AI723" s="139"/>
      <c r="AJ723" s="139"/>
      <c r="AK723" s="139"/>
      <c r="AL723" s="139"/>
    </row>
    <row r="724" spans="1:38" ht="39.950000000000003" customHeight="1">
      <c r="A724" s="59">
        <v>723</v>
      </c>
      <c r="B724" s="59" t="s">
        <v>2638</v>
      </c>
      <c r="C724" s="133" t="s">
        <v>2554</v>
      </c>
      <c r="D724" s="133" t="s">
        <v>3222</v>
      </c>
      <c r="E724" s="134"/>
      <c r="F724" s="135" t="s">
        <v>392</v>
      </c>
      <c r="G724" s="136">
        <v>23000</v>
      </c>
      <c r="H724" s="59" t="s">
        <v>110</v>
      </c>
      <c r="I724" s="133"/>
      <c r="J724" s="133"/>
      <c r="K724" s="133" t="s">
        <v>278</v>
      </c>
      <c r="L724" s="59" t="s">
        <v>3223</v>
      </c>
      <c r="M724" s="59" t="s">
        <v>2641</v>
      </c>
      <c r="N724" s="59" t="s">
        <v>280</v>
      </c>
      <c r="O724" s="161" t="s">
        <v>1194</v>
      </c>
      <c r="P724" s="59" t="s">
        <v>32</v>
      </c>
      <c r="Q724" s="153" t="s">
        <v>282</v>
      </c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39"/>
      <c r="AF724" s="139"/>
      <c r="AG724" s="139"/>
      <c r="AH724" s="139"/>
      <c r="AI724" s="139"/>
      <c r="AJ724" s="139"/>
      <c r="AK724" s="139"/>
      <c r="AL724" s="139"/>
    </row>
    <row r="725" spans="1:38" ht="39.950000000000003" customHeight="1">
      <c r="A725" s="59">
        <v>724</v>
      </c>
      <c r="B725" s="59" t="s">
        <v>2643</v>
      </c>
      <c r="C725" s="133" t="s">
        <v>2554</v>
      </c>
      <c r="D725" s="133" t="s">
        <v>3224</v>
      </c>
      <c r="E725" s="134"/>
      <c r="F725" s="135" t="s">
        <v>392</v>
      </c>
      <c r="G725" s="136">
        <v>25900</v>
      </c>
      <c r="H725" s="59" t="s">
        <v>110</v>
      </c>
      <c r="I725" s="133"/>
      <c r="J725" s="133"/>
      <c r="K725" s="133" t="s">
        <v>278</v>
      </c>
      <c r="L725" s="59" t="s">
        <v>3225</v>
      </c>
      <c r="M725" s="59" t="s">
        <v>2641</v>
      </c>
      <c r="N725" s="59" t="s">
        <v>280</v>
      </c>
      <c r="O725" s="161" t="s">
        <v>1194</v>
      </c>
      <c r="P725" s="59" t="s">
        <v>32</v>
      </c>
      <c r="Q725" s="153" t="s">
        <v>282</v>
      </c>
      <c r="R725" s="139"/>
      <c r="S725" s="139"/>
      <c r="T725" s="139"/>
      <c r="U725" s="139"/>
      <c r="V725" s="139"/>
      <c r="W725" s="139"/>
      <c r="X725" s="139"/>
      <c r="Y725" s="139"/>
      <c r="Z725" s="139"/>
      <c r="AA725" s="139"/>
      <c r="AB725" s="139"/>
      <c r="AC725" s="139"/>
      <c r="AD725" s="139"/>
      <c r="AE725" s="139"/>
      <c r="AF725" s="139"/>
      <c r="AG725" s="139"/>
      <c r="AH725" s="139"/>
      <c r="AI725" s="139"/>
      <c r="AJ725" s="139"/>
      <c r="AK725" s="139"/>
      <c r="AL725" s="139"/>
    </row>
    <row r="726" spans="1:38" ht="39.950000000000003" customHeight="1">
      <c r="A726" s="59">
        <v>725</v>
      </c>
      <c r="B726" s="59" t="s">
        <v>2645</v>
      </c>
      <c r="C726" s="133" t="s">
        <v>2554</v>
      </c>
      <c r="D726" s="133" t="s">
        <v>3226</v>
      </c>
      <c r="E726" s="134"/>
      <c r="F726" s="135" t="s">
        <v>392</v>
      </c>
      <c r="G726" s="136">
        <v>28600</v>
      </c>
      <c r="H726" s="59" t="s">
        <v>110</v>
      </c>
      <c r="I726" s="133"/>
      <c r="J726" s="133"/>
      <c r="K726" s="133" t="s">
        <v>278</v>
      </c>
      <c r="L726" s="59" t="s">
        <v>3227</v>
      </c>
      <c r="M726" s="59" t="s">
        <v>2641</v>
      </c>
      <c r="N726" s="59" t="s">
        <v>280</v>
      </c>
      <c r="O726" s="161" t="s">
        <v>1194</v>
      </c>
      <c r="P726" s="59" t="s">
        <v>32</v>
      </c>
      <c r="Q726" s="153" t="s">
        <v>282</v>
      </c>
      <c r="R726" s="139"/>
      <c r="S726" s="139"/>
      <c r="T726" s="139"/>
      <c r="U726" s="139"/>
      <c r="V726" s="139"/>
      <c r="W726" s="139"/>
      <c r="X726" s="139"/>
      <c r="Y726" s="139"/>
      <c r="Z726" s="139"/>
      <c r="AA726" s="139"/>
      <c r="AB726" s="139"/>
      <c r="AC726" s="139"/>
      <c r="AD726" s="139"/>
      <c r="AE726" s="139"/>
      <c r="AF726" s="139"/>
      <c r="AG726" s="139"/>
      <c r="AH726" s="139"/>
      <c r="AI726" s="139"/>
      <c r="AJ726" s="139"/>
      <c r="AK726" s="139"/>
      <c r="AL726" s="139"/>
    </row>
    <row r="727" spans="1:38" ht="39.950000000000003" customHeight="1">
      <c r="A727" s="59">
        <v>726</v>
      </c>
      <c r="B727" s="59" t="s">
        <v>2648</v>
      </c>
      <c r="C727" s="133" t="s">
        <v>2554</v>
      </c>
      <c r="D727" s="133" t="s">
        <v>3228</v>
      </c>
      <c r="E727" s="134"/>
      <c r="F727" s="135" t="s">
        <v>392</v>
      </c>
      <c r="G727" s="136">
        <v>30600</v>
      </c>
      <c r="H727" s="59" t="s">
        <v>110</v>
      </c>
      <c r="I727" s="133"/>
      <c r="J727" s="133"/>
      <c r="K727" s="133" t="s">
        <v>278</v>
      </c>
      <c r="L727" s="59" t="s">
        <v>3229</v>
      </c>
      <c r="M727" s="59" t="s">
        <v>2641</v>
      </c>
      <c r="N727" s="59" t="s">
        <v>280</v>
      </c>
      <c r="O727" s="161" t="s">
        <v>1194</v>
      </c>
      <c r="P727" s="59" t="s">
        <v>32</v>
      </c>
      <c r="Q727" s="153" t="s">
        <v>282</v>
      </c>
      <c r="R727" s="139"/>
      <c r="S727" s="139"/>
      <c r="T727" s="139"/>
      <c r="U727" s="139"/>
      <c r="V727" s="139"/>
      <c r="W727" s="139"/>
      <c r="X727" s="139"/>
      <c r="Y727" s="139"/>
      <c r="Z727" s="139"/>
      <c r="AA727" s="139"/>
      <c r="AB727" s="139"/>
      <c r="AC727" s="139"/>
      <c r="AD727" s="139"/>
      <c r="AE727" s="139"/>
      <c r="AF727" s="139"/>
      <c r="AG727" s="139"/>
      <c r="AH727" s="139"/>
      <c r="AI727" s="139"/>
      <c r="AJ727" s="139"/>
      <c r="AK727" s="139"/>
      <c r="AL727" s="139"/>
    </row>
    <row r="728" spans="1:38" ht="39.950000000000003" customHeight="1">
      <c r="A728" s="59">
        <v>727</v>
      </c>
      <c r="B728" s="59" t="s">
        <v>2651</v>
      </c>
      <c r="C728" s="133" t="s">
        <v>2554</v>
      </c>
      <c r="D728" s="133" t="s">
        <v>3230</v>
      </c>
      <c r="E728" s="134"/>
      <c r="F728" s="135" t="s">
        <v>392</v>
      </c>
      <c r="G728" s="136">
        <v>32400</v>
      </c>
      <c r="H728" s="59" t="s">
        <v>110</v>
      </c>
      <c r="I728" s="133"/>
      <c r="J728" s="133"/>
      <c r="K728" s="133" t="s">
        <v>278</v>
      </c>
      <c r="L728" s="59" t="s">
        <v>3231</v>
      </c>
      <c r="M728" s="59" t="s">
        <v>2641</v>
      </c>
      <c r="N728" s="59" t="s">
        <v>280</v>
      </c>
      <c r="O728" s="161" t="s">
        <v>1194</v>
      </c>
      <c r="P728" s="59" t="s">
        <v>32</v>
      </c>
      <c r="Q728" s="153" t="s">
        <v>282</v>
      </c>
      <c r="R728" s="139"/>
      <c r="S728" s="139"/>
      <c r="T728" s="139"/>
      <c r="U728" s="139"/>
      <c r="V728" s="139"/>
      <c r="W728" s="139"/>
      <c r="X728" s="139"/>
      <c r="Y728" s="139"/>
      <c r="Z728" s="139"/>
      <c r="AA728" s="139"/>
      <c r="AB728" s="139"/>
      <c r="AC728" s="139"/>
      <c r="AD728" s="139"/>
      <c r="AE728" s="139"/>
      <c r="AF728" s="139"/>
      <c r="AG728" s="139"/>
      <c r="AH728" s="139"/>
      <c r="AI728" s="139"/>
      <c r="AJ728" s="139"/>
      <c r="AK728" s="139"/>
      <c r="AL728" s="139"/>
    </row>
    <row r="729" spans="1:38" ht="39.950000000000003" customHeight="1">
      <c r="A729" s="59">
        <v>728</v>
      </c>
      <c r="B729" s="59" t="s">
        <v>2655</v>
      </c>
      <c r="C729" s="133" t="s">
        <v>2554</v>
      </c>
      <c r="D729" s="133" t="s">
        <v>3232</v>
      </c>
      <c r="E729" s="162"/>
      <c r="F729" s="135" t="s">
        <v>392</v>
      </c>
      <c r="G729" s="136">
        <v>36000</v>
      </c>
      <c r="H729" s="59" t="s">
        <v>110</v>
      </c>
      <c r="I729" s="152"/>
      <c r="J729" s="133"/>
      <c r="K729" s="133" t="s">
        <v>278</v>
      </c>
      <c r="L729" s="59" t="s">
        <v>3233</v>
      </c>
      <c r="M729" s="59" t="s">
        <v>2641</v>
      </c>
      <c r="N729" s="59" t="s">
        <v>280</v>
      </c>
      <c r="O729" s="161" t="s">
        <v>1194</v>
      </c>
      <c r="P729" s="59" t="s">
        <v>32</v>
      </c>
      <c r="Q729" s="153" t="s">
        <v>282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1:38" ht="39.950000000000003" customHeight="1">
      <c r="A730" s="59">
        <v>729</v>
      </c>
      <c r="B730" s="59" t="s">
        <v>2658</v>
      </c>
      <c r="C730" s="133" t="s">
        <v>2554</v>
      </c>
      <c r="D730" s="133" t="s">
        <v>3234</v>
      </c>
      <c r="E730" s="162"/>
      <c r="F730" s="135" t="s">
        <v>392</v>
      </c>
      <c r="G730" s="136">
        <v>40200</v>
      </c>
      <c r="H730" s="59" t="s">
        <v>110</v>
      </c>
      <c r="I730" s="152"/>
      <c r="J730" s="133"/>
      <c r="K730" s="133" t="s">
        <v>278</v>
      </c>
      <c r="L730" s="59" t="s">
        <v>3235</v>
      </c>
      <c r="M730" s="59" t="s">
        <v>2641</v>
      </c>
      <c r="N730" s="59" t="s">
        <v>280</v>
      </c>
      <c r="O730" s="161" t="s">
        <v>1194</v>
      </c>
      <c r="P730" s="59" t="s">
        <v>32</v>
      </c>
      <c r="Q730" s="153" t="s">
        <v>282</v>
      </c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1:38" ht="39.950000000000003" customHeight="1">
      <c r="A731" s="59">
        <v>730</v>
      </c>
      <c r="B731" s="59" t="s">
        <v>2662</v>
      </c>
      <c r="C731" s="133" t="s">
        <v>2554</v>
      </c>
      <c r="D731" s="133" t="s">
        <v>3236</v>
      </c>
      <c r="E731" s="162"/>
      <c r="F731" s="135" t="s">
        <v>392</v>
      </c>
      <c r="G731" s="136">
        <v>42300</v>
      </c>
      <c r="H731" s="59" t="s">
        <v>110</v>
      </c>
      <c r="I731" s="152"/>
      <c r="J731" s="133"/>
      <c r="K731" s="133" t="s">
        <v>278</v>
      </c>
      <c r="L731" s="59" t="s">
        <v>3237</v>
      </c>
      <c r="M731" s="59" t="s">
        <v>2641</v>
      </c>
      <c r="N731" s="59" t="s">
        <v>280</v>
      </c>
      <c r="O731" s="161" t="s">
        <v>1194</v>
      </c>
      <c r="P731" s="59" t="s">
        <v>32</v>
      </c>
      <c r="Q731" s="153" t="s">
        <v>282</v>
      </c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1:38" ht="39.950000000000003" customHeight="1">
      <c r="A732" s="59">
        <v>731</v>
      </c>
      <c r="B732" s="59" t="s">
        <v>2666</v>
      </c>
      <c r="C732" s="133" t="s">
        <v>2554</v>
      </c>
      <c r="D732" s="133" t="s">
        <v>3238</v>
      </c>
      <c r="E732" s="134"/>
      <c r="F732" s="135" t="s">
        <v>392</v>
      </c>
      <c r="G732" s="136">
        <v>47000</v>
      </c>
      <c r="H732" s="59" t="s">
        <v>110</v>
      </c>
      <c r="I732" s="133"/>
      <c r="J732" s="133"/>
      <c r="K732" s="133" t="s">
        <v>278</v>
      </c>
      <c r="L732" s="59" t="s">
        <v>3239</v>
      </c>
      <c r="M732" s="59" t="s">
        <v>2641</v>
      </c>
      <c r="N732" s="59" t="s">
        <v>280</v>
      </c>
      <c r="O732" s="161" t="s">
        <v>1194</v>
      </c>
      <c r="P732" s="59" t="s">
        <v>32</v>
      </c>
      <c r="Q732" s="153" t="s">
        <v>282</v>
      </c>
      <c r="R732" s="139"/>
      <c r="S732" s="139"/>
      <c r="T732" s="139"/>
      <c r="U732" s="139"/>
      <c r="V732" s="139"/>
      <c r="W732" s="139"/>
      <c r="X732" s="139"/>
      <c r="Y732" s="139"/>
      <c r="Z732" s="139"/>
      <c r="AA732" s="139"/>
      <c r="AB732" s="139"/>
      <c r="AC732" s="139"/>
      <c r="AD732" s="139"/>
      <c r="AE732" s="139"/>
      <c r="AF732" s="139"/>
      <c r="AG732" s="139"/>
      <c r="AH732" s="139"/>
      <c r="AI732" s="139"/>
      <c r="AJ732" s="139"/>
      <c r="AK732" s="139"/>
      <c r="AL732" s="139"/>
    </row>
    <row r="733" spans="1:38" ht="39.950000000000003" customHeight="1">
      <c r="A733" s="59">
        <v>732</v>
      </c>
      <c r="B733" s="59" t="s">
        <v>2670</v>
      </c>
      <c r="C733" s="133" t="s">
        <v>2554</v>
      </c>
      <c r="D733" s="133" t="s">
        <v>3240</v>
      </c>
      <c r="E733" s="134"/>
      <c r="F733" s="135" t="s">
        <v>392</v>
      </c>
      <c r="G733" s="136">
        <v>51200</v>
      </c>
      <c r="H733" s="59" t="s">
        <v>110</v>
      </c>
      <c r="I733" s="133"/>
      <c r="J733" s="133"/>
      <c r="K733" s="133" t="s">
        <v>278</v>
      </c>
      <c r="L733" s="59" t="s">
        <v>3241</v>
      </c>
      <c r="M733" s="59" t="s">
        <v>2641</v>
      </c>
      <c r="N733" s="59" t="s">
        <v>280</v>
      </c>
      <c r="O733" s="161" t="s">
        <v>1194</v>
      </c>
      <c r="P733" s="59" t="s">
        <v>32</v>
      </c>
      <c r="Q733" s="153" t="s">
        <v>282</v>
      </c>
      <c r="R733" s="139"/>
      <c r="S733" s="139"/>
      <c r="T733" s="139"/>
      <c r="U733" s="139"/>
      <c r="V733" s="139"/>
      <c r="W733" s="139"/>
      <c r="X733" s="139"/>
      <c r="Y733" s="139"/>
      <c r="Z733" s="139"/>
      <c r="AA733" s="139"/>
      <c r="AB733" s="139"/>
      <c r="AC733" s="139"/>
      <c r="AD733" s="139"/>
      <c r="AE733" s="139"/>
      <c r="AF733" s="139"/>
      <c r="AG733" s="139"/>
      <c r="AH733" s="139"/>
      <c r="AI733" s="139"/>
      <c r="AJ733" s="139"/>
      <c r="AK733" s="139"/>
      <c r="AL733" s="139"/>
    </row>
    <row r="734" spans="1:38" ht="39.950000000000003" customHeight="1">
      <c r="A734" s="59">
        <v>733</v>
      </c>
      <c r="B734" s="59" t="s">
        <v>2673</v>
      </c>
      <c r="C734" s="133" t="s">
        <v>2554</v>
      </c>
      <c r="D734" s="133" t="s">
        <v>3242</v>
      </c>
      <c r="E734" s="134"/>
      <c r="F734" s="135" t="s">
        <v>392</v>
      </c>
      <c r="G734" s="136">
        <v>53300</v>
      </c>
      <c r="H734" s="59" t="s">
        <v>110</v>
      </c>
      <c r="I734" s="133"/>
      <c r="J734" s="133"/>
      <c r="K734" s="133" t="s">
        <v>278</v>
      </c>
      <c r="L734" s="59" t="s">
        <v>3243</v>
      </c>
      <c r="M734" s="59" t="s">
        <v>2641</v>
      </c>
      <c r="N734" s="59" t="s">
        <v>280</v>
      </c>
      <c r="O734" s="161" t="s">
        <v>1194</v>
      </c>
      <c r="P734" s="59" t="s">
        <v>32</v>
      </c>
      <c r="Q734" s="153" t="s">
        <v>282</v>
      </c>
      <c r="R734" s="139"/>
      <c r="S734" s="139"/>
      <c r="T734" s="139"/>
      <c r="U734" s="139"/>
      <c r="V734" s="139"/>
      <c r="W734" s="139"/>
      <c r="X734" s="139"/>
      <c r="Y734" s="139"/>
      <c r="Z734" s="139"/>
      <c r="AA734" s="139"/>
      <c r="AB734" s="139"/>
      <c r="AC734" s="139"/>
      <c r="AD734" s="139"/>
      <c r="AE734" s="139"/>
      <c r="AF734" s="139"/>
      <c r="AG734" s="139"/>
      <c r="AH734" s="139"/>
      <c r="AI734" s="139"/>
      <c r="AJ734" s="139"/>
      <c r="AK734" s="139"/>
      <c r="AL734" s="139"/>
    </row>
    <row r="735" spans="1:38" ht="39.950000000000003" customHeight="1">
      <c r="A735" s="59">
        <v>734</v>
      </c>
      <c r="B735" s="59" t="s">
        <v>2676</v>
      </c>
      <c r="C735" s="133" t="s">
        <v>2554</v>
      </c>
      <c r="D735" s="133" t="s">
        <v>3244</v>
      </c>
      <c r="E735" s="134"/>
      <c r="F735" s="135" t="s">
        <v>392</v>
      </c>
      <c r="G735" s="136">
        <v>55900</v>
      </c>
      <c r="H735" s="59" t="s">
        <v>110</v>
      </c>
      <c r="I735" s="133"/>
      <c r="J735" s="133"/>
      <c r="K735" s="133" t="s">
        <v>278</v>
      </c>
      <c r="L735" s="59" t="s">
        <v>3245</v>
      </c>
      <c r="M735" s="59" t="s">
        <v>2641</v>
      </c>
      <c r="N735" s="59" t="s">
        <v>280</v>
      </c>
      <c r="O735" s="161" t="s">
        <v>1194</v>
      </c>
      <c r="P735" s="59" t="s">
        <v>32</v>
      </c>
      <c r="Q735" s="153" t="s">
        <v>282</v>
      </c>
      <c r="R735" s="139"/>
      <c r="S735" s="139"/>
      <c r="T735" s="139"/>
      <c r="U735" s="139"/>
      <c r="V735" s="139"/>
      <c r="W735" s="139"/>
      <c r="X735" s="139"/>
      <c r="Y735" s="139"/>
      <c r="Z735" s="139"/>
      <c r="AA735" s="139"/>
      <c r="AB735" s="139"/>
      <c r="AC735" s="139"/>
      <c r="AD735" s="139"/>
      <c r="AE735" s="139"/>
      <c r="AF735" s="139"/>
      <c r="AG735" s="139"/>
      <c r="AH735" s="139"/>
      <c r="AI735" s="139"/>
      <c r="AJ735" s="139"/>
      <c r="AK735" s="139"/>
      <c r="AL735" s="139"/>
    </row>
    <row r="736" spans="1:38" ht="39.950000000000003" customHeight="1">
      <c r="A736" s="59">
        <v>735</v>
      </c>
      <c r="B736" s="59" t="s">
        <v>2679</v>
      </c>
      <c r="C736" s="133" t="s">
        <v>2554</v>
      </c>
      <c r="D736" s="133" t="s">
        <v>3246</v>
      </c>
      <c r="E736" s="134"/>
      <c r="F736" s="135" t="s">
        <v>392</v>
      </c>
      <c r="G736" s="136">
        <v>57000</v>
      </c>
      <c r="H736" s="59" t="s">
        <v>110</v>
      </c>
      <c r="I736" s="133"/>
      <c r="J736" s="133"/>
      <c r="K736" s="133" t="s">
        <v>278</v>
      </c>
      <c r="L736" s="59" t="s">
        <v>3247</v>
      </c>
      <c r="M736" s="59" t="s">
        <v>2641</v>
      </c>
      <c r="N736" s="59" t="s">
        <v>280</v>
      </c>
      <c r="O736" s="161" t="s">
        <v>1194</v>
      </c>
      <c r="P736" s="59" t="s">
        <v>32</v>
      </c>
      <c r="Q736" s="153" t="s">
        <v>282</v>
      </c>
      <c r="R736" s="139"/>
      <c r="S736" s="139"/>
      <c r="T736" s="139"/>
      <c r="U736" s="139"/>
      <c r="V736" s="139"/>
      <c r="W736" s="139"/>
      <c r="X736" s="139"/>
      <c r="Y736" s="139"/>
      <c r="Z736" s="139"/>
      <c r="AA736" s="139"/>
      <c r="AB736" s="139"/>
      <c r="AC736" s="139"/>
      <c r="AD736" s="139"/>
      <c r="AE736" s="139"/>
      <c r="AF736" s="139"/>
      <c r="AG736" s="139"/>
      <c r="AH736" s="139"/>
      <c r="AI736" s="139"/>
      <c r="AJ736" s="139"/>
      <c r="AK736" s="139"/>
      <c r="AL736" s="139"/>
    </row>
    <row r="737" spans="1:38" ht="39.950000000000003" customHeight="1">
      <c r="A737" s="59">
        <v>736</v>
      </c>
      <c r="B737" s="264"/>
      <c r="C737" s="133" t="s">
        <v>2554</v>
      </c>
      <c r="D737" s="133" t="s">
        <v>3248</v>
      </c>
      <c r="E737" s="134"/>
      <c r="F737" s="135" t="s">
        <v>392</v>
      </c>
      <c r="G737" s="136">
        <v>30100</v>
      </c>
      <c r="H737" s="59" t="s">
        <v>110</v>
      </c>
      <c r="I737" s="133"/>
      <c r="J737" s="133"/>
      <c r="K737" s="133" t="s">
        <v>278</v>
      </c>
      <c r="L737" s="264"/>
      <c r="M737" s="264"/>
      <c r="N737" s="59" t="s">
        <v>280</v>
      </c>
      <c r="O737" s="161" t="s">
        <v>1194</v>
      </c>
      <c r="P737" s="59" t="s">
        <v>32</v>
      </c>
      <c r="Q737" s="153" t="s">
        <v>282</v>
      </c>
      <c r="R737" s="139" t="s">
        <v>2986</v>
      </c>
      <c r="S737" s="139"/>
      <c r="T737" s="139"/>
      <c r="U737" s="139"/>
      <c r="V737" s="139"/>
      <c r="W737" s="139"/>
      <c r="X737" s="139"/>
      <c r="Y737" s="139"/>
      <c r="Z737" s="139"/>
      <c r="AA737" s="139"/>
      <c r="AB737" s="139"/>
      <c r="AC737" s="139"/>
      <c r="AD737" s="139"/>
      <c r="AE737" s="139"/>
      <c r="AF737" s="139"/>
      <c r="AG737" s="139"/>
      <c r="AH737" s="139"/>
      <c r="AI737" s="139"/>
      <c r="AJ737" s="139"/>
      <c r="AK737" s="139"/>
      <c r="AL737" s="139"/>
    </row>
    <row r="738" spans="1:38" ht="39.950000000000003" customHeight="1">
      <c r="A738" s="59">
        <v>737</v>
      </c>
      <c r="B738" s="264"/>
      <c r="C738" s="133" t="s">
        <v>2554</v>
      </c>
      <c r="D738" s="133" t="s">
        <v>3249</v>
      </c>
      <c r="E738" s="134"/>
      <c r="F738" s="135" t="s">
        <v>392</v>
      </c>
      <c r="G738" s="136">
        <v>34800</v>
      </c>
      <c r="H738" s="59" t="s">
        <v>110</v>
      </c>
      <c r="I738" s="133"/>
      <c r="J738" s="133"/>
      <c r="K738" s="133" t="s">
        <v>278</v>
      </c>
      <c r="L738" s="264"/>
      <c r="M738" s="264"/>
      <c r="N738" s="59" t="s">
        <v>280</v>
      </c>
      <c r="O738" s="161" t="s">
        <v>1194</v>
      </c>
      <c r="P738" s="59" t="s">
        <v>32</v>
      </c>
      <c r="Q738" s="153" t="s">
        <v>282</v>
      </c>
      <c r="R738" s="139" t="s">
        <v>2986</v>
      </c>
      <c r="S738" s="139"/>
      <c r="T738" s="139"/>
      <c r="U738" s="139"/>
      <c r="V738" s="139"/>
      <c r="W738" s="139"/>
      <c r="X738" s="139"/>
      <c r="Y738" s="139"/>
      <c r="Z738" s="139"/>
      <c r="AA738" s="139"/>
      <c r="AB738" s="139"/>
      <c r="AC738" s="139"/>
      <c r="AD738" s="139"/>
      <c r="AE738" s="139"/>
      <c r="AF738" s="139"/>
      <c r="AG738" s="139"/>
      <c r="AH738" s="139"/>
      <c r="AI738" s="139"/>
      <c r="AJ738" s="139"/>
      <c r="AK738" s="139"/>
      <c r="AL738" s="139"/>
    </row>
    <row r="739" spans="1:38" ht="39.950000000000003" customHeight="1">
      <c r="A739" s="59">
        <v>738</v>
      </c>
      <c r="B739" s="264"/>
      <c r="C739" s="133" t="s">
        <v>2554</v>
      </c>
      <c r="D739" s="133" t="s">
        <v>3250</v>
      </c>
      <c r="E739" s="134"/>
      <c r="F739" s="135" t="s">
        <v>392</v>
      </c>
      <c r="G739" s="136">
        <v>41500</v>
      </c>
      <c r="H739" s="59" t="s">
        <v>110</v>
      </c>
      <c r="I739" s="133"/>
      <c r="J739" s="133"/>
      <c r="K739" s="133" t="s">
        <v>278</v>
      </c>
      <c r="L739" s="264"/>
      <c r="M739" s="264"/>
      <c r="N739" s="59" t="s">
        <v>280</v>
      </c>
      <c r="O739" s="161" t="s">
        <v>1194</v>
      </c>
      <c r="P739" s="59" t="s">
        <v>32</v>
      </c>
      <c r="Q739" s="153" t="s">
        <v>282</v>
      </c>
      <c r="R739" s="139" t="s">
        <v>2986</v>
      </c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39"/>
      <c r="AF739" s="139"/>
      <c r="AG739" s="139"/>
      <c r="AH739" s="139"/>
      <c r="AI739" s="139"/>
      <c r="AJ739" s="139"/>
      <c r="AK739" s="139"/>
      <c r="AL739" s="139"/>
    </row>
    <row r="740" spans="1:38" ht="39.950000000000003" customHeight="1">
      <c r="A740" s="59">
        <v>739</v>
      </c>
      <c r="B740" s="264"/>
      <c r="C740" s="133" t="s">
        <v>2554</v>
      </c>
      <c r="D740" s="133" t="s">
        <v>3251</v>
      </c>
      <c r="E740" s="134"/>
      <c r="F740" s="135" t="s">
        <v>392</v>
      </c>
      <c r="G740" s="136">
        <v>43400</v>
      </c>
      <c r="H740" s="59" t="s">
        <v>110</v>
      </c>
      <c r="I740" s="133"/>
      <c r="J740" s="133"/>
      <c r="K740" s="133" t="s">
        <v>278</v>
      </c>
      <c r="L740" s="264"/>
      <c r="M740" s="264"/>
      <c r="N740" s="59" t="s">
        <v>280</v>
      </c>
      <c r="O740" s="161" t="s">
        <v>1194</v>
      </c>
      <c r="P740" s="59" t="s">
        <v>32</v>
      </c>
      <c r="Q740" s="153" t="s">
        <v>282</v>
      </c>
      <c r="R740" s="139" t="s">
        <v>2986</v>
      </c>
      <c r="S740" s="139"/>
      <c r="T740" s="139"/>
      <c r="U740" s="139"/>
      <c r="V740" s="139"/>
      <c r="W740" s="139"/>
      <c r="X740" s="139"/>
      <c r="Y740" s="139"/>
      <c r="Z740" s="139"/>
      <c r="AA740" s="139"/>
      <c r="AB740" s="139"/>
      <c r="AC740" s="139"/>
      <c r="AD740" s="139"/>
      <c r="AE740" s="139"/>
      <c r="AF740" s="139"/>
      <c r="AG740" s="139"/>
      <c r="AH740" s="139"/>
      <c r="AI740" s="139"/>
      <c r="AJ740" s="139"/>
      <c r="AK740" s="139"/>
      <c r="AL740" s="139"/>
    </row>
    <row r="741" spans="1:38" ht="39.950000000000003" customHeight="1">
      <c r="A741" s="59">
        <v>740</v>
      </c>
      <c r="B741" s="264"/>
      <c r="C741" s="133" t="s">
        <v>2554</v>
      </c>
      <c r="D741" s="133" t="s">
        <v>3252</v>
      </c>
      <c r="E741" s="134"/>
      <c r="F741" s="135" t="s">
        <v>392</v>
      </c>
      <c r="G741" s="136">
        <v>48100</v>
      </c>
      <c r="H741" s="59" t="s">
        <v>110</v>
      </c>
      <c r="I741" s="133"/>
      <c r="J741" s="133"/>
      <c r="K741" s="133" t="s">
        <v>278</v>
      </c>
      <c r="L741" s="264"/>
      <c r="M741" s="264"/>
      <c r="N741" s="59" t="s">
        <v>280</v>
      </c>
      <c r="O741" s="161" t="s">
        <v>1194</v>
      </c>
      <c r="P741" s="59" t="s">
        <v>32</v>
      </c>
      <c r="Q741" s="153" t="s">
        <v>282</v>
      </c>
      <c r="R741" s="139" t="s">
        <v>2986</v>
      </c>
      <c r="S741" s="139"/>
      <c r="T741" s="139"/>
      <c r="U741" s="139"/>
      <c r="V741" s="139"/>
      <c r="W741" s="139"/>
      <c r="X741" s="139"/>
      <c r="Y741" s="139"/>
      <c r="Z741" s="139"/>
      <c r="AA741" s="139"/>
      <c r="AB741" s="139"/>
      <c r="AC741" s="139"/>
      <c r="AD741" s="139"/>
      <c r="AE741" s="139"/>
      <c r="AF741" s="139"/>
      <c r="AG741" s="139"/>
      <c r="AH741" s="139"/>
      <c r="AI741" s="139"/>
      <c r="AJ741" s="139"/>
      <c r="AK741" s="139"/>
      <c r="AL741" s="139"/>
    </row>
    <row r="742" spans="1:38" ht="39.950000000000003" customHeight="1">
      <c r="A742" s="59">
        <v>741</v>
      </c>
      <c r="B742" s="264"/>
      <c r="C742" s="133" t="s">
        <v>2554</v>
      </c>
      <c r="D742" s="133" t="s">
        <v>3253</v>
      </c>
      <c r="E742" s="134"/>
      <c r="F742" s="135" t="s">
        <v>392</v>
      </c>
      <c r="G742" s="136">
        <v>55400</v>
      </c>
      <c r="H742" s="59" t="s">
        <v>110</v>
      </c>
      <c r="I742" s="133"/>
      <c r="J742" s="133"/>
      <c r="K742" s="133" t="s">
        <v>278</v>
      </c>
      <c r="L742" s="264"/>
      <c r="M742" s="264"/>
      <c r="N742" s="59" t="s">
        <v>280</v>
      </c>
      <c r="O742" s="161" t="s">
        <v>1194</v>
      </c>
      <c r="P742" s="59" t="s">
        <v>32</v>
      </c>
      <c r="Q742" s="153" t="s">
        <v>282</v>
      </c>
      <c r="R742" s="139" t="s">
        <v>2986</v>
      </c>
      <c r="S742" s="139"/>
      <c r="T742" s="139"/>
      <c r="U742" s="139"/>
      <c r="V742" s="139"/>
      <c r="W742" s="139"/>
      <c r="X742" s="139"/>
      <c r="Y742" s="139"/>
      <c r="Z742" s="139"/>
      <c r="AA742" s="139"/>
      <c r="AB742" s="139"/>
      <c r="AC742" s="139"/>
      <c r="AD742" s="139"/>
      <c r="AE742" s="139"/>
      <c r="AF742" s="139"/>
      <c r="AG742" s="139"/>
      <c r="AH742" s="139"/>
      <c r="AI742" s="139"/>
      <c r="AJ742" s="139"/>
      <c r="AK742" s="139"/>
      <c r="AL742" s="139"/>
    </row>
    <row r="743" spans="1:38" ht="39.950000000000003" customHeight="1">
      <c r="A743" s="59">
        <v>742</v>
      </c>
      <c r="B743" s="264"/>
      <c r="C743" s="133" t="s">
        <v>2554</v>
      </c>
      <c r="D743" s="133" t="s">
        <v>3254</v>
      </c>
      <c r="E743" s="134"/>
      <c r="F743" s="135" t="s">
        <v>392</v>
      </c>
      <c r="G743" s="136">
        <v>62700</v>
      </c>
      <c r="H743" s="59" t="s">
        <v>110</v>
      </c>
      <c r="I743" s="133"/>
      <c r="J743" s="133"/>
      <c r="K743" s="133" t="s">
        <v>278</v>
      </c>
      <c r="L743" s="264"/>
      <c r="M743" s="264"/>
      <c r="N743" s="59" t="s">
        <v>280</v>
      </c>
      <c r="O743" s="161" t="s">
        <v>1194</v>
      </c>
      <c r="P743" s="59" t="s">
        <v>32</v>
      </c>
      <c r="Q743" s="153" t="s">
        <v>282</v>
      </c>
      <c r="R743" s="139" t="s">
        <v>2986</v>
      </c>
      <c r="S743" s="139"/>
      <c r="T743" s="139"/>
      <c r="U743" s="139"/>
      <c r="V743" s="139"/>
      <c r="W743" s="139"/>
      <c r="X743" s="139"/>
      <c r="Y743" s="139"/>
      <c r="Z743" s="139"/>
      <c r="AA743" s="139"/>
      <c r="AB743" s="139"/>
      <c r="AC743" s="139"/>
      <c r="AD743" s="139"/>
      <c r="AE743" s="139"/>
      <c r="AF743" s="139"/>
      <c r="AG743" s="139"/>
      <c r="AH743" s="139"/>
      <c r="AI743" s="139"/>
      <c r="AJ743" s="139"/>
      <c r="AK743" s="139"/>
      <c r="AL743" s="139"/>
    </row>
    <row r="744" spans="1:38" ht="39.950000000000003" customHeight="1">
      <c r="A744" s="59">
        <v>743</v>
      </c>
      <c r="B744" s="264"/>
      <c r="C744" s="133" t="s">
        <v>2554</v>
      </c>
      <c r="D744" s="133" t="s">
        <v>3255</v>
      </c>
      <c r="E744" s="134"/>
      <c r="F744" s="135" t="s">
        <v>392</v>
      </c>
      <c r="G744" s="136">
        <v>71000</v>
      </c>
      <c r="H744" s="59" t="s">
        <v>110</v>
      </c>
      <c r="I744" s="133"/>
      <c r="J744" s="133"/>
      <c r="K744" s="133" t="s">
        <v>278</v>
      </c>
      <c r="L744" s="264"/>
      <c r="M744" s="264"/>
      <c r="N744" s="59" t="s">
        <v>280</v>
      </c>
      <c r="O744" s="161" t="s">
        <v>1194</v>
      </c>
      <c r="P744" s="59" t="s">
        <v>32</v>
      </c>
      <c r="Q744" s="153" t="s">
        <v>282</v>
      </c>
      <c r="R744" s="139" t="s">
        <v>2986</v>
      </c>
      <c r="S744" s="139"/>
      <c r="T744" s="139"/>
      <c r="U744" s="139"/>
      <c r="V744" s="139"/>
      <c r="W744" s="139"/>
      <c r="X744" s="139"/>
      <c r="Y744" s="139"/>
      <c r="Z744" s="139"/>
      <c r="AA744" s="139"/>
      <c r="AB744" s="139"/>
      <c r="AC744" s="139"/>
      <c r="AD744" s="139"/>
      <c r="AE744" s="139"/>
      <c r="AF744" s="139"/>
      <c r="AG744" s="139"/>
      <c r="AH744" s="139"/>
      <c r="AI744" s="139"/>
      <c r="AJ744" s="139"/>
      <c r="AK744" s="139"/>
      <c r="AL744" s="139"/>
    </row>
    <row r="745" spans="1:38" ht="39.950000000000003" customHeight="1">
      <c r="A745" s="59">
        <v>744</v>
      </c>
      <c r="B745" s="59" t="s">
        <v>2682</v>
      </c>
      <c r="C745" s="133" t="s">
        <v>2554</v>
      </c>
      <c r="D745" s="133" t="s">
        <v>3256</v>
      </c>
      <c r="E745" s="134"/>
      <c r="F745" s="135" t="s">
        <v>392</v>
      </c>
      <c r="G745" s="136">
        <v>17000</v>
      </c>
      <c r="H745" s="59" t="s">
        <v>110</v>
      </c>
      <c r="I745" s="133"/>
      <c r="J745" s="133"/>
      <c r="K745" s="133" t="s">
        <v>278</v>
      </c>
      <c r="L745" s="59" t="s">
        <v>3257</v>
      </c>
      <c r="M745" s="59" t="s">
        <v>2684</v>
      </c>
      <c r="N745" s="59" t="s">
        <v>280</v>
      </c>
      <c r="O745" s="161" t="s">
        <v>1194</v>
      </c>
      <c r="P745" s="59" t="s">
        <v>32</v>
      </c>
      <c r="Q745" s="153" t="s">
        <v>282</v>
      </c>
      <c r="R745" s="139"/>
      <c r="S745" s="139"/>
      <c r="T745" s="139"/>
      <c r="U745" s="139"/>
      <c r="V745" s="139"/>
      <c r="W745" s="139"/>
      <c r="X745" s="139"/>
      <c r="Y745" s="139"/>
      <c r="Z745" s="139"/>
      <c r="AA745" s="139"/>
      <c r="AB745" s="139"/>
      <c r="AC745" s="139"/>
      <c r="AD745" s="139"/>
      <c r="AE745" s="139"/>
      <c r="AF745" s="139"/>
      <c r="AG745" s="139"/>
      <c r="AH745" s="139"/>
      <c r="AI745" s="139"/>
      <c r="AJ745" s="139"/>
      <c r="AK745" s="139"/>
      <c r="AL745" s="139"/>
    </row>
    <row r="746" spans="1:38" ht="39.950000000000003" customHeight="1">
      <c r="A746" s="59">
        <v>745</v>
      </c>
      <c r="B746" s="59" t="s">
        <v>2685</v>
      </c>
      <c r="C746" s="133" t="s">
        <v>2554</v>
      </c>
      <c r="D746" s="133" t="s">
        <v>3258</v>
      </c>
      <c r="E746" s="134"/>
      <c r="F746" s="135" t="s">
        <v>392</v>
      </c>
      <c r="G746" s="136">
        <v>20000</v>
      </c>
      <c r="H746" s="59" t="s">
        <v>110</v>
      </c>
      <c r="I746" s="133"/>
      <c r="J746" s="133"/>
      <c r="K746" s="133" t="s">
        <v>278</v>
      </c>
      <c r="L746" s="59" t="s">
        <v>3259</v>
      </c>
      <c r="M746" s="59" t="s">
        <v>2684</v>
      </c>
      <c r="N746" s="59" t="s">
        <v>280</v>
      </c>
      <c r="O746" s="161" t="s">
        <v>1194</v>
      </c>
      <c r="P746" s="59" t="s">
        <v>32</v>
      </c>
      <c r="Q746" s="153" t="s">
        <v>282</v>
      </c>
      <c r="R746" s="139"/>
      <c r="S746" s="139"/>
      <c r="T746" s="139"/>
      <c r="U746" s="139"/>
      <c r="V746" s="139"/>
      <c r="W746" s="139"/>
      <c r="X746" s="139"/>
      <c r="Y746" s="139"/>
      <c r="Z746" s="139"/>
      <c r="AA746" s="139"/>
      <c r="AB746" s="139"/>
      <c r="AC746" s="139"/>
      <c r="AD746" s="139"/>
      <c r="AE746" s="139"/>
      <c r="AF746" s="139"/>
      <c r="AG746" s="139"/>
      <c r="AH746" s="139"/>
      <c r="AI746" s="139"/>
      <c r="AJ746" s="139"/>
      <c r="AK746" s="139"/>
      <c r="AL746" s="139"/>
    </row>
    <row r="747" spans="1:38" ht="39.950000000000003" customHeight="1">
      <c r="A747" s="59">
        <v>746</v>
      </c>
      <c r="B747" s="59" t="s">
        <v>2687</v>
      </c>
      <c r="C747" s="133" t="s">
        <v>2554</v>
      </c>
      <c r="D747" s="133" t="s">
        <v>3260</v>
      </c>
      <c r="E747" s="134"/>
      <c r="F747" s="135" t="s">
        <v>392</v>
      </c>
      <c r="G747" s="136">
        <v>21000</v>
      </c>
      <c r="H747" s="59" t="s">
        <v>110</v>
      </c>
      <c r="I747" s="133"/>
      <c r="J747" s="133"/>
      <c r="K747" s="133" t="s">
        <v>278</v>
      </c>
      <c r="L747" s="59" t="s">
        <v>3261</v>
      </c>
      <c r="M747" s="59" t="s">
        <v>2684</v>
      </c>
      <c r="N747" s="59" t="s">
        <v>280</v>
      </c>
      <c r="O747" s="161" t="s">
        <v>1194</v>
      </c>
      <c r="P747" s="59" t="s">
        <v>32</v>
      </c>
      <c r="Q747" s="153" t="s">
        <v>282</v>
      </c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39"/>
      <c r="AF747" s="139"/>
      <c r="AG747" s="139"/>
      <c r="AH747" s="139"/>
      <c r="AI747" s="139"/>
      <c r="AJ747" s="139"/>
      <c r="AK747" s="139"/>
      <c r="AL747" s="139"/>
    </row>
    <row r="748" spans="1:38" ht="39.950000000000003" customHeight="1">
      <c r="A748" s="59">
        <v>747</v>
      </c>
      <c r="B748" s="59" t="s">
        <v>2690</v>
      </c>
      <c r="C748" s="133" t="s">
        <v>2554</v>
      </c>
      <c r="D748" s="133" t="s">
        <v>3262</v>
      </c>
      <c r="E748" s="134"/>
      <c r="F748" s="135" t="s">
        <v>392</v>
      </c>
      <c r="G748" s="136">
        <v>28000</v>
      </c>
      <c r="H748" s="59" t="s">
        <v>110</v>
      </c>
      <c r="I748" s="133"/>
      <c r="J748" s="133"/>
      <c r="K748" s="133" t="s">
        <v>278</v>
      </c>
      <c r="L748" s="59" t="s">
        <v>3263</v>
      </c>
      <c r="M748" s="59" t="s">
        <v>2684</v>
      </c>
      <c r="N748" s="59" t="s">
        <v>280</v>
      </c>
      <c r="O748" s="161" t="s">
        <v>1194</v>
      </c>
      <c r="P748" s="59" t="s">
        <v>32</v>
      </c>
      <c r="Q748" s="153" t="s">
        <v>282</v>
      </c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39"/>
      <c r="AF748" s="139"/>
      <c r="AG748" s="139"/>
      <c r="AH748" s="139"/>
      <c r="AI748" s="139"/>
      <c r="AJ748" s="139"/>
      <c r="AK748" s="139"/>
      <c r="AL748" s="139"/>
    </row>
    <row r="749" spans="1:38" ht="39.950000000000003" customHeight="1">
      <c r="A749" s="59">
        <v>748</v>
      </c>
      <c r="B749" s="264"/>
      <c r="C749" s="133" t="s">
        <v>2554</v>
      </c>
      <c r="D749" s="133" t="s">
        <v>3264</v>
      </c>
      <c r="E749" s="134"/>
      <c r="F749" s="135" t="s">
        <v>392</v>
      </c>
      <c r="G749" s="136">
        <v>24200</v>
      </c>
      <c r="H749" s="59" t="s">
        <v>110</v>
      </c>
      <c r="I749" s="133"/>
      <c r="J749" s="133"/>
      <c r="K749" s="133" t="s">
        <v>278</v>
      </c>
      <c r="L749" s="264"/>
      <c r="M749" s="264"/>
      <c r="N749" s="59" t="s">
        <v>280</v>
      </c>
      <c r="O749" s="161" t="s">
        <v>1194</v>
      </c>
      <c r="P749" s="59" t="s">
        <v>32</v>
      </c>
      <c r="Q749" s="153" t="s">
        <v>282</v>
      </c>
      <c r="R749" s="139" t="s">
        <v>2986</v>
      </c>
      <c r="S749" s="139"/>
      <c r="T749" s="139"/>
      <c r="U749" s="139"/>
      <c r="V749" s="139"/>
      <c r="W749" s="139"/>
      <c r="X749" s="139"/>
      <c r="Y749" s="139"/>
      <c r="Z749" s="139"/>
      <c r="AA749" s="139"/>
      <c r="AB749" s="139"/>
      <c r="AC749" s="139"/>
      <c r="AD749" s="139"/>
      <c r="AE749" s="139"/>
      <c r="AF749" s="139"/>
      <c r="AG749" s="139"/>
      <c r="AH749" s="139"/>
      <c r="AI749" s="139"/>
      <c r="AJ749" s="139"/>
      <c r="AK749" s="139"/>
      <c r="AL749" s="139"/>
    </row>
    <row r="750" spans="1:38" ht="39.950000000000003" customHeight="1">
      <c r="A750" s="59">
        <v>749</v>
      </c>
      <c r="B750" s="264"/>
      <c r="C750" s="133" t="s">
        <v>2554</v>
      </c>
      <c r="D750" s="133" t="s">
        <v>3265</v>
      </c>
      <c r="E750" s="134"/>
      <c r="F750" s="135" t="s">
        <v>392</v>
      </c>
      <c r="G750" s="136">
        <v>27400</v>
      </c>
      <c r="H750" s="59" t="s">
        <v>110</v>
      </c>
      <c r="I750" s="133"/>
      <c r="J750" s="133"/>
      <c r="K750" s="133" t="s">
        <v>278</v>
      </c>
      <c r="L750" s="264"/>
      <c r="M750" s="264"/>
      <c r="N750" s="59" t="s">
        <v>280</v>
      </c>
      <c r="O750" s="161" t="s">
        <v>1194</v>
      </c>
      <c r="P750" s="59" t="s">
        <v>32</v>
      </c>
      <c r="Q750" s="153" t="s">
        <v>282</v>
      </c>
      <c r="R750" s="139" t="s">
        <v>2986</v>
      </c>
      <c r="S750" s="139"/>
      <c r="T750" s="139"/>
      <c r="U750" s="139"/>
      <c r="V750" s="139"/>
      <c r="W750" s="139"/>
      <c r="X750" s="139"/>
      <c r="Y750" s="139"/>
      <c r="Z750" s="139"/>
      <c r="AA750" s="139"/>
      <c r="AB750" s="139"/>
      <c r="AC750" s="139"/>
      <c r="AD750" s="139"/>
      <c r="AE750" s="139"/>
      <c r="AF750" s="139"/>
      <c r="AG750" s="139"/>
      <c r="AH750" s="139"/>
      <c r="AI750" s="139"/>
      <c r="AJ750" s="139"/>
      <c r="AK750" s="139"/>
      <c r="AL750" s="139"/>
    </row>
    <row r="751" spans="1:38" ht="39.950000000000003" customHeight="1">
      <c r="A751" s="59">
        <v>750</v>
      </c>
      <c r="B751" s="264"/>
      <c r="C751" s="133" t="s">
        <v>2554</v>
      </c>
      <c r="D751" s="133" t="s">
        <v>3266</v>
      </c>
      <c r="E751" s="134"/>
      <c r="F751" s="135" t="s">
        <v>392</v>
      </c>
      <c r="G751" s="136">
        <v>29900</v>
      </c>
      <c r="H751" s="59" t="s">
        <v>110</v>
      </c>
      <c r="I751" s="133"/>
      <c r="J751" s="133"/>
      <c r="K751" s="133" t="s">
        <v>278</v>
      </c>
      <c r="L751" s="264"/>
      <c r="M751" s="264"/>
      <c r="N751" s="59" t="s">
        <v>280</v>
      </c>
      <c r="O751" s="161" t="s">
        <v>1194</v>
      </c>
      <c r="P751" s="59" t="s">
        <v>32</v>
      </c>
      <c r="Q751" s="153" t="s">
        <v>282</v>
      </c>
      <c r="R751" s="139" t="s">
        <v>2986</v>
      </c>
      <c r="S751" s="139"/>
      <c r="T751" s="139"/>
      <c r="U751" s="139"/>
      <c r="V751" s="139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39"/>
      <c r="AJ751" s="139"/>
      <c r="AK751" s="139"/>
      <c r="AL751" s="139"/>
    </row>
    <row r="752" spans="1:38" ht="39.950000000000003" customHeight="1">
      <c r="A752" s="59">
        <v>751</v>
      </c>
      <c r="B752" s="264"/>
      <c r="C752" s="133" t="s">
        <v>2554</v>
      </c>
      <c r="D752" s="133" t="s">
        <v>3267</v>
      </c>
      <c r="E752" s="134"/>
      <c r="F752" s="135" t="s">
        <v>392</v>
      </c>
      <c r="G752" s="136">
        <v>36400</v>
      </c>
      <c r="H752" s="59" t="s">
        <v>110</v>
      </c>
      <c r="I752" s="133"/>
      <c r="J752" s="133"/>
      <c r="K752" s="133" t="s">
        <v>278</v>
      </c>
      <c r="L752" s="264"/>
      <c r="M752" s="264"/>
      <c r="N752" s="59" t="s">
        <v>280</v>
      </c>
      <c r="O752" s="161" t="s">
        <v>1194</v>
      </c>
      <c r="P752" s="59" t="s">
        <v>32</v>
      </c>
      <c r="Q752" s="153" t="s">
        <v>282</v>
      </c>
      <c r="R752" s="139" t="s">
        <v>2986</v>
      </c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39"/>
      <c r="AF752" s="139"/>
      <c r="AG752" s="139"/>
      <c r="AH752" s="139"/>
      <c r="AI752" s="139"/>
      <c r="AJ752" s="139"/>
      <c r="AK752" s="139"/>
      <c r="AL752" s="139"/>
    </row>
    <row r="753" spans="1:38" ht="39.950000000000003" customHeight="1">
      <c r="A753" s="59">
        <v>752</v>
      </c>
      <c r="B753" s="59" t="s">
        <v>2693</v>
      </c>
      <c r="C753" s="133" t="s">
        <v>2554</v>
      </c>
      <c r="D753" s="133" t="s">
        <v>3268</v>
      </c>
      <c r="E753" s="134"/>
      <c r="F753" s="135" t="s">
        <v>392</v>
      </c>
      <c r="G753" s="136">
        <v>58000</v>
      </c>
      <c r="H753" s="59" t="s">
        <v>110</v>
      </c>
      <c r="I753" s="133"/>
      <c r="J753" s="133"/>
      <c r="K753" s="133" t="s">
        <v>278</v>
      </c>
      <c r="L753" s="59" t="s">
        <v>3269</v>
      </c>
      <c r="M753" s="59" t="s">
        <v>2696</v>
      </c>
      <c r="N753" s="59" t="s">
        <v>280</v>
      </c>
      <c r="O753" s="161" t="s">
        <v>1194</v>
      </c>
      <c r="P753" s="59" t="s">
        <v>32</v>
      </c>
      <c r="Q753" s="153" t="s">
        <v>282</v>
      </c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39"/>
      <c r="AF753" s="139"/>
      <c r="AG753" s="139"/>
      <c r="AH753" s="139"/>
      <c r="AI753" s="139"/>
      <c r="AJ753" s="139"/>
      <c r="AK753" s="139"/>
      <c r="AL753" s="139"/>
    </row>
    <row r="754" spans="1:38" ht="39.950000000000003" customHeight="1">
      <c r="A754" s="59">
        <v>753</v>
      </c>
      <c r="B754" s="59" t="s">
        <v>2697</v>
      </c>
      <c r="C754" s="133" t="s">
        <v>2554</v>
      </c>
      <c r="D754" s="133" t="s">
        <v>3270</v>
      </c>
      <c r="E754" s="134"/>
      <c r="F754" s="135" t="s">
        <v>392</v>
      </c>
      <c r="G754" s="136">
        <v>61000</v>
      </c>
      <c r="H754" s="59" t="s">
        <v>110</v>
      </c>
      <c r="I754" s="133"/>
      <c r="J754" s="133"/>
      <c r="K754" s="133" t="s">
        <v>278</v>
      </c>
      <c r="L754" s="59" t="s">
        <v>3271</v>
      </c>
      <c r="M754" s="59" t="s">
        <v>2696</v>
      </c>
      <c r="N754" s="59" t="s">
        <v>280</v>
      </c>
      <c r="O754" s="161" t="s">
        <v>1194</v>
      </c>
      <c r="P754" s="59" t="s">
        <v>32</v>
      </c>
      <c r="Q754" s="153" t="s">
        <v>282</v>
      </c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39"/>
      <c r="AF754" s="139"/>
      <c r="AG754" s="139"/>
      <c r="AH754" s="139"/>
      <c r="AI754" s="139"/>
      <c r="AJ754" s="139"/>
      <c r="AK754" s="139"/>
      <c r="AL754" s="139"/>
    </row>
    <row r="755" spans="1:38" ht="39.950000000000003" customHeight="1">
      <c r="A755" s="59">
        <v>754</v>
      </c>
      <c r="B755" s="59" t="s">
        <v>2700</v>
      </c>
      <c r="C755" s="133" t="s">
        <v>2554</v>
      </c>
      <c r="D755" s="133" t="s">
        <v>2701</v>
      </c>
      <c r="E755" s="134"/>
      <c r="F755" s="135" t="s">
        <v>392</v>
      </c>
      <c r="G755" s="136">
        <v>48000</v>
      </c>
      <c r="H755" s="59" t="s">
        <v>311</v>
      </c>
      <c r="I755" s="133"/>
      <c r="J755" s="133"/>
      <c r="K755" s="133" t="s">
        <v>278</v>
      </c>
      <c r="L755" s="59" t="s">
        <v>3216</v>
      </c>
      <c r="M755" s="59" t="s">
        <v>2703</v>
      </c>
      <c r="N755" s="59" t="s">
        <v>280</v>
      </c>
      <c r="O755" s="161" t="s">
        <v>1194</v>
      </c>
      <c r="P755" s="59" t="s">
        <v>32</v>
      </c>
      <c r="Q755" s="153" t="s">
        <v>282</v>
      </c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39"/>
      <c r="AF755" s="139"/>
      <c r="AG755" s="139"/>
      <c r="AH755" s="139"/>
      <c r="AI755" s="139"/>
      <c r="AJ755" s="139"/>
      <c r="AK755" s="139"/>
      <c r="AL755" s="139"/>
    </row>
    <row r="756" spans="1:38" ht="39.950000000000003" customHeight="1">
      <c r="A756" s="59">
        <v>755</v>
      </c>
      <c r="B756" s="59" t="s">
        <v>2704</v>
      </c>
      <c r="C756" s="133" t="s">
        <v>2554</v>
      </c>
      <c r="D756" s="133" t="s">
        <v>2707</v>
      </c>
      <c r="E756" s="134"/>
      <c r="F756" s="135" t="s">
        <v>392</v>
      </c>
      <c r="G756" s="136">
        <v>90000</v>
      </c>
      <c r="H756" s="59" t="s">
        <v>311</v>
      </c>
      <c r="I756" s="133"/>
      <c r="J756" s="133"/>
      <c r="K756" s="133" t="s">
        <v>278</v>
      </c>
      <c r="L756" s="59" t="s">
        <v>3272</v>
      </c>
      <c r="M756" s="59" t="s">
        <v>2710</v>
      </c>
      <c r="N756" s="59" t="s">
        <v>280</v>
      </c>
      <c r="O756" s="161" t="s">
        <v>1194</v>
      </c>
      <c r="P756" s="59" t="s">
        <v>32</v>
      </c>
      <c r="Q756" s="153" t="s">
        <v>282</v>
      </c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39"/>
      <c r="AF756" s="139"/>
      <c r="AG756" s="139"/>
      <c r="AH756" s="139"/>
      <c r="AI756" s="139"/>
      <c r="AJ756" s="139"/>
      <c r="AK756" s="139"/>
      <c r="AL756" s="139"/>
    </row>
    <row r="757" spans="1:38" ht="39.950000000000003" customHeight="1">
      <c r="A757" s="59">
        <v>756</v>
      </c>
      <c r="B757" s="59" t="s">
        <v>2717</v>
      </c>
      <c r="C757" s="133" t="s">
        <v>2554</v>
      </c>
      <c r="D757" s="133" t="s">
        <v>2718</v>
      </c>
      <c r="E757" s="134"/>
      <c r="F757" s="135" t="s">
        <v>392</v>
      </c>
      <c r="G757" s="136">
        <v>130000</v>
      </c>
      <c r="H757" s="59" t="s">
        <v>311</v>
      </c>
      <c r="I757" s="133"/>
      <c r="J757" s="133"/>
      <c r="K757" s="133" t="s">
        <v>278</v>
      </c>
      <c r="L757" s="59" t="s">
        <v>3273</v>
      </c>
      <c r="M757" s="59" t="s">
        <v>2719</v>
      </c>
      <c r="N757" s="59" t="s">
        <v>280</v>
      </c>
      <c r="O757" s="161" t="s">
        <v>1194</v>
      </c>
      <c r="P757" s="59" t="s">
        <v>32</v>
      </c>
      <c r="Q757" s="153" t="s">
        <v>282</v>
      </c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39"/>
      <c r="AF757" s="139"/>
      <c r="AG757" s="139"/>
      <c r="AH757" s="139"/>
      <c r="AI757" s="139"/>
      <c r="AJ757" s="139"/>
      <c r="AK757" s="139"/>
      <c r="AL757" s="139"/>
    </row>
    <row r="758" spans="1:38" ht="39.950000000000003" customHeight="1">
      <c r="A758" s="59">
        <v>757</v>
      </c>
      <c r="B758" s="59" t="s">
        <v>2721</v>
      </c>
      <c r="C758" s="133" t="s">
        <v>2554</v>
      </c>
      <c r="D758" s="133" t="s">
        <v>2722</v>
      </c>
      <c r="E758" s="263"/>
      <c r="F758" s="135" t="s">
        <v>392</v>
      </c>
      <c r="G758" s="176">
        <v>180000</v>
      </c>
      <c r="H758" s="59" t="s">
        <v>311</v>
      </c>
      <c r="I758" s="152"/>
      <c r="J758" s="152"/>
      <c r="K758" s="133" t="s">
        <v>278</v>
      </c>
      <c r="L758" s="59" t="s">
        <v>3274</v>
      </c>
      <c r="M758" s="160" t="s">
        <v>2725</v>
      </c>
      <c r="N758" s="59" t="s">
        <v>280</v>
      </c>
      <c r="O758" s="161" t="s">
        <v>1194</v>
      </c>
      <c r="P758" s="59" t="s">
        <v>32</v>
      </c>
      <c r="Q758" s="153" t="s">
        <v>282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1:38" ht="39.950000000000003" customHeight="1">
      <c r="A759" s="59">
        <v>758</v>
      </c>
      <c r="B759" s="59" t="s">
        <v>2727</v>
      </c>
      <c r="C759" s="133" t="s">
        <v>2554</v>
      </c>
      <c r="D759" s="133" t="s">
        <v>2728</v>
      </c>
      <c r="E759" s="134"/>
      <c r="F759" s="135" t="s">
        <v>392</v>
      </c>
      <c r="G759" s="136">
        <v>180000</v>
      </c>
      <c r="H759" s="59" t="s">
        <v>311</v>
      </c>
      <c r="I759" s="133"/>
      <c r="J759" s="133"/>
      <c r="K759" s="133" t="s">
        <v>278</v>
      </c>
      <c r="L759" s="59" t="s">
        <v>3275</v>
      </c>
      <c r="M759" s="59" t="s">
        <v>2730</v>
      </c>
      <c r="N759" s="59" t="s">
        <v>280</v>
      </c>
      <c r="O759" s="161" t="s">
        <v>1194</v>
      </c>
      <c r="P759" s="59" t="s">
        <v>32</v>
      </c>
      <c r="Q759" s="153" t="s">
        <v>282</v>
      </c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39"/>
      <c r="AF759" s="139"/>
      <c r="AG759" s="139"/>
      <c r="AH759" s="139"/>
      <c r="AI759" s="139"/>
      <c r="AJ759" s="139"/>
      <c r="AK759" s="139"/>
      <c r="AL759" s="139"/>
    </row>
    <row r="760" spans="1:38" ht="39.950000000000003" customHeight="1">
      <c r="A760" s="59">
        <v>759</v>
      </c>
      <c r="B760" s="59" t="s">
        <v>2733</v>
      </c>
      <c r="C760" s="133" t="s">
        <v>2554</v>
      </c>
      <c r="D760" s="133" t="s">
        <v>2734</v>
      </c>
      <c r="E760" s="134"/>
      <c r="F760" s="135" t="s">
        <v>392</v>
      </c>
      <c r="G760" s="136">
        <v>55000</v>
      </c>
      <c r="H760" s="59" t="s">
        <v>311</v>
      </c>
      <c r="I760" s="133"/>
      <c r="J760" s="133"/>
      <c r="K760" s="133" t="s">
        <v>278</v>
      </c>
      <c r="L760" s="59" t="s">
        <v>3276</v>
      </c>
      <c r="M760" s="59" t="s">
        <v>2736</v>
      </c>
      <c r="N760" s="59" t="s">
        <v>280</v>
      </c>
      <c r="O760" s="161" t="s">
        <v>1194</v>
      </c>
      <c r="P760" s="59" t="s">
        <v>32</v>
      </c>
      <c r="Q760" s="153" t="s">
        <v>282</v>
      </c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39"/>
      <c r="AF760" s="139"/>
      <c r="AG760" s="139"/>
      <c r="AH760" s="139"/>
      <c r="AI760" s="139"/>
      <c r="AJ760" s="139"/>
      <c r="AK760" s="139"/>
      <c r="AL760" s="139"/>
    </row>
    <row r="761" spans="1:38" ht="39.950000000000003" customHeight="1">
      <c r="A761" s="59">
        <v>760</v>
      </c>
      <c r="B761" s="59" t="s">
        <v>2738</v>
      </c>
      <c r="C761" s="133" t="s">
        <v>2554</v>
      </c>
      <c r="D761" s="133" t="s">
        <v>2739</v>
      </c>
      <c r="E761" s="134"/>
      <c r="F761" s="135" t="s">
        <v>392</v>
      </c>
      <c r="G761" s="136">
        <v>47000</v>
      </c>
      <c r="H761" s="59" t="s">
        <v>311</v>
      </c>
      <c r="I761" s="133"/>
      <c r="J761" s="133"/>
      <c r="K761" s="133" t="s">
        <v>278</v>
      </c>
      <c r="L761" s="59" t="s">
        <v>3277</v>
      </c>
      <c r="M761" s="59" t="s">
        <v>2740</v>
      </c>
      <c r="N761" s="59" t="s">
        <v>280</v>
      </c>
      <c r="O761" s="161" t="s">
        <v>1194</v>
      </c>
      <c r="P761" s="59" t="s">
        <v>32</v>
      </c>
      <c r="Q761" s="153" t="s">
        <v>282</v>
      </c>
      <c r="R761" s="139"/>
      <c r="S761" s="139"/>
      <c r="T761" s="139"/>
      <c r="U761" s="139"/>
      <c r="V761" s="139"/>
      <c r="W761" s="139"/>
      <c r="X761" s="139"/>
      <c r="Y761" s="139"/>
      <c r="Z761" s="139"/>
      <c r="AA761" s="139"/>
      <c r="AB761" s="139"/>
      <c r="AC761" s="139"/>
      <c r="AD761" s="139"/>
      <c r="AE761" s="139"/>
      <c r="AF761" s="139"/>
      <c r="AG761" s="139"/>
      <c r="AH761" s="139"/>
      <c r="AI761" s="139"/>
      <c r="AJ761" s="139"/>
      <c r="AK761" s="139"/>
      <c r="AL761" s="139"/>
    </row>
    <row r="762" spans="1:38" ht="39.950000000000003" customHeight="1">
      <c r="A762" s="59">
        <v>761</v>
      </c>
      <c r="B762" s="59" t="s">
        <v>2741</v>
      </c>
      <c r="C762" s="133" t="s">
        <v>2554</v>
      </c>
      <c r="D762" s="133" t="s">
        <v>2742</v>
      </c>
      <c r="E762" s="134"/>
      <c r="F762" s="135" t="s">
        <v>392</v>
      </c>
      <c r="G762" s="136">
        <v>9700</v>
      </c>
      <c r="H762" s="59" t="s">
        <v>311</v>
      </c>
      <c r="I762" s="133"/>
      <c r="J762" s="133"/>
      <c r="K762" s="133" t="s">
        <v>278</v>
      </c>
      <c r="L762" s="59" t="s">
        <v>3278</v>
      </c>
      <c r="M762" s="59" t="s">
        <v>2743</v>
      </c>
      <c r="N762" s="59" t="s">
        <v>280</v>
      </c>
      <c r="O762" s="161" t="s">
        <v>1194</v>
      </c>
      <c r="P762" s="59" t="s">
        <v>32</v>
      </c>
      <c r="Q762" s="153" t="s">
        <v>282</v>
      </c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39"/>
      <c r="AF762" s="139"/>
      <c r="AG762" s="139"/>
      <c r="AH762" s="139"/>
      <c r="AI762" s="139"/>
      <c r="AJ762" s="139"/>
      <c r="AK762" s="139"/>
      <c r="AL762" s="139"/>
    </row>
    <row r="763" spans="1:38" ht="39.950000000000003" customHeight="1">
      <c r="A763" s="59">
        <v>762</v>
      </c>
      <c r="B763" s="59" t="s">
        <v>2746</v>
      </c>
      <c r="C763" s="133" t="s">
        <v>2554</v>
      </c>
      <c r="D763" s="133" t="s">
        <v>2748</v>
      </c>
      <c r="E763" s="134"/>
      <c r="F763" s="135" t="s">
        <v>392</v>
      </c>
      <c r="G763" s="136">
        <v>28000</v>
      </c>
      <c r="H763" s="59" t="s">
        <v>311</v>
      </c>
      <c r="I763" s="133"/>
      <c r="J763" s="133"/>
      <c r="K763" s="133" t="s">
        <v>278</v>
      </c>
      <c r="L763" s="59" t="s">
        <v>3279</v>
      </c>
      <c r="M763" s="59"/>
      <c r="N763" s="59" t="s">
        <v>280</v>
      </c>
      <c r="O763" s="138"/>
      <c r="P763" s="59" t="s">
        <v>32</v>
      </c>
      <c r="Q763" s="59" t="s">
        <v>33</v>
      </c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39"/>
      <c r="AF763" s="139"/>
      <c r="AG763" s="139"/>
      <c r="AH763" s="139"/>
      <c r="AI763" s="139"/>
      <c r="AJ763" s="139"/>
      <c r="AK763" s="139"/>
      <c r="AL763" s="139"/>
    </row>
    <row r="764" spans="1:38" ht="39.950000000000003" customHeight="1">
      <c r="A764" s="59">
        <v>763</v>
      </c>
      <c r="B764" s="59" t="s">
        <v>2751</v>
      </c>
      <c r="C764" s="133" t="s">
        <v>2554</v>
      </c>
      <c r="D764" s="152" t="s">
        <v>2753</v>
      </c>
      <c r="E764" s="142"/>
      <c r="F764" s="135" t="s">
        <v>392</v>
      </c>
      <c r="G764" s="176">
        <v>8000</v>
      </c>
      <c r="H764" s="59" t="s">
        <v>311</v>
      </c>
      <c r="I764" s="152"/>
      <c r="J764" s="152"/>
      <c r="K764" s="133" t="s">
        <v>278</v>
      </c>
      <c r="L764" s="153" t="s">
        <v>3280</v>
      </c>
      <c r="M764" s="153" t="s">
        <v>2754</v>
      </c>
      <c r="N764" s="59" t="s">
        <v>280</v>
      </c>
      <c r="O764" s="161" t="s">
        <v>1194</v>
      </c>
      <c r="P764" s="153" t="s">
        <v>857</v>
      </c>
      <c r="Q764" s="153" t="s">
        <v>282</v>
      </c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1:38" ht="39.950000000000003" customHeight="1">
      <c r="A765" s="59">
        <v>764</v>
      </c>
      <c r="B765" s="59" t="s">
        <v>2757</v>
      </c>
      <c r="C765" s="133" t="s">
        <v>2554</v>
      </c>
      <c r="D765" s="152" t="s">
        <v>2758</v>
      </c>
      <c r="E765" s="142"/>
      <c r="F765" s="135" t="s">
        <v>392</v>
      </c>
      <c r="G765" s="176">
        <v>5500</v>
      </c>
      <c r="H765" s="59" t="s">
        <v>311</v>
      </c>
      <c r="I765" s="152"/>
      <c r="J765" s="152"/>
      <c r="K765" s="133" t="s">
        <v>278</v>
      </c>
      <c r="L765" s="153" t="s">
        <v>3281</v>
      </c>
      <c r="M765" s="153" t="s">
        <v>2759</v>
      </c>
      <c r="N765" s="59" t="s">
        <v>280</v>
      </c>
      <c r="O765" s="161" t="s">
        <v>1194</v>
      </c>
      <c r="P765" s="153" t="s">
        <v>857</v>
      </c>
      <c r="Q765" s="153" t="s">
        <v>282</v>
      </c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1:38" ht="39.950000000000003" customHeight="1">
      <c r="A766" s="59">
        <v>765</v>
      </c>
      <c r="B766" s="59" t="s">
        <v>2762</v>
      </c>
      <c r="C766" s="133" t="s">
        <v>2554</v>
      </c>
      <c r="D766" s="152" t="s">
        <v>2764</v>
      </c>
      <c r="E766" s="142"/>
      <c r="F766" s="135" t="s">
        <v>392</v>
      </c>
      <c r="G766" s="176">
        <v>7900</v>
      </c>
      <c r="H766" s="59" t="s">
        <v>311</v>
      </c>
      <c r="I766" s="152"/>
      <c r="J766" s="152"/>
      <c r="K766" s="133" t="s">
        <v>278</v>
      </c>
      <c r="L766" s="153" t="s">
        <v>3282</v>
      </c>
      <c r="M766" s="153" t="s">
        <v>2765</v>
      </c>
      <c r="N766" s="59" t="s">
        <v>280</v>
      </c>
      <c r="O766" s="161" t="s">
        <v>1194</v>
      </c>
      <c r="P766" s="153" t="s">
        <v>857</v>
      </c>
      <c r="Q766" s="153" t="s">
        <v>282</v>
      </c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1:38" ht="39.950000000000003" customHeight="1">
      <c r="A767" s="59">
        <v>766</v>
      </c>
      <c r="B767" s="59" t="s">
        <v>2766</v>
      </c>
      <c r="C767" s="133" t="s">
        <v>2554</v>
      </c>
      <c r="D767" s="133" t="s">
        <v>2768</v>
      </c>
      <c r="E767" s="134"/>
      <c r="F767" s="135" t="s">
        <v>392</v>
      </c>
      <c r="G767" s="136">
        <v>8500</v>
      </c>
      <c r="H767" s="59" t="s">
        <v>110</v>
      </c>
      <c r="I767" s="133"/>
      <c r="J767" s="133"/>
      <c r="K767" s="133" t="s">
        <v>278</v>
      </c>
      <c r="L767" s="59" t="s">
        <v>3283</v>
      </c>
      <c r="M767" s="59" t="s">
        <v>2769</v>
      </c>
      <c r="N767" s="59" t="s">
        <v>280</v>
      </c>
      <c r="O767" s="161" t="s">
        <v>1194</v>
      </c>
      <c r="P767" s="59" t="s">
        <v>197</v>
      </c>
      <c r="Q767" s="153" t="s">
        <v>282</v>
      </c>
      <c r="R767" s="139"/>
      <c r="S767" s="139"/>
      <c r="T767" s="139"/>
      <c r="U767" s="139"/>
      <c r="V767" s="139"/>
      <c r="W767" s="139"/>
      <c r="X767" s="139"/>
      <c r="Y767" s="139"/>
      <c r="Z767" s="139"/>
      <c r="AA767" s="139"/>
      <c r="AB767" s="139"/>
      <c r="AC767" s="139"/>
      <c r="AD767" s="139"/>
      <c r="AE767" s="139"/>
      <c r="AF767" s="139"/>
      <c r="AG767" s="139"/>
      <c r="AH767" s="139"/>
      <c r="AI767" s="139"/>
      <c r="AJ767" s="139"/>
      <c r="AK767" s="139"/>
      <c r="AL767" s="139"/>
    </row>
    <row r="768" spans="1:38" ht="39.950000000000003" customHeight="1">
      <c r="A768" s="59">
        <v>767</v>
      </c>
      <c r="B768" s="59" t="s">
        <v>2771</v>
      </c>
      <c r="C768" s="133" t="s">
        <v>2554</v>
      </c>
      <c r="D768" s="133" t="s">
        <v>2772</v>
      </c>
      <c r="E768" s="134"/>
      <c r="F768" s="135" t="s">
        <v>392</v>
      </c>
      <c r="G768" s="136">
        <v>6400</v>
      </c>
      <c r="H768" s="59" t="s">
        <v>110</v>
      </c>
      <c r="I768" s="133"/>
      <c r="J768" s="133"/>
      <c r="K768" s="133" t="s">
        <v>278</v>
      </c>
      <c r="L768" s="59" t="s">
        <v>3284</v>
      </c>
      <c r="M768" s="59" t="s">
        <v>2774</v>
      </c>
      <c r="N768" s="59" t="s">
        <v>280</v>
      </c>
      <c r="O768" s="161" t="s">
        <v>1194</v>
      </c>
      <c r="P768" s="59" t="s">
        <v>2775</v>
      </c>
      <c r="Q768" s="153" t="s">
        <v>282</v>
      </c>
      <c r="R768" s="139"/>
      <c r="S768" s="139"/>
      <c r="T768" s="139"/>
      <c r="U768" s="139"/>
      <c r="V768" s="139"/>
      <c r="W768" s="139"/>
      <c r="X768" s="139"/>
      <c r="Y768" s="139"/>
      <c r="Z768" s="139"/>
      <c r="AA768" s="139"/>
      <c r="AB768" s="139"/>
      <c r="AC768" s="139"/>
      <c r="AD768" s="139"/>
      <c r="AE768" s="139"/>
      <c r="AF768" s="139"/>
      <c r="AG768" s="139"/>
      <c r="AH768" s="139"/>
      <c r="AI768" s="139"/>
      <c r="AJ768" s="139"/>
      <c r="AK768" s="139"/>
      <c r="AL768" s="139"/>
    </row>
    <row r="769" spans="1:38" ht="39.950000000000003" customHeight="1">
      <c r="A769" s="59">
        <v>768</v>
      </c>
      <c r="B769" s="59" t="s">
        <v>2776</v>
      </c>
      <c r="C769" s="133" t="s">
        <v>2554</v>
      </c>
      <c r="D769" s="133" t="s">
        <v>2778</v>
      </c>
      <c r="E769" s="134"/>
      <c r="F769" s="135" t="s">
        <v>392</v>
      </c>
      <c r="G769" s="136">
        <v>5200</v>
      </c>
      <c r="H769" s="59" t="s">
        <v>110</v>
      </c>
      <c r="I769" s="133"/>
      <c r="J769" s="133"/>
      <c r="K769" s="133" t="s">
        <v>278</v>
      </c>
      <c r="L769" s="59" t="s">
        <v>3285</v>
      </c>
      <c r="M769" s="59" t="s">
        <v>2779</v>
      </c>
      <c r="N769" s="59" t="s">
        <v>280</v>
      </c>
      <c r="O769" s="161" t="s">
        <v>1194</v>
      </c>
      <c r="P769" s="59" t="s">
        <v>2775</v>
      </c>
      <c r="Q769" s="153" t="s">
        <v>282</v>
      </c>
      <c r="R769" s="139"/>
      <c r="S769" s="139"/>
      <c r="T769" s="139"/>
      <c r="U769" s="139"/>
      <c r="V769" s="139"/>
      <c r="W769" s="139"/>
      <c r="X769" s="139"/>
      <c r="Y769" s="139"/>
      <c r="Z769" s="139"/>
      <c r="AA769" s="139"/>
      <c r="AB769" s="139"/>
      <c r="AC769" s="139"/>
      <c r="AD769" s="139"/>
      <c r="AE769" s="139"/>
      <c r="AF769" s="139"/>
      <c r="AG769" s="139"/>
      <c r="AH769" s="139"/>
      <c r="AI769" s="139"/>
      <c r="AJ769" s="139"/>
      <c r="AK769" s="139"/>
      <c r="AL769" s="139"/>
    </row>
    <row r="770" spans="1:38" ht="39.950000000000003" customHeight="1">
      <c r="A770" s="59">
        <v>769</v>
      </c>
      <c r="B770" s="59" t="s">
        <v>2784</v>
      </c>
      <c r="C770" s="133" t="s">
        <v>2554</v>
      </c>
      <c r="D770" s="133" t="s">
        <v>2786</v>
      </c>
      <c r="E770" s="134"/>
      <c r="F770" s="135" t="s">
        <v>392</v>
      </c>
      <c r="G770" s="136">
        <v>6400</v>
      </c>
      <c r="H770" s="59" t="s">
        <v>110</v>
      </c>
      <c r="I770" s="133"/>
      <c r="J770" s="133"/>
      <c r="K770" s="133" t="s">
        <v>278</v>
      </c>
      <c r="L770" s="59" t="s">
        <v>3286</v>
      </c>
      <c r="M770" s="59" t="s">
        <v>2779</v>
      </c>
      <c r="N770" s="59" t="s">
        <v>280</v>
      </c>
      <c r="O770" s="161" t="s">
        <v>1194</v>
      </c>
      <c r="P770" s="59" t="s">
        <v>2775</v>
      </c>
      <c r="Q770" s="153" t="s">
        <v>282</v>
      </c>
      <c r="R770" s="139"/>
      <c r="S770" s="139"/>
      <c r="T770" s="139"/>
      <c r="U770" s="139"/>
      <c r="V770" s="139"/>
      <c r="W770" s="139"/>
      <c r="X770" s="139"/>
      <c r="Y770" s="139"/>
      <c r="Z770" s="139"/>
      <c r="AA770" s="139"/>
      <c r="AB770" s="139"/>
      <c r="AC770" s="139"/>
      <c r="AD770" s="139"/>
      <c r="AE770" s="139"/>
      <c r="AF770" s="139"/>
      <c r="AG770" s="139"/>
      <c r="AH770" s="139"/>
      <c r="AI770" s="139"/>
      <c r="AJ770" s="139"/>
      <c r="AK770" s="139"/>
      <c r="AL770" s="139"/>
    </row>
    <row r="771" spans="1:38" ht="39.950000000000003" customHeight="1">
      <c r="A771" s="59">
        <v>770</v>
      </c>
      <c r="B771" s="59" t="s">
        <v>2789</v>
      </c>
      <c r="C771" s="133" t="s">
        <v>2554</v>
      </c>
      <c r="D771" s="133" t="s">
        <v>2790</v>
      </c>
      <c r="E771" s="134"/>
      <c r="F771" s="135" t="s">
        <v>392</v>
      </c>
      <c r="G771" s="136">
        <v>8300</v>
      </c>
      <c r="H771" s="59" t="s">
        <v>110</v>
      </c>
      <c r="I771" s="133"/>
      <c r="J771" s="133"/>
      <c r="K771" s="133" t="s">
        <v>278</v>
      </c>
      <c r="L771" s="59" t="s">
        <v>3287</v>
      </c>
      <c r="M771" s="59" t="s">
        <v>2779</v>
      </c>
      <c r="N771" s="59" t="s">
        <v>280</v>
      </c>
      <c r="O771" s="161" t="s">
        <v>1194</v>
      </c>
      <c r="P771" s="59" t="s">
        <v>2775</v>
      </c>
      <c r="Q771" s="153" t="s">
        <v>282</v>
      </c>
      <c r="R771" s="139"/>
      <c r="S771" s="139"/>
      <c r="T771" s="139"/>
      <c r="U771" s="139"/>
      <c r="V771" s="139"/>
      <c r="W771" s="139"/>
      <c r="X771" s="139"/>
      <c r="Y771" s="139"/>
      <c r="Z771" s="139"/>
      <c r="AA771" s="139"/>
      <c r="AB771" s="139"/>
      <c r="AC771" s="139"/>
      <c r="AD771" s="139"/>
      <c r="AE771" s="139"/>
      <c r="AF771" s="139"/>
      <c r="AG771" s="139"/>
      <c r="AH771" s="139"/>
      <c r="AI771" s="139"/>
      <c r="AJ771" s="139"/>
      <c r="AK771" s="139"/>
      <c r="AL771" s="139"/>
    </row>
    <row r="772" spans="1:38" ht="39.950000000000003" customHeight="1">
      <c r="A772" s="59">
        <v>771</v>
      </c>
      <c r="B772" s="59" t="s">
        <v>2794</v>
      </c>
      <c r="C772" s="133" t="s">
        <v>2554</v>
      </c>
      <c r="D772" s="133" t="s">
        <v>2796</v>
      </c>
      <c r="E772" s="134"/>
      <c r="F772" s="135" t="s">
        <v>392</v>
      </c>
      <c r="G772" s="136">
        <v>9300</v>
      </c>
      <c r="H772" s="59" t="s">
        <v>110</v>
      </c>
      <c r="I772" s="133"/>
      <c r="J772" s="133"/>
      <c r="K772" s="133" t="s">
        <v>278</v>
      </c>
      <c r="L772" s="59" t="s">
        <v>3288</v>
      </c>
      <c r="M772" s="59" t="s">
        <v>2779</v>
      </c>
      <c r="N772" s="59" t="s">
        <v>280</v>
      </c>
      <c r="O772" s="161" t="s">
        <v>1194</v>
      </c>
      <c r="P772" s="59" t="s">
        <v>2775</v>
      </c>
      <c r="Q772" s="153" t="s">
        <v>282</v>
      </c>
      <c r="R772" s="139"/>
      <c r="S772" s="139"/>
      <c r="T772" s="139"/>
      <c r="U772" s="139"/>
      <c r="V772" s="139"/>
      <c r="W772" s="139"/>
      <c r="X772" s="139"/>
      <c r="Y772" s="139"/>
      <c r="Z772" s="139"/>
      <c r="AA772" s="139"/>
      <c r="AB772" s="139"/>
      <c r="AC772" s="139"/>
      <c r="AD772" s="139"/>
      <c r="AE772" s="139"/>
      <c r="AF772" s="139"/>
      <c r="AG772" s="139"/>
      <c r="AH772" s="139"/>
      <c r="AI772" s="139"/>
      <c r="AJ772" s="139"/>
      <c r="AK772" s="139"/>
      <c r="AL772" s="139"/>
    </row>
    <row r="773" spans="1:38" ht="39.950000000000003" customHeight="1">
      <c r="A773" s="59">
        <v>772</v>
      </c>
      <c r="B773" s="59" t="s">
        <v>2800</v>
      </c>
      <c r="C773" s="133" t="s">
        <v>2554</v>
      </c>
      <c r="D773" s="133" t="s">
        <v>2801</v>
      </c>
      <c r="E773" s="134"/>
      <c r="F773" s="135" t="s">
        <v>392</v>
      </c>
      <c r="G773" s="136">
        <v>8700</v>
      </c>
      <c r="H773" s="59" t="s">
        <v>110</v>
      </c>
      <c r="I773" s="133"/>
      <c r="J773" s="133"/>
      <c r="K773" s="133" t="s">
        <v>278</v>
      </c>
      <c r="L773" s="59" t="s">
        <v>3289</v>
      </c>
      <c r="M773" s="59" t="s">
        <v>2802</v>
      </c>
      <c r="N773" s="59" t="s">
        <v>280</v>
      </c>
      <c r="O773" s="161" t="s">
        <v>1194</v>
      </c>
      <c r="P773" s="59" t="s">
        <v>2775</v>
      </c>
      <c r="Q773" s="153" t="s">
        <v>282</v>
      </c>
      <c r="R773" s="139"/>
      <c r="S773" s="139"/>
      <c r="T773" s="139"/>
      <c r="U773" s="139"/>
      <c r="V773" s="139"/>
      <c r="W773" s="139"/>
      <c r="X773" s="139"/>
      <c r="Y773" s="139"/>
      <c r="Z773" s="139"/>
      <c r="AA773" s="139"/>
      <c r="AB773" s="139"/>
      <c r="AC773" s="139"/>
      <c r="AD773" s="139"/>
      <c r="AE773" s="139"/>
      <c r="AF773" s="139"/>
      <c r="AG773" s="139"/>
      <c r="AH773" s="139"/>
      <c r="AI773" s="139"/>
      <c r="AJ773" s="139"/>
      <c r="AK773" s="139"/>
      <c r="AL773" s="139"/>
    </row>
    <row r="774" spans="1:38" ht="39.950000000000003" customHeight="1">
      <c r="A774" s="59">
        <v>773</v>
      </c>
      <c r="B774" s="59" t="s">
        <v>2804</v>
      </c>
      <c r="C774" s="133" t="s">
        <v>2554</v>
      </c>
      <c r="D774" s="133" t="s">
        <v>2805</v>
      </c>
      <c r="E774" s="134"/>
      <c r="F774" s="135" t="s">
        <v>392</v>
      </c>
      <c r="G774" s="136">
        <v>11300</v>
      </c>
      <c r="H774" s="59" t="s">
        <v>110</v>
      </c>
      <c r="I774" s="133"/>
      <c r="J774" s="133"/>
      <c r="K774" s="133" t="s">
        <v>278</v>
      </c>
      <c r="L774" s="59" t="s">
        <v>3290</v>
      </c>
      <c r="M774" s="59" t="s">
        <v>2802</v>
      </c>
      <c r="N774" s="59" t="s">
        <v>280</v>
      </c>
      <c r="O774" s="161" t="s">
        <v>1194</v>
      </c>
      <c r="P774" s="59" t="s">
        <v>2775</v>
      </c>
      <c r="Q774" s="153" t="s">
        <v>282</v>
      </c>
      <c r="R774" s="139"/>
      <c r="S774" s="139"/>
      <c r="T774" s="139"/>
      <c r="U774" s="139"/>
      <c r="V774" s="139"/>
      <c r="W774" s="139"/>
      <c r="X774" s="139"/>
      <c r="Y774" s="139"/>
      <c r="Z774" s="139"/>
      <c r="AA774" s="139"/>
      <c r="AB774" s="139"/>
      <c r="AC774" s="139"/>
      <c r="AD774" s="139"/>
      <c r="AE774" s="139"/>
      <c r="AF774" s="139"/>
      <c r="AG774" s="139"/>
      <c r="AH774" s="139"/>
      <c r="AI774" s="139"/>
      <c r="AJ774" s="139"/>
      <c r="AK774" s="139"/>
      <c r="AL774" s="139"/>
    </row>
    <row r="775" spans="1:38" ht="39.950000000000003" customHeight="1">
      <c r="A775" s="59">
        <v>774</v>
      </c>
      <c r="B775" s="59" t="s">
        <v>2808</v>
      </c>
      <c r="C775" s="133" t="s">
        <v>2554</v>
      </c>
      <c r="D775" s="133" t="s">
        <v>2809</v>
      </c>
      <c r="E775" s="134"/>
      <c r="F775" s="135" t="s">
        <v>392</v>
      </c>
      <c r="G775" s="136">
        <v>15000</v>
      </c>
      <c r="H775" s="59" t="s">
        <v>110</v>
      </c>
      <c r="I775" s="133"/>
      <c r="J775" s="133"/>
      <c r="K775" s="133" t="s">
        <v>278</v>
      </c>
      <c r="L775" s="59" t="s">
        <v>3291</v>
      </c>
      <c r="M775" s="59" t="s">
        <v>2802</v>
      </c>
      <c r="N775" s="59" t="s">
        <v>280</v>
      </c>
      <c r="O775" s="161" t="s">
        <v>1194</v>
      </c>
      <c r="P775" s="59" t="s">
        <v>2775</v>
      </c>
      <c r="Q775" s="153" t="s">
        <v>282</v>
      </c>
      <c r="R775" s="139"/>
      <c r="S775" s="139"/>
      <c r="T775" s="139"/>
      <c r="U775" s="139"/>
      <c r="V775" s="139"/>
      <c r="W775" s="139"/>
      <c r="X775" s="139"/>
      <c r="Y775" s="139"/>
      <c r="Z775" s="139"/>
      <c r="AA775" s="139"/>
      <c r="AB775" s="139"/>
      <c r="AC775" s="139"/>
      <c r="AD775" s="139"/>
      <c r="AE775" s="139"/>
      <c r="AF775" s="139"/>
      <c r="AG775" s="139"/>
      <c r="AH775" s="139"/>
      <c r="AI775" s="139"/>
      <c r="AJ775" s="139"/>
      <c r="AK775" s="139"/>
      <c r="AL775" s="139"/>
    </row>
    <row r="776" spans="1:38" ht="39.950000000000003" customHeight="1">
      <c r="A776" s="59">
        <v>775</v>
      </c>
      <c r="B776" s="59" t="s">
        <v>2811</v>
      </c>
      <c r="C776" s="133" t="s">
        <v>2554</v>
      </c>
      <c r="D776" s="133" t="s">
        <v>2812</v>
      </c>
      <c r="E776" s="134"/>
      <c r="F776" s="135" t="s">
        <v>392</v>
      </c>
      <c r="G776" s="136">
        <v>18100</v>
      </c>
      <c r="H776" s="59" t="s">
        <v>110</v>
      </c>
      <c r="I776" s="133"/>
      <c r="J776" s="133"/>
      <c r="K776" s="133" t="s">
        <v>278</v>
      </c>
      <c r="L776" s="59" t="s">
        <v>3292</v>
      </c>
      <c r="M776" s="59" t="s">
        <v>2802</v>
      </c>
      <c r="N776" s="59" t="s">
        <v>280</v>
      </c>
      <c r="O776" s="161" t="s">
        <v>1194</v>
      </c>
      <c r="P776" s="59" t="s">
        <v>2775</v>
      </c>
      <c r="Q776" s="153" t="s">
        <v>282</v>
      </c>
      <c r="R776" s="139"/>
      <c r="S776" s="139"/>
      <c r="T776" s="139"/>
      <c r="U776" s="139"/>
      <c r="V776" s="139"/>
      <c r="W776" s="139"/>
      <c r="X776" s="139"/>
      <c r="Y776" s="139"/>
      <c r="Z776" s="139"/>
      <c r="AA776" s="139"/>
      <c r="AB776" s="139"/>
      <c r="AC776" s="139"/>
      <c r="AD776" s="139"/>
      <c r="AE776" s="139"/>
      <c r="AF776" s="139"/>
      <c r="AG776" s="139"/>
      <c r="AH776" s="139"/>
      <c r="AI776" s="139"/>
      <c r="AJ776" s="139"/>
      <c r="AK776" s="139"/>
      <c r="AL776" s="139"/>
    </row>
    <row r="777" spans="1:38" ht="39.950000000000003" customHeight="1">
      <c r="A777" s="59">
        <v>776</v>
      </c>
      <c r="B777" s="59" t="s">
        <v>2813</v>
      </c>
      <c r="C777" s="133" t="s">
        <v>2554</v>
      </c>
      <c r="D777" s="133" t="s">
        <v>2814</v>
      </c>
      <c r="E777" s="134"/>
      <c r="F777" s="135" t="s">
        <v>277</v>
      </c>
      <c r="G777" s="136">
        <v>20000</v>
      </c>
      <c r="H777" s="59" t="s">
        <v>311</v>
      </c>
      <c r="I777" s="133"/>
      <c r="J777" s="133"/>
      <c r="K777" s="133" t="s">
        <v>278</v>
      </c>
      <c r="L777" s="59" t="s">
        <v>3293</v>
      </c>
      <c r="M777" s="59" t="s">
        <v>2815</v>
      </c>
      <c r="N777" s="59" t="s">
        <v>280</v>
      </c>
      <c r="O777" s="161" t="s">
        <v>1194</v>
      </c>
      <c r="P777" s="59" t="s">
        <v>32</v>
      </c>
      <c r="Q777" s="153" t="s">
        <v>282</v>
      </c>
      <c r="R777" s="139"/>
      <c r="S777" s="139"/>
      <c r="T777" s="139"/>
      <c r="U777" s="139"/>
      <c r="V777" s="139"/>
      <c r="W777" s="139"/>
      <c r="X777" s="139"/>
      <c r="Y777" s="139"/>
      <c r="Z777" s="139"/>
      <c r="AA777" s="139"/>
      <c r="AB777" s="139"/>
      <c r="AC777" s="139"/>
      <c r="AD777" s="139"/>
      <c r="AE777" s="139"/>
      <c r="AF777" s="139"/>
      <c r="AG777" s="139"/>
      <c r="AH777" s="139"/>
      <c r="AI777" s="139"/>
      <c r="AJ777" s="139"/>
      <c r="AK777" s="139"/>
      <c r="AL777" s="139"/>
    </row>
    <row r="778" spans="1:38" ht="39.950000000000003" customHeight="1">
      <c r="A778" s="59">
        <v>777</v>
      </c>
      <c r="B778" s="59" t="s">
        <v>2817</v>
      </c>
      <c r="C778" s="133" t="s">
        <v>2554</v>
      </c>
      <c r="D778" s="133" t="s">
        <v>2818</v>
      </c>
      <c r="E778" s="134"/>
      <c r="F778" s="135" t="s">
        <v>277</v>
      </c>
      <c r="G778" s="136">
        <v>18000</v>
      </c>
      <c r="H778" s="59" t="s">
        <v>110</v>
      </c>
      <c r="I778" s="133"/>
      <c r="J778" s="133"/>
      <c r="K778" s="133" t="s">
        <v>278</v>
      </c>
      <c r="L778" s="59" t="s">
        <v>3294</v>
      </c>
      <c r="M778" s="59" t="s">
        <v>2819</v>
      </c>
      <c r="N778" s="59" t="s">
        <v>280</v>
      </c>
      <c r="O778" s="161" t="s">
        <v>1194</v>
      </c>
      <c r="P778" s="59" t="s">
        <v>32</v>
      </c>
      <c r="Q778" s="153" t="s">
        <v>282</v>
      </c>
      <c r="R778" s="139"/>
      <c r="S778" s="139"/>
      <c r="T778" s="139"/>
      <c r="U778" s="139"/>
      <c r="V778" s="139"/>
      <c r="W778" s="139"/>
      <c r="X778" s="139"/>
      <c r="Y778" s="139"/>
      <c r="Z778" s="139"/>
      <c r="AA778" s="139"/>
      <c r="AB778" s="139"/>
      <c r="AC778" s="139"/>
      <c r="AD778" s="139"/>
      <c r="AE778" s="139"/>
      <c r="AF778" s="139"/>
      <c r="AG778" s="139"/>
      <c r="AH778" s="139"/>
      <c r="AI778" s="139"/>
      <c r="AJ778" s="139"/>
      <c r="AK778" s="139"/>
      <c r="AL778" s="139"/>
    </row>
    <row r="779" spans="1:38" ht="39.950000000000003" customHeight="1">
      <c r="A779" s="59">
        <v>778</v>
      </c>
      <c r="B779" s="59" t="s">
        <v>2821</v>
      </c>
      <c r="C779" s="133" t="s">
        <v>2554</v>
      </c>
      <c r="D779" s="133" t="s">
        <v>2822</v>
      </c>
      <c r="E779" s="134"/>
      <c r="F779" s="135" t="s">
        <v>277</v>
      </c>
      <c r="G779" s="136">
        <v>30000</v>
      </c>
      <c r="H779" s="59" t="s">
        <v>110</v>
      </c>
      <c r="I779" s="133"/>
      <c r="J779" s="133"/>
      <c r="K779" s="133" t="s">
        <v>278</v>
      </c>
      <c r="L779" s="59" t="s">
        <v>3295</v>
      </c>
      <c r="M779" s="59" t="s">
        <v>2823</v>
      </c>
      <c r="N779" s="59" t="s">
        <v>280</v>
      </c>
      <c r="O779" s="161" t="s">
        <v>1194</v>
      </c>
      <c r="P779" s="59" t="s">
        <v>32</v>
      </c>
      <c r="Q779" s="153" t="s">
        <v>282</v>
      </c>
      <c r="R779" s="139"/>
      <c r="S779" s="139"/>
      <c r="T779" s="139"/>
      <c r="U779" s="139"/>
      <c r="V779" s="139"/>
      <c r="W779" s="139"/>
      <c r="X779" s="139"/>
      <c r="Y779" s="139"/>
      <c r="Z779" s="139"/>
      <c r="AA779" s="139"/>
      <c r="AB779" s="139"/>
      <c r="AC779" s="139"/>
      <c r="AD779" s="139"/>
      <c r="AE779" s="139"/>
      <c r="AF779" s="139"/>
      <c r="AG779" s="139"/>
      <c r="AH779" s="139"/>
      <c r="AI779" s="139"/>
      <c r="AJ779" s="139"/>
      <c r="AK779" s="139"/>
      <c r="AL779" s="139"/>
    </row>
    <row r="780" spans="1:38" ht="39.950000000000003" customHeight="1">
      <c r="A780" s="59">
        <v>779</v>
      </c>
      <c r="B780" s="264"/>
      <c r="C780" s="133" t="s">
        <v>2508</v>
      </c>
      <c r="D780" s="133" t="s">
        <v>3296</v>
      </c>
      <c r="E780" s="134"/>
      <c r="F780" s="135"/>
      <c r="G780" s="136">
        <v>15000</v>
      </c>
      <c r="H780" s="59" t="s">
        <v>110</v>
      </c>
      <c r="I780" s="133"/>
      <c r="J780" s="133"/>
      <c r="K780" s="133" t="s">
        <v>336</v>
      </c>
      <c r="L780" s="264"/>
      <c r="M780" s="264"/>
      <c r="N780" s="59" t="s">
        <v>280</v>
      </c>
      <c r="O780" s="161" t="s">
        <v>1194</v>
      </c>
      <c r="P780" s="59" t="s">
        <v>2512</v>
      </c>
      <c r="Q780" s="153" t="s">
        <v>282</v>
      </c>
      <c r="R780" s="139" t="s">
        <v>2986</v>
      </c>
      <c r="S780" s="139"/>
      <c r="T780" s="139"/>
      <c r="U780" s="139"/>
      <c r="V780" s="139"/>
      <c r="W780" s="139"/>
      <c r="X780" s="139"/>
      <c r="Y780" s="139"/>
      <c r="Z780" s="139"/>
      <c r="AA780" s="139"/>
      <c r="AB780" s="139"/>
      <c r="AC780" s="139"/>
      <c r="AD780" s="139"/>
      <c r="AE780" s="139"/>
      <c r="AF780" s="139"/>
      <c r="AG780" s="139"/>
      <c r="AH780" s="139"/>
      <c r="AI780" s="139"/>
      <c r="AJ780" s="139"/>
      <c r="AK780" s="139"/>
      <c r="AL780" s="139"/>
    </row>
    <row r="781" spans="1:38" ht="39.950000000000003" customHeight="1">
      <c r="A781" s="59">
        <v>780</v>
      </c>
      <c r="B781" s="264"/>
      <c r="C781" s="133" t="s">
        <v>2508</v>
      </c>
      <c r="D781" s="133" t="s">
        <v>3297</v>
      </c>
      <c r="E781" s="134"/>
      <c r="F781" s="135"/>
      <c r="G781" s="136">
        <v>32500</v>
      </c>
      <c r="H781" s="59" t="s">
        <v>110</v>
      </c>
      <c r="I781" s="133"/>
      <c r="J781" s="133"/>
      <c r="K781" s="133" t="s">
        <v>336</v>
      </c>
      <c r="L781" s="264"/>
      <c r="M781" s="264"/>
      <c r="N781" s="59" t="s">
        <v>280</v>
      </c>
      <c r="O781" s="161" t="s">
        <v>1194</v>
      </c>
      <c r="P781" s="59" t="s">
        <v>2512</v>
      </c>
      <c r="Q781" s="153" t="s">
        <v>282</v>
      </c>
      <c r="R781" s="139" t="s">
        <v>2986</v>
      </c>
      <c r="S781" s="139"/>
      <c r="T781" s="139"/>
      <c r="U781" s="139"/>
      <c r="V781" s="139"/>
      <c r="W781" s="139"/>
      <c r="X781" s="139"/>
      <c r="Y781" s="139"/>
      <c r="Z781" s="139"/>
      <c r="AA781" s="139"/>
      <c r="AB781" s="139"/>
      <c r="AC781" s="139"/>
      <c r="AD781" s="139"/>
      <c r="AE781" s="139"/>
      <c r="AF781" s="139"/>
      <c r="AG781" s="139"/>
      <c r="AH781" s="139"/>
      <c r="AI781" s="139"/>
      <c r="AJ781" s="139"/>
      <c r="AK781" s="139"/>
      <c r="AL781" s="139"/>
    </row>
    <row r="782" spans="1:38" ht="39.950000000000003" customHeight="1">
      <c r="A782" s="59">
        <v>781</v>
      </c>
      <c r="B782" s="264"/>
      <c r="C782" s="133" t="s">
        <v>2508</v>
      </c>
      <c r="D782" s="133" t="s">
        <v>3298</v>
      </c>
      <c r="E782" s="134"/>
      <c r="F782" s="135"/>
      <c r="G782" s="136">
        <v>50000</v>
      </c>
      <c r="H782" s="59" t="s">
        <v>110</v>
      </c>
      <c r="I782" s="133"/>
      <c r="J782" s="133"/>
      <c r="K782" s="133" t="s">
        <v>336</v>
      </c>
      <c r="L782" s="264"/>
      <c r="M782" s="264"/>
      <c r="N782" s="59" t="s">
        <v>280</v>
      </c>
      <c r="O782" s="161" t="s">
        <v>1194</v>
      </c>
      <c r="P782" s="59" t="s">
        <v>2512</v>
      </c>
      <c r="Q782" s="153" t="s">
        <v>282</v>
      </c>
      <c r="R782" s="139" t="s">
        <v>2986</v>
      </c>
      <c r="S782" s="139"/>
      <c r="T782" s="139"/>
      <c r="U782" s="139"/>
      <c r="V782" s="139"/>
      <c r="W782" s="139"/>
      <c r="X782" s="139"/>
      <c r="Y782" s="139"/>
      <c r="Z782" s="139"/>
      <c r="AA782" s="139"/>
      <c r="AB782" s="139"/>
      <c r="AC782" s="139"/>
      <c r="AD782" s="139"/>
      <c r="AE782" s="139"/>
      <c r="AF782" s="139"/>
      <c r="AG782" s="139"/>
      <c r="AH782" s="139"/>
      <c r="AI782" s="139"/>
      <c r="AJ782" s="139"/>
      <c r="AK782" s="139"/>
      <c r="AL782" s="139"/>
    </row>
    <row r="783" spans="1:38" ht="39.950000000000003" customHeight="1">
      <c r="A783" s="59">
        <v>782</v>
      </c>
      <c r="B783" s="264"/>
      <c r="C783" s="133" t="s">
        <v>2508</v>
      </c>
      <c r="D783" s="133" t="s">
        <v>3299</v>
      </c>
      <c r="E783" s="134"/>
      <c r="F783" s="135"/>
      <c r="G783" s="136">
        <v>245000</v>
      </c>
      <c r="H783" s="59" t="s">
        <v>110</v>
      </c>
      <c r="I783" s="133"/>
      <c r="J783" s="133"/>
      <c r="K783" s="133" t="s">
        <v>336</v>
      </c>
      <c r="L783" s="264"/>
      <c r="M783" s="264"/>
      <c r="N783" s="59" t="s">
        <v>280</v>
      </c>
      <c r="O783" s="161" t="s">
        <v>1194</v>
      </c>
      <c r="P783" s="59" t="s">
        <v>2512</v>
      </c>
      <c r="Q783" s="153" t="s">
        <v>282</v>
      </c>
      <c r="R783" s="139" t="s">
        <v>2986</v>
      </c>
      <c r="S783" s="139"/>
      <c r="T783" s="139"/>
      <c r="U783" s="139"/>
      <c r="V783" s="139"/>
      <c r="W783" s="139"/>
      <c r="X783" s="139"/>
      <c r="Y783" s="139"/>
      <c r="Z783" s="139"/>
      <c r="AA783" s="139"/>
      <c r="AB783" s="139"/>
      <c r="AC783" s="139"/>
      <c r="AD783" s="139"/>
      <c r="AE783" s="139"/>
      <c r="AF783" s="139"/>
      <c r="AG783" s="139"/>
      <c r="AH783" s="139"/>
      <c r="AI783" s="139"/>
      <c r="AJ783" s="139"/>
      <c r="AK783" s="139"/>
      <c r="AL783" s="139"/>
    </row>
    <row r="784" spans="1:38" ht="39.950000000000003" customHeight="1">
      <c r="A784" s="59">
        <v>783</v>
      </c>
      <c r="B784" s="264"/>
      <c r="C784" s="133" t="s">
        <v>2508</v>
      </c>
      <c r="D784" s="133" t="s">
        <v>3300</v>
      </c>
      <c r="E784" s="134"/>
      <c r="F784" s="135"/>
      <c r="G784" s="136">
        <v>268000</v>
      </c>
      <c r="H784" s="59" t="s">
        <v>110</v>
      </c>
      <c r="I784" s="133"/>
      <c r="J784" s="133"/>
      <c r="K784" s="133" t="s">
        <v>336</v>
      </c>
      <c r="L784" s="264"/>
      <c r="M784" s="264"/>
      <c r="N784" s="59" t="s">
        <v>280</v>
      </c>
      <c r="O784" s="161" t="s">
        <v>1194</v>
      </c>
      <c r="P784" s="59" t="s">
        <v>32</v>
      </c>
      <c r="Q784" s="153" t="s">
        <v>282</v>
      </c>
      <c r="R784" s="139" t="s">
        <v>2986</v>
      </c>
      <c r="S784" s="139"/>
      <c r="T784" s="139"/>
      <c r="U784" s="139"/>
      <c r="V784" s="139"/>
      <c r="W784" s="139"/>
      <c r="X784" s="139"/>
      <c r="Y784" s="139"/>
      <c r="Z784" s="139"/>
      <c r="AA784" s="139"/>
      <c r="AB784" s="139"/>
      <c r="AC784" s="139"/>
      <c r="AD784" s="139"/>
      <c r="AE784" s="139"/>
      <c r="AF784" s="139"/>
      <c r="AG784" s="139"/>
      <c r="AH784" s="139"/>
      <c r="AI784" s="139"/>
      <c r="AJ784" s="139"/>
      <c r="AK784" s="139"/>
      <c r="AL784" s="139"/>
    </row>
    <row r="785" spans="1:38" ht="39.950000000000003" customHeight="1">
      <c r="A785" s="59">
        <v>784</v>
      </c>
      <c r="B785" s="264"/>
      <c r="C785" s="133" t="s">
        <v>2508</v>
      </c>
      <c r="D785" s="133" t="s">
        <v>3301</v>
      </c>
      <c r="E785" s="134"/>
      <c r="F785" s="135"/>
      <c r="G785" s="136">
        <v>22000</v>
      </c>
      <c r="H785" s="59" t="s">
        <v>110</v>
      </c>
      <c r="I785" s="133"/>
      <c r="J785" s="133"/>
      <c r="K785" s="133" t="s">
        <v>336</v>
      </c>
      <c r="L785" s="264"/>
      <c r="M785" s="264"/>
      <c r="N785" s="59" t="s">
        <v>280</v>
      </c>
      <c r="O785" s="161" t="s">
        <v>1194</v>
      </c>
      <c r="P785" s="59" t="s">
        <v>32</v>
      </c>
      <c r="Q785" s="153" t="s">
        <v>282</v>
      </c>
      <c r="R785" s="139" t="s">
        <v>2986</v>
      </c>
      <c r="S785" s="139"/>
      <c r="T785" s="139"/>
      <c r="U785" s="139"/>
      <c r="V785" s="139"/>
      <c r="W785" s="139"/>
      <c r="X785" s="139"/>
      <c r="Y785" s="139"/>
      <c r="Z785" s="139"/>
      <c r="AA785" s="139"/>
      <c r="AB785" s="139"/>
      <c r="AC785" s="139"/>
      <c r="AD785" s="139"/>
      <c r="AE785" s="139"/>
      <c r="AF785" s="139"/>
      <c r="AG785" s="139"/>
      <c r="AH785" s="139"/>
      <c r="AI785" s="139"/>
      <c r="AJ785" s="139"/>
      <c r="AK785" s="139"/>
      <c r="AL785" s="139"/>
    </row>
    <row r="786" spans="1:38" ht="39.950000000000003" customHeight="1">
      <c r="A786" s="59">
        <v>785</v>
      </c>
      <c r="B786" s="59" t="s">
        <v>2825</v>
      </c>
      <c r="C786" s="133" t="s">
        <v>2826</v>
      </c>
      <c r="D786" s="152" t="s">
        <v>2827</v>
      </c>
      <c r="E786" s="282"/>
      <c r="F786" s="135" t="s">
        <v>2826</v>
      </c>
      <c r="G786" s="186">
        <v>500000</v>
      </c>
      <c r="H786" s="59" t="s">
        <v>255</v>
      </c>
      <c r="I786" s="133"/>
      <c r="J786" s="133"/>
      <c r="K786" s="133" t="s">
        <v>29</v>
      </c>
      <c r="L786" s="59" t="s">
        <v>3302</v>
      </c>
      <c r="M786" s="59"/>
      <c r="N786" s="137" t="s">
        <v>31</v>
      </c>
      <c r="O786" s="490" t="s">
        <v>3940</v>
      </c>
      <c r="P786" s="59" t="s">
        <v>197</v>
      </c>
      <c r="Q786" s="59" t="s">
        <v>33</v>
      </c>
      <c r="R786" s="283"/>
      <c r="S786" s="283"/>
      <c r="T786" s="283"/>
      <c r="U786" s="283"/>
      <c r="V786" s="283"/>
      <c r="W786" s="283"/>
      <c r="X786" s="283"/>
      <c r="Y786" s="283"/>
      <c r="Z786" s="283"/>
      <c r="AA786" s="283"/>
      <c r="AB786" s="283"/>
      <c r="AC786" s="283"/>
      <c r="AD786" s="283"/>
      <c r="AE786" s="283"/>
      <c r="AF786" s="283"/>
      <c r="AG786" s="283"/>
      <c r="AH786" s="283"/>
      <c r="AI786" s="283"/>
      <c r="AJ786" s="283"/>
      <c r="AK786" s="283"/>
      <c r="AL786" s="283"/>
    </row>
    <row r="787" spans="1:38" ht="39.950000000000003" customHeight="1">
      <c r="A787" s="59">
        <v>786</v>
      </c>
      <c r="B787" s="59" t="s">
        <v>2833</v>
      </c>
      <c r="C787" s="133" t="s">
        <v>2826</v>
      </c>
      <c r="D787" s="152" t="s">
        <v>2834</v>
      </c>
      <c r="E787" s="284"/>
      <c r="F787" s="135" t="s">
        <v>2826</v>
      </c>
      <c r="G787" s="186">
        <v>500000</v>
      </c>
      <c r="H787" s="59" t="s">
        <v>255</v>
      </c>
      <c r="I787" s="177"/>
      <c r="J787" s="177"/>
      <c r="K787" s="133" t="s">
        <v>29</v>
      </c>
      <c r="L787" s="59" t="s">
        <v>3303</v>
      </c>
      <c r="M787" s="59"/>
      <c r="N787" s="137" t="s">
        <v>31</v>
      </c>
      <c r="O787" s="491" t="s">
        <v>3941</v>
      </c>
      <c r="P787" s="59" t="s">
        <v>197</v>
      </c>
      <c r="Q787" s="59" t="s">
        <v>33</v>
      </c>
      <c r="R787" s="283"/>
      <c r="S787" s="283"/>
      <c r="T787" s="283"/>
      <c r="U787" s="283"/>
      <c r="V787" s="283"/>
      <c r="W787" s="283"/>
      <c r="X787" s="283"/>
      <c r="Y787" s="283"/>
      <c r="Z787" s="283"/>
      <c r="AA787" s="283"/>
      <c r="AB787" s="283"/>
      <c r="AC787" s="283"/>
      <c r="AD787" s="283"/>
      <c r="AE787" s="283"/>
      <c r="AF787" s="283"/>
      <c r="AG787" s="283"/>
      <c r="AH787" s="283"/>
      <c r="AI787" s="283"/>
      <c r="AJ787" s="283"/>
      <c r="AK787" s="283"/>
      <c r="AL787" s="283"/>
    </row>
    <row r="788" spans="1:38" ht="39.950000000000003" customHeight="1">
      <c r="A788" s="59">
        <v>787</v>
      </c>
      <c r="B788" s="59" t="s">
        <v>2839</v>
      </c>
      <c r="C788" s="133" t="s">
        <v>2826</v>
      </c>
      <c r="D788" s="152" t="s">
        <v>2841</v>
      </c>
      <c r="E788" s="284"/>
      <c r="F788" s="135" t="s">
        <v>2826</v>
      </c>
      <c r="G788" s="186">
        <v>420000</v>
      </c>
      <c r="H788" s="179" t="s">
        <v>2842</v>
      </c>
      <c r="I788" s="177"/>
      <c r="J788" s="177"/>
      <c r="K788" s="133" t="s">
        <v>29</v>
      </c>
      <c r="L788" s="59" t="s">
        <v>3304</v>
      </c>
      <c r="M788" s="59"/>
      <c r="N788" s="137" t="s">
        <v>31</v>
      </c>
      <c r="O788" s="492" t="s">
        <v>3942</v>
      </c>
      <c r="P788" s="59" t="s">
        <v>197</v>
      </c>
      <c r="Q788" s="59" t="s">
        <v>33</v>
      </c>
      <c r="R788" s="283"/>
      <c r="S788" s="283"/>
      <c r="T788" s="283"/>
      <c r="U788" s="283"/>
      <c r="V788" s="283"/>
      <c r="W788" s="283"/>
      <c r="X788" s="283"/>
      <c r="Y788" s="283"/>
      <c r="Z788" s="283"/>
      <c r="AA788" s="283"/>
      <c r="AB788" s="283"/>
      <c r="AC788" s="283"/>
      <c r="AD788" s="283"/>
      <c r="AE788" s="283"/>
      <c r="AF788" s="283"/>
      <c r="AG788" s="283"/>
      <c r="AH788" s="283"/>
      <c r="AI788" s="283"/>
      <c r="AJ788" s="283"/>
      <c r="AK788" s="283"/>
      <c r="AL788" s="283"/>
    </row>
    <row r="789" spans="1:38" ht="39.950000000000003" customHeight="1">
      <c r="A789" s="59">
        <v>788</v>
      </c>
      <c r="B789" s="59" t="s">
        <v>2844</v>
      </c>
      <c r="C789" s="133" t="s">
        <v>2826</v>
      </c>
      <c r="D789" s="152" t="s">
        <v>2845</v>
      </c>
      <c r="E789" s="142"/>
      <c r="F789" s="135" t="s">
        <v>2826</v>
      </c>
      <c r="G789" s="186">
        <v>180000</v>
      </c>
      <c r="H789" s="179" t="s">
        <v>311</v>
      </c>
      <c r="I789" s="177"/>
      <c r="J789" s="177"/>
      <c r="K789" s="133" t="s">
        <v>29</v>
      </c>
      <c r="L789" s="59" t="s">
        <v>3305</v>
      </c>
      <c r="M789" s="59"/>
      <c r="N789" s="137" t="s">
        <v>31</v>
      </c>
      <c r="O789" s="493" t="s">
        <v>3943</v>
      </c>
      <c r="P789" s="59" t="s">
        <v>197</v>
      </c>
      <c r="Q789" s="59" t="s">
        <v>33</v>
      </c>
      <c r="R789" s="283"/>
      <c r="S789" s="283"/>
      <c r="T789" s="283"/>
      <c r="U789" s="283"/>
      <c r="V789" s="283"/>
      <c r="W789" s="283"/>
      <c r="X789" s="283"/>
      <c r="Y789" s="283"/>
      <c r="Z789" s="283"/>
      <c r="AA789" s="283"/>
      <c r="AB789" s="283"/>
      <c r="AC789" s="283"/>
      <c r="AD789" s="283"/>
      <c r="AE789" s="283"/>
      <c r="AF789" s="283"/>
      <c r="AG789" s="283"/>
      <c r="AH789" s="283"/>
      <c r="AI789" s="283"/>
      <c r="AJ789" s="283"/>
      <c r="AK789" s="283"/>
      <c r="AL789" s="283"/>
    </row>
    <row r="790" spans="1:38" ht="39.950000000000003" customHeight="1">
      <c r="A790" s="59">
        <v>789</v>
      </c>
      <c r="B790" s="59" t="s">
        <v>2848</v>
      </c>
      <c r="C790" s="133" t="s">
        <v>2826</v>
      </c>
      <c r="D790" s="152" t="s">
        <v>2849</v>
      </c>
      <c r="E790" s="284"/>
      <c r="F790" s="148" t="s">
        <v>649</v>
      </c>
      <c r="G790" s="176">
        <v>400000</v>
      </c>
      <c r="H790" s="153" t="s">
        <v>39</v>
      </c>
      <c r="I790" s="177"/>
      <c r="J790" s="177"/>
      <c r="K790" s="133" t="s">
        <v>29</v>
      </c>
      <c r="L790" s="59" t="s">
        <v>3306</v>
      </c>
      <c r="M790" s="59"/>
      <c r="N790" s="137" t="s">
        <v>31</v>
      </c>
      <c r="O790" s="492" t="s">
        <v>3944</v>
      </c>
      <c r="P790" s="59" t="s">
        <v>197</v>
      </c>
      <c r="Q790" s="59" t="s">
        <v>33</v>
      </c>
      <c r="R790" s="283"/>
      <c r="S790" s="283"/>
      <c r="T790" s="283"/>
      <c r="U790" s="283"/>
      <c r="V790" s="283"/>
      <c r="W790" s="283"/>
      <c r="X790" s="283"/>
      <c r="Y790" s="283"/>
      <c r="Z790" s="283"/>
      <c r="AA790" s="283"/>
      <c r="AB790" s="283"/>
      <c r="AC790" s="283"/>
      <c r="AD790" s="283"/>
      <c r="AE790" s="283"/>
      <c r="AF790" s="283"/>
      <c r="AG790" s="283"/>
      <c r="AH790" s="283"/>
      <c r="AI790" s="283"/>
      <c r="AJ790" s="283"/>
      <c r="AK790" s="283"/>
      <c r="AL790" s="283"/>
    </row>
    <row r="791" spans="1:38" ht="39.950000000000003" customHeight="1">
      <c r="A791" s="59">
        <v>790</v>
      </c>
      <c r="B791" s="59" t="s">
        <v>2851</v>
      </c>
      <c r="C791" s="133" t="s">
        <v>2826</v>
      </c>
      <c r="D791" s="152" t="s">
        <v>2852</v>
      </c>
      <c r="E791" s="284"/>
      <c r="F791" s="148" t="s">
        <v>649</v>
      </c>
      <c r="G791" s="176">
        <v>300000</v>
      </c>
      <c r="H791" s="153" t="s">
        <v>39</v>
      </c>
      <c r="I791" s="177"/>
      <c r="J791" s="177"/>
      <c r="K791" s="133" t="s">
        <v>29</v>
      </c>
      <c r="L791" s="59" t="s">
        <v>3307</v>
      </c>
      <c r="M791" s="59"/>
      <c r="N791" s="137" t="s">
        <v>31</v>
      </c>
      <c r="O791" s="494" t="s">
        <v>3945</v>
      </c>
      <c r="P791" s="59" t="s">
        <v>197</v>
      </c>
      <c r="Q791" s="59" t="s">
        <v>33</v>
      </c>
      <c r="R791" s="283"/>
      <c r="S791" s="283"/>
      <c r="T791" s="283"/>
      <c r="U791" s="283"/>
      <c r="V791" s="283"/>
      <c r="W791" s="283"/>
      <c r="X791" s="283"/>
      <c r="Y791" s="283"/>
      <c r="Z791" s="283"/>
      <c r="AA791" s="283"/>
      <c r="AB791" s="283"/>
      <c r="AC791" s="283"/>
      <c r="AD791" s="283"/>
      <c r="AE791" s="283"/>
      <c r="AF791" s="283"/>
      <c r="AG791" s="283"/>
      <c r="AH791" s="283"/>
      <c r="AI791" s="283"/>
      <c r="AJ791" s="283"/>
      <c r="AK791" s="283"/>
      <c r="AL791" s="283"/>
    </row>
    <row r="792" spans="1:38" ht="39.950000000000003" customHeight="1">
      <c r="A792" s="59">
        <v>791</v>
      </c>
      <c r="B792" s="59" t="s">
        <v>2854</v>
      </c>
      <c r="C792" s="133" t="s">
        <v>2826</v>
      </c>
      <c r="D792" s="152" t="s">
        <v>2855</v>
      </c>
      <c r="E792" s="142"/>
      <c r="F792" s="148" t="s">
        <v>649</v>
      </c>
      <c r="G792" s="176">
        <v>150000</v>
      </c>
      <c r="H792" s="153" t="s">
        <v>39</v>
      </c>
      <c r="I792" s="177"/>
      <c r="J792" s="177"/>
      <c r="K792" s="133" t="s">
        <v>29</v>
      </c>
      <c r="L792" s="59" t="s">
        <v>3308</v>
      </c>
      <c r="M792" s="59"/>
      <c r="N792" s="137" t="s">
        <v>31</v>
      </c>
      <c r="O792" s="161" t="s">
        <v>3946</v>
      </c>
      <c r="P792" s="59" t="s">
        <v>197</v>
      </c>
      <c r="Q792" s="59" t="s">
        <v>33</v>
      </c>
      <c r="R792" s="283"/>
      <c r="S792" s="283"/>
      <c r="T792" s="283"/>
      <c r="U792" s="283"/>
      <c r="V792" s="283"/>
      <c r="W792" s="283"/>
      <c r="X792" s="283"/>
      <c r="Y792" s="283"/>
      <c r="Z792" s="283"/>
      <c r="AA792" s="283"/>
      <c r="AB792" s="283"/>
      <c r="AC792" s="283"/>
      <c r="AD792" s="283"/>
      <c r="AE792" s="283"/>
      <c r="AF792" s="283"/>
      <c r="AG792" s="283"/>
      <c r="AH792" s="283"/>
      <c r="AI792" s="283"/>
      <c r="AJ792" s="283"/>
      <c r="AK792" s="283"/>
      <c r="AL792" s="283"/>
    </row>
    <row r="793" spans="1:38" ht="39.950000000000003" customHeight="1">
      <c r="A793" s="59">
        <v>792</v>
      </c>
      <c r="B793" s="59" t="s">
        <v>2857</v>
      </c>
      <c r="C793" s="133" t="s">
        <v>2826</v>
      </c>
      <c r="D793" s="152" t="s">
        <v>2858</v>
      </c>
      <c r="E793" s="285"/>
      <c r="F793" s="148" t="s">
        <v>649</v>
      </c>
      <c r="G793" s="176">
        <v>300000</v>
      </c>
      <c r="H793" s="153" t="s">
        <v>39</v>
      </c>
      <c r="I793" s="177"/>
      <c r="J793" s="177"/>
      <c r="K793" s="133" t="s">
        <v>29</v>
      </c>
      <c r="L793" s="59" t="s">
        <v>3309</v>
      </c>
      <c r="M793" s="59"/>
      <c r="N793" s="137" t="s">
        <v>31</v>
      </c>
      <c r="O793" s="495" t="s">
        <v>3947</v>
      </c>
      <c r="P793" s="59" t="s">
        <v>197</v>
      </c>
      <c r="Q793" s="59" t="s">
        <v>33</v>
      </c>
      <c r="R793" s="283"/>
      <c r="S793" s="283"/>
      <c r="T793" s="283"/>
      <c r="U793" s="283"/>
      <c r="V793" s="283"/>
      <c r="W793" s="283"/>
      <c r="X793" s="283"/>
      <c r="Y793" s="283"/>
      <c r="Z793" s="283"/>
      <c r="AA793" s="283"/>
      <c r="AB793" s="283"/>
      <c r="AC793" s="283"/>
      <c r="AD793" s="283"/>
      <c r="AE793" s="283"/>
      <c r="AF793" s="283"/>
      <c r="AG793" s="283"/>
      <c r="AH793" s="283"/>
      <c r="AI793" s="283"/>
      <c r="AJ793" s="283"/>
      <c r="AK793" s="283"/>
      <c r="AL793" s="283"/>
    </row>
  </sheetData>
  <autoFilter ref="A4:AL793"/>
  <printOptions horizontalCentered="1"/>
  <pageMargins left="0.19685039370078741" right="0.19685039370078741" top="0.38" bottom="0.24" header="0" footer="0"/>
  <pageSetup fitToHeight="0" orientation="portrait" r:id="rId1"/>
  <headerFooter>
    <oddFooter>&amp;Cหน้า &amp;P จาก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1055"/>
  <sheetViews>
    <sheetView zoomScale="70" zoomScaleNormal="70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O6" sqref="O6"/>
    </sheetView>
  </sheetViews>
  <sheetFormatPr defaultColWidth="12.625" defaultRowHeight="14.25"/>
  <cols>
    <col min="1" max="1" width="9.25" customWidth="1"/>
    <col min="2" max="2" width="11.875" hidden="1" customWidth="1"/>
    <col min="3" max="3" width="26.375" hidden="1" customWidth="1"/>
    <col min="4" max="4" width="62.25" style="447" customWidth="1"/>
    <col min="5" max="5" width="40.25" hidden="1" customWidth="1"/>
    <col min="6" max="6" width="9.25" hidden="1" customWidth="1"/>
    <col min="7" max="7" width="15.375" style="413" customWidth="1"/>
    <col min="8" max="8" width="12.375" hidden="1" customWidth="1"/>
    <col min="9" max="9" width="27.625" hidden="1" customWidth="1"/>
    <col min="10" max="10" width="33.625" hidden="1" customWidth="1"/>
    <col min="11" max="11" width="23.75" customWidth="1"/>
    <col min="12" max="12" width="19.375" hidden="1" customWidth="1"/>
    <col min="13" max="13" width="10.625" hidden="1" customWidth="1"/>
    <col min="14" max="14" width="11.625" hidden="1" customWidth="1"/>
    <col min="15" max="15" width="52.5" customWidth="1"/>
    <col min="16" max="16" width="8.625" customWidth="1"/>
    <col min="17" max="17" width="37" customWidth="1"/>
    <col min="18" max="26" width="8" customWidth="1"/>
  </cols>
  <sheetData>
    <row r="1" spans="1:26" ht="26.25">
      <c r="A1" s="286" t="s">
        <v>5</v>
      </c>
      <c r="B1" s="286"/>
      <c r="C1" s="286"/>
      <c r="D1" s="1"/>
      <c r="E1" s="286"/>
      <c r="F1" s="286"/>
      <c r="G1" s="5"/>
      <c r="H1" s="286"/>
      <c r="I1" s="287"/>
      <c r="J1" s="286"/>
      <c r="K1" s="287"/>
      <c r="L1" s="287"/>
      <c r="M1" s="286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26" ht="26.25">
      <c r="A2" s="286" t="s">
        <v>3933</v>
      </c>
      <c r="B2" s="286"/>
      <c r="C2" s="286"/>
      <c r="D2" s="1"/>
      <c r="E2" s="286"/>
      <c r="F2" s="286"/>
      <c r="G2" s="5"/>
      <c r="H2" s="286"/>
      <c r="I2" s="287"/>
      <c r="J2" s="286"/>
      <c r="K2" s="287"/>
      <c r="L2" s="287"/>
      <c r="M2" s="286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26" s="453" customFormat="1" ht="53.25" customHeight="1">
      <c r="A3" s="127" t="s">
        <v>7</v>
      </c>
      <c r="B3" s="127" t="s">
        <v>8</v>
      </c>
      <c r="C3" s="127" t="s">
        <v>9</v>
      </c>
      <c r="D3" s="127" t="s">
        <v>10</v>
      </c>
      <c r="E3" s="128" t="s">
        <v>11</v>
      </c>
      <c r="F3" s="451" t="s">
        <v>12</v>
      </c>
      <c r="G3" s="450" t="s">
        <v>13</v>
      </c>
      <c r="H3" s="127" t="s">
        <v>14</v>
      </c>
      <c r="I3" s="127" t="s">
        <v>15</v>
      </c>
      <c r="J3" s="127" t="s">
        <v>16</v>
      </c>
      <c r="K3" s="452" t="s">
        <v>3310</v>
      </c>
      <c r="L3" s="127" t="s">
        <v>18</v>
      </c>
      <c r="M3" s="127" t="s">
        <v>19</v>
      </c>
      <c r="N3" s="127" t="s">
        <v>20</v>
      </c>
      <c r="O3" s="127" t="s">
        <v>21</v>
      </c>
      <c r="P3" s="127" t="s">
        <v>22</v>
      </c>
      <c r="Q3" s="127" t="s">
        <v>23</v>
      </c>
      <c r="R3" s="132"/>
      <c r="S3" s="132"/>
      <c r="T3" s="132"/>
      <c r="U3" s="132"/>
      <c r="V3" s="132"/>
      <c r="W3" s="132"/>
      <c r="X3" s="132"/>
      <c r="Y3" s="132"/>
      <c r="Z3" s="132"/>
    </row>
    <row r="4" spans="1:26" ht="131.25">
      <c r="A4" s="133">
        <v>1</v>
      </c>
      <c r="B4" s="442"/>
      <c r="C4" s="133" t="s">
        <v>3844</v>
      </c>
      <c r="D4" s="290" t="s">
        <v>3311</v>
      </c>
      <c r="E4" s="289"/>
      <c r="F4" s="288"/>
      <c r="G4" s="411">
        <v>428000</v>
      </c>
      <c r="H4" s="133"/>
      <c r="I4" s="133"/>
      <c r="J4" s="133"/>
      <c r="K4" s="133" t="s">
        <v>29</v>
      </c>
      <c r="L4" s="133"/>
      <c r="M4" s="133"/>
      <c r="N4" s="133"/>
      <c r="O4" s="414" t="s">
        <v>3879</v>
      </c>
      <c r="P4" s="133" t="s">
        <v>3939</v>
      </c>
      <c r="Q4" s="290" t="s">
        <v>3312</v>
      </c>
      <c r="R4" s="147"/>
      <c r="S4" s="147"/>
      <c r="T4" s="147"/>
      <c r="U4" s="147"/>
      <c r="V4" s="147"/>
      <c r="W4" s="147"/>
      <c r="X4" s="147"/>
      <c r="Y4" s="147"/>
      <c r="Z4" s="147"/>
    </row>
    <row r="5" spans="1:26" ht="157.5">
      <c r="A5" s="290">
        <v>2</v>
      </c>
      <c r="B5" s="442"/>
      <c r="C5" s="290" t="s">
        <v>3844</v>
      </c>
      <c r="D5" s="290" t="s">
        <v>3313</v>
      </c>
      <c r="E5" s="289"/>
      <c r="F5" s="288"/>
      <c r="G5" s="411">
        <v>321000</v>
      </c>
      <c r="H5" s="133"/>
      <c r="I5" s="133"/>
      <c r="J5" s="133"/>
      <c r="K5" s="290" t="s">
        <v>3847</v>
      </c>
      <c r="L5" s="133"/>
      <c r="M5" s="133"/>
      <c r="N5" s="133"/>
      <c r="O5" s="414" t="s">
        <v>3880</v>
      </c>
      <c r="P5" s="133" t="s">
        <v>3939</v>
      </c>
      <c r="Q5" s="290" t="s">
        <v>3312</v>
      </c>
      <c r="R5" s="147"/>
      <c r="S5" s="147"/>
      <c r="T5" s="147"/>
      <c r="U5" s="147"/>
      <c r="V5" s="147"/>
      <c r="W5" s="147"/>
      <c r="X5" s="147"/>
      <c r="Y5" s="147"/>
      <c r="Z5" s="147"/>
    </row>
    <row r="6" spans="1:26" ht="131.25">
      <c r="A6" s="290">
        <v>3</v>
      </c>
      <c r="B6" s="443"/>
      <c r="C6" s="133" t="s">
        <v>3845</v>
      </c>
      <c r="D6" s="290" t="s">
        <v>3314</v>
      </c>
      <c r="E6" s="289"/>
      <c r="F6" s="288"/>
      <c r="G6" s="411">
        <v>2100000</v>
      </c>
      <c r="H6" s="133"/>
      <c r="I6" s="133"/>
      <c r="J6" s="133"/>
      <c r="K6" s="133" t="s">
        <v>3848</v>
      </c>
      <c r="L6" s="133"/>
      <c r="M6" s="133"/>
      <c r="N6" s="133"/>
      <c r="O6" s="454" t="s">
        <v>3882</v>
      </c>
      <c r="P6" s="133" t="s">
        <v>374</v>
      </c>
      <c r="Q6" s="414" t="s">
        <v>3312</v>
      </c>
      <c r="R6" s="147"/>
      <c r="S6" s="147"/>
      <c r="T6" s="147"/>
      <c r="U6" s="147"/>
      <c r="V6" s="147"/>
      <c r="W6" s="147"/>
      <c r="X6" s="147"/>
      <c r="Y6" s="147"/>
      <c r="Z6" s="147"/>
    </row>
    <row r="7" spans="1:26" ht="131.25">
      <c r="A7" s="290">
        <v>4</v>
      </c>
      <c r="B7" s="443"/>
      <c r="C7" s="290" t="s">
        <v>3845</v>
      </c>
      <c r="D7" s="290" t="s">
        <v>3315</v>
      </c>
      <c r="E7" s="289"/>
      <c r="F7" s="288"/>
      <c r="G7" s="411">
        <v>5180000</v>
      </c>
      <c r="H7" s="133"/>
      <c r="I7" s="133"/>
      <c r="J7" s="133"/>
      <c r="K7" s="133" t="s">
        <v>2411</v>
      </c>
      <c r="L7" s="133"/>
      <c r="M7" s="133"/>
      <c r="N7" s="133"/>
      <c r="O7" s="454" t="s">
        <v>3882</v>
      </c>
      <c r="P7" s="133" t="s">
        <v>32</v>
      </c>
      <c r="Q7" s="290" t="s">
        <v>3312</v>
      </c>
      <c r="R7" s="147"/>
      <c r="S7" s="147"/>
      <c r="T7" s="147"/>
      <c r="U7" s="147"/>
      <c r="V7" s="147"/>
      <c r="W7" s="147"/>
      <c r="X7" s="147"/>
      <c r="Y7" s="147"/>
      <c r="Z7" s="147"/>
    </row>
    <row r="8" spans="1:26" ht="131.25">
      <c r="A8" s="290">
        <v>5</v>
      </c>
      <c r="B8" s="443"/>
      <c r="C8" s="290" t="s">
        <v>3845</v>
      </c>
      <c r="D8" s="290" t="s">
        <v>3316</v>
      </c>
      <c r="E8" s="289"/>
      <c r="F8" s="288"/>
      <c r="G8" s="411">
        <v>2374000</v>
      </c>
      <c r="H8" s="133"/>
      <c r="I8" s="133"/>
      <c r="J8" s="133"/>
      <c r="K8" s="133" t="s">
        <v>2411</v>
      </c>
      <c r="L8" s="133"/>
      <c r="M8" s="133"/>
      <c r="N8" s="133"/>
      <c r="O8" s="454" t="s">
        <v>3881</v>
      </c>
      <c r="P8" s="133" t="s">
        <v>374</v>
      </c>
      <c r="Q8" s="290" t="s">
        <v>3312</v>
      </c>
      <c r="R8" s="147"/>
      <c r="S8" s="147"/>
      <c r="T8" s="147"/>
      <c r="U8" s="147"/>
      <c r="V8" s="147"/>
      <c r="W8" s="147"/>
      <c r="X8" s="147"/>
      <c r="Y8" s="147"/>
      <c r="Z8" s="147"/>
    </row>
    <row r="9" spans="1:26" ht="131.25">
      <c r="A9" s="290">
        <v>6</v>
      </c>
      <c r="B9" s="443"/>
      <c r="C9" s="290" t="s">
        <v>3845</v>
      </c>
      <c r="D9" s="290" t="s">
        <v>3317</v>
      </c>
      <c r="E9" s="289"/>
      <c r="F9" s="288"/>
      <c r="G9" s="411">
        <v>2480000</v>
      </c>
      <c r="H9" s="133"/>
      <c r="I9" s="133"/>
      <c r="J9" s="133"/>
      <c r="K9" s="133" t="s">
        <v>2411</v>
      </c>
      <c r="L9" s="133"/>
      <c r="M9" s="133"/>
      <c r="N9" s="133"/>
      <c r="O9" s="454" t="s">
        <v>3882</v>
      </c>
      <c r="P9" s="133" t="s">
        <v>374</v>
      </c>
      <c r="Q9" s="290" t="s">
        <v>3312</v>
      </c>
      <c r="R9" s="147"/>
      <c r="S9" s="147"/>
      <c r="T9" s="147"/>
      <c r="U9" s="147"/>
      <c r="V9" s="147"/>
      <c r="W9" s="147"/>
      <c r="X9" s="147"/>
      <c r="Y9" s="147"/>
      <c r="Z9" s="147"/>
    </row>
    <row r="10" spans="1:26" ht="131.25">
      <c r="A10" s="290">
        <v>7</v>
      </c>
      <c r="B10" s="443"/>
      <c r="C10" s="290" t="s">
        <v>3845</v>
      </c>
      <c r="D10" s="290" t="s">
        <v>3318</v>
      </c>
      <c r="E10" s="289"/>
      <c r="F10" s="288"/>
      <c r="G10" s="411">
        <v>2980000</v>
      </c>
      <c r="H10" s="133"/>
      <c r="I10" s="133"/>
      <c r="J10" s="133"/>
      <c r="K10" s="133" t="s">
        <v>2411</v>
      </c>
      <c r="L10" s="133"/>
      <c r="M10" s="133"/>
      <c r="N10" s="133"/>
      <c r="O10" s="454" t="s">
        <v>3882</v>
      </c>
      <c r="P10" s="133" t="s">
        <v>374</v>
      </c>
      <c r="Q10" s="290" t="s">
        <v>3312</v>
      </c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ht="131.25">
      <c r="A11" s="290">
        <v>8</v>
      </c>
      <c r="B11" s="443"/>
      <c r="C11" s="290" t="s">
        <v>3845</v>
      </c>
      <c r="D11" s="290" t="s">
        <v>3319</v>
      </c>
      <c r="E11" s="289"/>
      <c r="F11" s="288"/>
      <c r="G11" s="411">
        <v>5464500</v>
      </c>
      <c r="H11" s="133"/>
      <c r="I11" s="133"/>
      <c r="J11" s="133"/>
      <c r="K11" s="133" t="s">
        <v>2411</v>
      </c>
      <c r="L11" s="133"/>
      <c r="M11" s="133"/>
      <c r="N11" s="133"/>
      <c r="O11" s="454" t="s">
        <v>3882</v>
      </c>
      <c r="P11" s="133" t="s">
        <v>374</v>
      </c>
      <c r="Q11" s="290" t="s">
        <v>3312</v>
      </c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ht="131.25">
      <c r="A12" s="290">
        <v>9</v>
      </c>
      <c r="B12" s="443"/>
      <c r="C12" s="290" t="s">
        <v>3845</v>
      </c>
      <c r="D12" s="290" t="s">
        <v>3320</v>
      </c>
      <c r="E12" s="289"/>
      <c r="F12" s="288"/>
      <c r="G12" s="411">
        <v>5570500</v>
      </c>
      <c r="H12" s="133"/>
      <c r="I12" s="133"/>
      <c r="J12" s="133"/>
      <c r="K12" s="414" t="s">
        <v>2411</v>
      </c>
      <c r="L12" s="133"/>
      <c r="M12" s="133"/>
      <c r="N12" s="133"/>
      <c r="O12" s="454" t="s">
        <v>3882</v>
      </c>
      <c r="P12" s="133" t="s">
        <v>374</v>
      </c>
      <c r="Q12" s="290" t="s">
        <v>3312</v>
      </c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ht="131.25">
      <c r="A13" s="290">
        <v>10</v>
      </c>
      <c r="B13" s="443"/>
      <c r="C13" s="290" t="s">
        <v>3845</v>
      </c>
      <c r="D13" s="290" t="s">
        <v>3321</v>
      </c>
      <c r="E13" s="289"/>
      <c r="F13" s="288"/>
      <c r="G13" s="411">
        <v>6070500</v>
      </c>
      <c r="H13" s="133"/>
      <c r="I13" s="133"/>
      <c r="J13" s="133"/>
      <c r="K13" s="133" t="s">
        <v>2411</v>
      </c>
      <c r="L13" s="133"/>
      <c r="M13" s="133"/>
      <c r="N13" s="133"/>
      <c r="O13" s="454" t="s">
        <v>3882</v>
      </c>
      <c r="P13" s="133" t="s">
        <v>374</v>
      </c>
      <c r="Q13" s="290" t="s">
        <v>3312</v>
      </c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ht="131.25">
      <c r="A14" s="290">
        <v>11</v>
      </c>
      <c r="B14" s="443"/>
      <c r="C14" s="290" t="s">
        <v>3845</v>
      </c>
      <c r="D14" s="290" t="s">
        <v>3322</v>
      </c>
      <c r="E14" s="289"/>
      <c r="F14" s="288"/>
      <c r="G14" s="411">
        <v>8500000</v>
      </c>
      <c r="H14" s="133"/>
      <c r="I14" s="133"/>
      <c r="J14" s="133"/>
      <c r="K14" s="133" t="s">
        <v>2411</v>
      </c>
      <c r="L14" s="133"/>
      <c r="M14" s="133"/>
      <c r="N14" s="133"/>
      <c r="O14" s="454" t="s">
        <v>3882</v>
      </c>
      <c r="P14" s="133" t="s">
        <v>374</v>
      </c>
      <c r="Q14" s="290" t="s">
        <v>3312</v>
      </c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s="408" customFormat="1" ht="26.25">
      <c r="A15" s="290">
        <v>12</v>
      </c>
      <c r="B15" s="444"/>
      <c r="C15" s="290" t="s">
        <v>3844</v>
      </c>
      <c r="D15" s="414" t="s">
        <v>3884</v>
      </c>
      <c r="E15" s="289"/>
      <c r="F15" s="288"/>
      <c r="G15" s="411">
        <v>374500</v>
      </c>
      <c r="H15" s="290"/>
      <c r="I15" s="290"/>
      <c r="J15" s="414"/>
      <c r="K15" s="290" t="s">
        <v>29</v>
      </c>
      <c r="L15" s="290"/>
      <c r="M15" s="290"/>
      <c r="N15" s="290"/>
      <c r="O15" s="290" t="s">
        <v>3883</v>
      </c>
      <c r="P15" s="414" t="s">
        <v>32</v>
      </c>
      <c r="Q15" s="414" t="s">
        <v>3819</v>
      </c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s="408" customFormat="1" ht="52.5">
      <c r="A16" s="290">
        <v>13</v>
      </c>
      <c r="B16" s="444"/>
      <c r="C16" s="290" t="s">
        <v>3844</v>
      </c>
      <c r="D16" s="414" t="s">
        <v>3886</v>
      </c>
      <c r="E16" s="289"/>
      <c r="F16" s="288"/>
      <c r="G16" s="411">
        <v>374500</v>
      </c>
      <c r="H16" s="290"/>
      <c r="I16" s="290"/>
      <c r="J16" s="414"/>
      <c r="K16" s="290" t="s">
        <v>29</v>
      </c>
      <c r="L16" s="290"/>
      <c r="M16" s="290"/>
      <c r="N16" s="290"/>
      <c r="O16" s="290" t="s">
        <v>3885</v>
      </c>
      <c r="P16" s="414" t="s">
        <v>32</v>
      </c>
      <c r="Q16" s="414" t="s">
        <v>3819</v>
      </c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s="408" customFormat="1" ht="52.5">
      <c r="A17" s="290">
        <v>14</v>
      </c>
      <c r="B17" s="444"/>
      <c r="C17" s="290" t="s">
        <v>3844</v>
      </c>
      <c r="D17" s="414" t="s">
        <v>3820</v>
      </c>
      <c r="E17" s="289"/>
      <c r="F17" s="288"/>
      <c r="G17" s="411">
        <v>481500</v>
      </c>
      <c r="H17" s="290"/>
      <c r="I17" s="290"/>
      <c r="J17" s="290"/>
      <c r="K17" s="290" t="s">
        <v>29</v>
      </c>
      <c r="L17" s="290"/>
      <c r="M17" s="290"/>
      <c r="N17" s="290"/>
      <c r="O17" s="290"/>
      <c r="P17" s="414" t="s">
        <v>32</v>
      </c>
      <c r="Q17" s="414" t="s">
        <v>3819</v>
      </c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s="408" customFormat="1" ht="52.5">
      <c r="A18" s="290">
        <v>15</v>
      </c>
      <c r="B18" s="444"/>
      <c r="C18" s="290" t="s">
        <v>3844</v>
      </c>
      <c r="D18" s="437" t="s">
        <v>3821</v>
      </c>
      <c r="E18" s="289"/>
      <c r="F18" s="288"/>
      <c r="G18" s="411">
        <v>428000</v>
      </c>
      <c r="H18" s="290"/>
      <c r="I18" s="290"/>
      <c r="J18" s="290"/>
      <c r="K18" s="290" t="s">
        <v>29</v>
      </c>
      <c r="L18" s="290"/>
      <c r="M18" s="290"/>
      <c r="N18" s="290"/>
      <c r="O18" s="290"/>
      <c r="P18" s="414" t="s">
        <v>32</v>
      </c>
      <c r="Q18" s="414" t="s">
        <v>3819</v>
      </c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s="420" customFormat="1" ht="52.5">
      <c r="A19" s="290">
        <v>16</v>
      </c>
      <c r="B19" s="415"/>
      <c r="C19" s="424" t="s">
        <v>3846</v>
      </c>
      <c r="D19" s="421" t="s">
        <v>3887</v>
      </c>
      <c r="E19" s="417"/>
      <c r="F19" s="410"/>
      <c r="G19" s="418">
        <v>38000</v>
      </c>
      <c r="H19" s="414"/>
      <c r="I19" s="414"/>
      <c r="J19" s="414"/>
      <c r="K19" s="414" t="s">
        <v>278</v>
      </c>
      <c r="L19" s="414"/>
      <c r="M19" s="414"/>
      <c r="N19" s="414"/>
      <c r="O19" s="414" t="s">
        <v>3885</v>
      </c>
      <c r="P19" s="414" t="s">
        <v>32</v>
      </c>
      <c r="Q19" s="414" t="s">
        <v>3819</v>
      </c>
      <c r="R19" s="419"/>
      <c r="S19" s="419"/>
      <c r="T19" s="419"/>
      <c r="U19" s="419"/>
      <c r="V19" s="419"/>
      <c r="W19" s="419"/>
      <c r="X19" s="419"/>
      <c r="Y19" s="419"/>
      <c r="Z19" s="419"/>
    </row>
    <row r="20" spans="1:26" s="408" customFormat="1" ht="52.5">
      <c r="A20" s="290">
        <v>17</v>
      </c>
      <c r="B20" s="415"/>
      <c r="C20" s="424" t="s">
        <v>3846</v>
      </c>
      <c r="D20" s="421" t="s">
        <v>3888</v>
      </c>
      <c r="E20" s="416"/>
      <c r="F20" s="288"/>
      <c r="G20" s="411">
        <v>45000</v>
      </c>
      <c r="H20" s="290"/>
      <c r="I20" s="290"/>
      <c r="J20" s="290"/>
      <c r="K20" s="414" t="s">
        <v>278</v>
      </c>
      <c r="L20" s="290"/>
      <c r="M20" s="290"/>
      <c r="N20" s="290"/>
      <c r="O20" s="290" t="s">
        <v>3889</v>
      </c>
      <c r="P20" s="414" t="s">
        <v>32</v>
      </c>
      <c r="Q20" s="414" t="s">
        <v>3819</v>
      </c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s="408" customFormat="1" ht="52.5">
      <c r="A21" s="290">
        <v>18</v>
      </c>
      <c r="B21" s="415"/>
      <c r="C21" s="424" t="s">
        <v>3846</v>
      </c>
      <c r="D21" s="421" t="s">
        <v>3890</v>
      </c>
      <c r="E21" s="416"/>
      <c r="F21" s="288"/>
      <c r="G21" s="411">
        <v>55000</v>
      </c>
      <c r="H21" s="290"/>
      <c r="I21" s="290"/>
      <c r="J21" s="290"/>
      <c r="K21" s="414" t="s">
        <v>278</v>
      </c>
      <c r="L21" s="290"/>
      <c r="M21" s="290"/>
      <c r="N21" s="290"/>
      <c r="O21" s="290" t="s">
        <v>3889</v>
      </c>
      <c r="P21" s="414" t="s">
        <v>32</v>
      </c>
      <c r="Q21" s="414" t="s">
        <v>3819</v>
      </c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s="408" customFormat="1" ht="52.5">
      <c r="A22" s="290">
        <v>19</v>
      </c>
      <c r="B22" s="415"/>
      <c r="C22" s="424" t="s">
        <v>3846</v>
      </c>
      <c r="D22" s="421" t="s">
        <v>3891</v>
      </c>
      <c r="E22" s="416"/>
      <c r="F22" s="288"/>
      <c r="G22" s="411">
        <v>68000</v>
      </c>
      <c r="H22" s="290"/>
      <c r="I22" s="290"/>
      <c r="J22" s="290"/>
      <c r="K22" s="414" t="s">
        <v>278</v>
      </c>
      <c r="L22" s="290"/>
      <c r="M22" s="290"/>
      <c r="N22" s="290"/>
      <c r="O22" s="290" t="s">
        <v>3892</v>
      </c>
      <c r="P22" s="414" t="s">
        <v>32</v>
      </c>
      <c r="Q22" s="414" t="s">
        <v>3819</v>
      </c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s="420" customFormat="1" ht="52.5">
      <c r="A23" s="290">
        <v>20</v>
      </c>
      <c r="B23" s="415"/>
      <c r="C23" s="424" t="s">
        <v>3846</v>
      </c>
      <c r="D23" s="421" t="s">
        <v>3893</v>
      </c>
      <c r="E23" s="417"/>
      <c r="F23" s="410"/>
      <c r="G23" s="418">
        <v>33000</v>
      </c>
      <c r="H23" s="414"/>
      <c r="I23" s="414"/>
      <c r="J23" s="414"/>
      <c r="K23" s="414" t="s">
        <v>278</v>
      </c>
      <c r="L23" s="414"/>
      <c r="M23" s="414"/>
      <c r="N23" s="414"/>
      <c r="O23" s="414" t="s">
        <v>3885</v>
      </c>
      <c r="P23" s="414" t="s">
        <v>32</v>
      </c>
      <c r="Q23" s="414" t="s">
        <v>3822</v>
      </c>
      <c r="R23" s="419"/>
      <c r="S23" s="419"/>
      <c r="T23" s="419"/>
      <c r="U23" s="419"/>
      <c r="V23" s="419"/>
      <c r="W23" s="419"/>
      <c r="X23" s="419"/>
      <c r="Y23" s="419"/>
      <c r="Z23" s="419"/>
    </row>
    <row r="24" spans="1:26" s="408" customFormat="1" ht="105">
      <c r="A24" s="290">
        <v>21</v>
      </c>
      <c r="B24" s="415"/>
      <c r="C24" s="146" t="s">
        <v>2195</v>
      </c>
      <c r="D24" s="421" t="s">
        <v>3853</v>
      </c>
      <c r="E24" s="416"/>
      <c r="F24" s="288"/>
      <c r="G24" s="411">
        <v>1465000</v>
      </c>
      <c r="H24" s="290"/>
      <c r="I24" s="290"/>
      <c r="J24" s="290"/>
      <c r="K24" s="290" t="s">
        <v>2411</v>
      </c>
      <c r="L24" s="290"/>
      <c r="M24" s="290"/>
      <c r="N24" s="146"/>
      <c r="O24" s="421" t="s">
        <v>3868</v>
      </c>
      <c r="P24" s="422" t="s">
        <v>374</v>
      </c>
      <c r="Q24" s="414" t="s">
        <v>3823</v>
      </c>
      <c r="R24" s="147"/>
      <c r="S24" s="147"/>
      <c r="T24" s="147"/>
      <c r="U24" s="147"/>
      <c r="V24" s="147"/>
      <c r="W24" s="147"/>
      <c r="X24" s="147"/>
      <c r="Y24" s="147"/>
      <c r="Z24" s="147"/>
    </row>
    <row r="25" spans="1:26" s="408" customFormat="1" ht="105">
      <c r="A25" s="290">
        <v>22</v>
      </c>
      <c r="B25" s="415"/>
      <c r="C25" s="146" t="s">
        <v>2195</v>
      </c>
      <c r="D25" s="421" t="s">
        <v>3854</v>
      </c>
      <c r="E25" s="416"/>
      <c r="F25" s="288"/>
      <c r="G25" s="411">
        <v>1625000</v>
      </c>
      <c r="H25" s="290"/>
      <c r="I25" s="290"/>
      <c r="J25" s="290"/>
      <c r="K25" s="290" t="s">
        <v>2411</v>
      </c>
      <c r="L25" s="290"/>
      <c r="M25" s="290"/>
      <c r="N25" s="146"/>
      <c r="O25" s="421" t="s">
        <v>3868</v>
      </c>
      <c r="P25" s="422" t="s">
        <v>374</v>
      </c>
      <c r="Q25" s="414" t="s">
        <v>3823</v>
      </c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s="408" customFormat="1" ht="105">
      <c r="A26" s="290">
        <v>23</v>
      </c>
      <c r="B26" s="415"/>
      <c r="C26" s="146" t="s">
        <v>2195</v>
      </c>
      <c r="D26" s="448" t="s">
        <v>3855</v>
      </c>
      <c r="E26" s="416"/>
      <c r="F26" s="288"/>
      <c r="G26" s="411">
        <v>1545000</v>
      </c>
      <c r="H26" s="290"/>
      <c r="I26" s="290"/>
      <c r="J26" s="290"/>
      <c r="K26" s="290" t="s">
        <v>2411</v>
      </c>
      <c r="L26" s="290"/>
      <c r="M26" s="290"/>
      <c r="N26" s="146"/>
      <c r="O26" s="421" t="s">
        <v>3868</v>
      </c>
      <c r="P26" s="422" t="s">
        <v>374</v>
      </c>
      <c r="Q26" s="414" t="s">
        <v>3823</v>
      </c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 s="408" customFormat="1" ht="105">
      <c r="A27" s="290">
        <v>24</v>
      </c>
      <c r="B27" s="415"/>
      <c r="C27" s="146" t="s">
        <v>2195</v>
      </c>
      <c r="D27" s="421" t="s">
        <v>3856</v>
      </c>
      <c r="E27" s="416"/>
      <c r="F27" s="288"/>
      <c r="G27" s="411">
        <v>1705000</v>
      </c>
      <c r="H27" s="290"/>
      <c r="I27" s="290"/>
      <c r="J27" s="290"/>
      <c r="K27" s="290" t="s">
        <v>2411</v>
      </c>
      <c r="L27" s="290"/>
      <c r="M27" s="290"/>
      <c r="N27" s="146"/>
      <c r="O27" s="421" t="s">
        <v>3868</v>
      </c>
      <c r="P27" s="422" t="s">
        <v>374</v>
      </c>
      <c r="Q27" s="414" t="s">
        <v>3823</v>
      </c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s="408" customFormat="1" ht="105">
      <c r="A28" s="290">
        <v>25</v>
      </c>
      <c r="B28" s="415"/>
      <c r="C28" s="146" t="s">
        <v>2195</v>
      </c>
      <c r="D28" s="421" t="s">
        <v>3857</v>
      </c>
      <c r="E28" s="416"/>
      <c r="F28" s="288"/>
      <c r="G28" s="411">
        <v>1545000</v>
      </c>
      <c r="H28" s="290"/>
      <c r="I28" s="290"/>
      <c r="J28" s="290"/>
      <c r="K28" s="290" t="s">
        <v>2411</v>
      </c>
      <c r="L28" s="290"/>
      <c r="M28" s="290"/>
      <c r="N28" s="146"/>
      <c r="O28" s="421" t="s">
        <v>3868</v>
      </c>
      <c r="P28" s="422" t="s">
        <v>374</v>
      </c>
      <c r="Q28" s="414" t="s">
        <v>3823</v>
      </c>
      <c r="R28" s="147"/>
      <c r="S28" s="147"/>
      <c r="T28" s="147"/>
      <c r="U28" s="147"/>
      <c r="V28" s="147"/>
      <c r="W28" s="147"/>
      <c r="X28" s="147"/>
      <c r="Y28" s="147"/>
      <c r="Z28" s="147"/>
    </row>
    <row r="29" spans="1:26" s="408" customFormat="1" ht="105">
      <c r="A29" s="290">
        <v>26</v>
      </c>
      <c r="B29" s="415"/>
      <c r="C29" s="146" t="s">
        <v>2195</v>
      </c>
      <c r="D29" s="421" t="s">
        <v>3858</v>
      </c>
      <c r="E29" s="416"/>
      <c r="F29" s="288"/>
      <c r="G29" s="411">
        <v>1705000</v>
      </c>
      <c r="H29" s="290"/>
      <c r="I29" s="290"/>
      <c r="J29" s="290"/>
      <c r="K29" s="290" t="s">
        <v>2411</v>
      </c>
      <c r="L29" s="290"/>
      <c r="M29" s="290"/>
      <c r="N29" s="146"/>
      <c r="O29" s="421" t="s">
        <v>3868</v>
      </c>
      <c r="P29" s="422" t="s">
        <v>374</v>
      </c>
      <c r="Q29" s="414" t="s">
        <v>3823</v>
      </c>
      <c r="R29" s="147"/>
      <c r="S29" s="147"/>
      <c r="T29" s="147"/>
      <c r="U29" s="147"/>
      <c r="V29" s="147"/>
      <c r="W29" s="147"/>
      <c r="X29" s="147"/>
      <c r="Y29" s="147"/>
      <c r="Z29" s="147"/>
    </row>
    <row r="30" spans="1:26" s="408" customFormat="1" ht="105">
      <c r="A30" s="290">
        <v>27</v>
      </c>
      <c r="B30" s="415"/>
      <c r="C30" s="146" t="s">
        <v>2195</v>
      </c>
      <c r="D30" s="421" t="s">
        <v>3871</v>
      </c>
      <c r="E30" s="416"/>
      <c r="F30" s="288"/>
      <c r="G30" s="411">
        <v>1545000</v>
      </c>
      <c r="H30" s="290"/>
      <c r="I30" s="290"/>
      <c r="J30" s="290"/>
      <c r="K30" s="290" t="s">
        <v>2411</v>
      </c>
      <c r="L30" s="290"/>
      <c r="M30" s="290"/>
      <c r="N30" s="146"/>
      <c r="O30" s="421" t="s">
        <v>3868</v>
      </c>
      <c r="P30" s="422" t="s">
        <v>374</v>
      </c>
      <c r="Q30" s="414" t="s">
        <v>3823</v>
      </c>
      <c r="R30" s="147"/>
      <c r="S30" s="147"/>
      <c r="T30" s="147"/>
      <c r="U30" s="147"/>
      <c r="V30" s="147"/>
      <c r="W30" s="147"/>
      <c r="X30" s="147"/>
      <c r="Y30" s="147"/>
      <c r="Z30" s="147"/>
    </row>
    <row r="31" spans="1:26" s="408" customFormat="1" ht="105">
      <c r="A31" s="290">
        <v>28</v>
      </c>
      <c r="B31" s="415"/>
      <c r="C31" s="146" t="s">
        <v>2195</v>
      </c>
      <c r="D31" s="421" t="s">
        <v>3859</v>
      </c>
      <c r="E31" s="416"/>
      <c r="F31" s="288"/>
      <c r="G31" s="411">
        <v>1715000</v>
      </c>
      <c r="H31" s="290"/>
      <c r="I31" s="290"/>
      <c r="J31" s="290"/>
      <c r="K31" s="290" t="s">
        <v>2411</v>
      </c>
      <c r="L31" s="290"/>
      <c r="M31" s="290"/>
      <c r="N31" s="146"/>
      <c r="O31" s="421" t="s">
        <v>3868</v>
      </c>
      <c r="P31" s="422" t="s">
        <v>374</v>
      </c>
      <c r="Q31" s="414" t="s">
        <v>3823</v>
      </c>
      <c r="R31" s="147"/>
      <c r="S31" s="147"/>
      <c r="T31" s="147"/>
      <c r="U31" s="147"/>
      <c r="V31" s="147"/>
      <c r="W31" s="147"/>
      <c r="X31" s="147"/>
      <c r="Y31" s="147"/>
      <c r="Z31" s="147"/>
    </row>
    <row r="32" spans="1:26" s="408" customFormat="1" ht="105">
      <c r="A32" s="290">
        <v>29</v>
      </c>
      <c r="B32" s="415"/>
      <c r="C32" s="146" t="s">
        <v>2195</v>
      </c>
      <c r="D32" s="421" t="s">
        <v>3860</v>
      </c>
      <c r="E32" s="416"/>
      <c r="F32" s="288"/>
      <c r="G32" s="411">
        <v>1555000</v>
      </c>
      <c r="H32" s="290"/>
      <c r="I32" s="290"/>
      <c r="J32" s="290"/>
      <c r="K32" s="290" t="s">
        <v>2411</v>
      </c>
      <c r="L32" s="290"/>
      <c r="M32" s="290"/>
      <c r="N32" s="146"/>
      <c r="O32" s="421" t="s">
        <v>3869</v>
      </c>
      <c r="P32" s="422" t="s">
        <v>374</v>
      </c>
      <c r="Q32" s="414" t="s">
        <v>3823</v>
      </c>
      <c r="R32" s="147"/>
      <c r="S32" s="147"/>
      <c r="T32" s="147"/>
      <c r="U32" s="147"/>
      <c r="V32" s="147"/>
      <c r="W32" s="147"/>
      <c r="X32" s="147"/>
      <c r="Y32" s="147"/>
      <c r="Z32" s="147"/>
    </row>
    <row r="33" spans="1:26" s="408" customFormat="1" ht="105">
      <c r="A33" s="290">
        <v>30</v>
      </c>
      <c r="B33" s="415"/>
      <c r="C33" s="146" t="s">
        <v>2195</v>
      </c>
      <c r="D33" s="421" t="s">
        <v>3861</v>
      </c>
      <c r="E33" s="416"/>
      <c r="F33" s="288"/>
      <c r="G33" s="411">
        <v>1715000</v>
      </c>
      <c r="H33" s="290"/>
      <c r="I33" s="290"/>
      <c r="J33" s="290"/>
      <c r="K33" s="290" t="s">
        <v>2411</v>
      </c>
      <c r="L33" s="290"/>
      <c r="M33" s="290"/>
      <c r="N33" s="146"/>
      <c r="O33" s="421" t="s">
        <v>3869</v>
      </c>
      <c r="P33" s="422" t="s">
        <v>374</v>
      </c>
      <c r="Q33" s="414" t="s">
        <v>3823</v>
      </c>
      <c r="R33" s="147"/>
      <c r="S33" s="147"/>
      <c r="T33" s="147"/>
      <c r="U33" s="147"/>
      <c r="V33" s="147"/>
      <c r="W33" s="147"/>
      <c r="X33" s="147"/>
      <c r="Y33" s="147"/>
      <c r="Z33" s="147"/>
    </row>
    <row r="34" spans="1:26" s="408" customFormat="1" ht="105">
      <c r="A34" s="290">
        <v>31</v>
      </c>
      <c r="B34" s="415"/>
      <c r="C34" s="146" t="s">
        <v>2195</v>
      </c>
      <c r="D34" s="421" t="s">
        <v>3862</v>
      </c>
      <c r="E34" s="416"/>
      <c r="F34" s="288"/>
      <c r="G34" s="411">
        <v>1635000</v>
      </c>
      <c r="H34" s="290"/>
      <c r="I34" s="290"/>
      <c r="J34" s="290"/>
      <c r="K34" s="290" t="s">
        <v>2411</v>
      </c>
      <c r="L34" s="290"/>
      <c r="M34" s="290"/>
      <c r="N34" s="146"/>
      <c r="O34" s="421" t="s">
        <v>3869</v>
      </c>
      <c r="P34" s="422" t="s">
        <v>374</v>
      </c>
      <c r="Q34" s="414" t="s">
        <v>3823</v>
      </c>
      <c r="R34" s="147"/>
      <c r="S34" s="147"/>
      <c r="T34" s="147"/>
      <c r="U34" s="147"/>
      <c r="V34" s="147"/>
      <c r="W34" s="147"/>
      <c r="X34" s="147"/>
      <c r="Y34" s="147"/>
      <c r="Z34" s="147"/>
    </row>
    <row r="35" spans="1:26" s="408" customFormat="1" ht="105">
      <c r="A35" s="290">
        <v>32</v>
      </c>
      <c r="B35" s="415"/>
      <c r="C35" s="146" t="s">
        <v>2195</v>
      </c>
      <c r="D35" s="421" t="s">
        <v>3863</v>
      </c>
      <c r="E35" s="416"/>
      <c r="F35" s="288"/>
      <c r="G35" s="411">
        <v>1795000</v>
      </c>
      <c r="H35" s="290"/>
      <c r="I35" s="290"/>
      <c r="J35" s="290"/>
      <c r="K35" s="290" t="s">
        <v>2411</v>
      </c>
      <c r="L35" s="290"/>
      <c r="M35" s="290"/>
      <c r="N35" s="146"/>
      <c r="O35" s="421" t="s">
        <v>3869</v>
      </c>
      <c r="P35" s="422" t="s">
        <v>374</v>
      </c>
      <c r="Q35" s="414" t="s">
        <v>3823</v>
      </c>
      <c r="R35" s="147"/>
      <c r="S35" s="147"/>
      <c r="T35" s="147"/>
      <c r="U35" s="147"/>
      <c r="V35" s="147"/>
      <c r="W35" s="147"/>
      <c r="X35" s="147"/>
      <c r="Y35" s="147"/>
      <c r="Z35" s="147"/>
    </row>
    <row r="36" spans="1:26" s="408" customFormat="1" ht="105">
      <c r="A36" s="290">
        <v>33</v>
      </c>
      <c r="B36" s="415"/>
      <c r="C36" s="146" t="s">
        <v>2195</v>
      </c>
      <c r="D36" s="421" t="s">
        <v>3864</v>
      </c>
      <c r="E36" s="416"/>
      <c r="F36" s="288"/>
      <c r="G36" s="411">
        <v>1795000</v>
      </c>
      <c r="H36" s="290"/>
      <c r="I36" s="290"/>
      <c r="J36" s="290"/>
      <c r="K36" s="290" t="s">
        <v>2411</v>
      </c>
      <c r="L36" s="290"/>
      <c r="M36" s="290"/>
      <c r="N36" s="146"/>
      <c r="O36" s="421" t="s">
        <v>3869</v>
      </c>
      <c r="P36" s="422" t="s">
        <v>374</v>
      </c>
      <c r="Q36" s="414" t="s">
        <v>3823</v>
      </c>
      <c r="R36" s="147"/>
      <c r="S36" s="147"/>
      <c r="T36" s="147"/>
      <c r="U36" s="147"/>
      <c r="V36" s="147"/>
      <c r="W36" s="147"/>
      <c r="X36" s="147"/>
      <c r="Y36" s="147"/>
      <c r="Z36" s="147"/>
    </row>
    <row r="37" spans="1:26" s="408" customFormat="1" ht="105">
      <c r="A37" s="290">
        <v>34</v>
      </c>
      <c r="B37" s="415"/>
      <c r="C37" s="146" t="s">
        <v>2195</v>
      </c>
      <c r="D37" s="421" t="s">
        <v>3872</v>
      </c>
      <c r="E37" s="416"/>
      <c r="F37" s="288"/>
      <c r="G37" s="411">
        <v>1805000</v>
      </c>
      <c r="H37" s="290"/>
      <c r="I37" s="290"/>
      <c r="J37" s="290"/>
      <c r="K37" s="290" t="s">
        <v>2411</v>
      </c>
      <c r="L37" s="290"/>
      <c r="M37" s="290"/>
      <c r="N37" s="146"/>
      <c r="O37" s="421" t="s">
        <v>3869</v>
      </c>
      <c r="P37" s="422" t="s">
        <v>374</v>
      </c>
      <c r="Q37" s="414" t="s">
        <v>3823</v>
      </c>
      <c r="R37" s="147"/>
      <c r="S37" s="147"/>
      <c r="T37" s="147"/>
      <c r="U37" s="147"/>
      <c r="V37" s="147"/>
      <c r="W37" s="147"/>
      <c r="X37" s="147"/>
      <c r="Y37" s="147"/>
      <c r="Z37" s="147"/>
    </row>
    <row r="38" spans="1:26" s="408" customFormat="1" ht="105">
      <c r="A38" s="290">
        <v>35</v>
      </c>
      <c r="B38" s="415"/>
      <c r="C38" s="146" t="s">
        <v>2195</v>
      </c>
      <c r="D38" s="421" t="s">
        <v>3865</v>
      </c>
      <c r="E38" s="416"/>
      <c r="F38" s="288"/>
      <c r="G38" s="411">
        <v>1635000</v>
      </c>
      <c r="H38" s="290"/>
      <c r="I38" s="290"/>
      <c r="J38" s="290"/>
      <c r="K38" s="290" t="s">
        <v>2411</v>
      </c>
      <c r="L38" s="290"/>
      <c r="M38" s="290"/>
      <c r="N38" s="146"/>
      <c r="O38" s="421" t="s">
        <v>3869</v>
      </c>
      <c r="P38" s="422" t="s">
        <v>374</v>
      </c>
      <c r="Q38" s="414" t="s">
        <v>3823</v>
      </c>
      <c r="R38" s="147"/>
      <c r="S38" s="147"/>
      <c r="T38" s="147"/>
      <c r="U38" s="147"/>
      <c r="V38" s="147"/>
      <c r="W38" s="147"/>
      <c r="X38" s="147"/>
      <c r="Y38" s="147"/>
      <c r="Z38" s="147"/>
    </row>
    <row r="39" spans="1:26" s="408" customFormat="1" ht="105">
      <c r="A39" s="290">
        <v>36</v>
      </c>
      <c r="B39" s="415"/>
      <c r="C39" s="146" t="s">
        <v>2195</v>
      </c>
      <c r="D39" s="421" t="s">
        <v>3866</v>
      </c>
      <c r="E39" s="416"/>
      <c r="F39" s="288"/>
      <c r="G39" s="411">
        <v>1645000</v>
      </c>
      <c r="H39" s="290"/>
      <c r="I39" s="290"/>
      <c r="J39" s="290"/>
      <c r="K39" s="290" t="s">
        <v>2411</v>
      </c>
      <c r="L39" s="290"/>
      <c r="M39" s="290"/>
      <c r="N39" s="146"/>
      <c r="O39" s="421" t="s">
        <v>3869</v>
      </c>
      <c r="P39" s="422" t="s">
        <v>374</v>
      </c>
      <c r="Q39" s="414" t="s">
        <v>3823</v>
      </c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26" s="432" customFormat="1" ht="105">
      <c r="A40" s="290">
        <v>37</v>
      </c>
      <c r="B40" s="423"/>
      <c r="C40" s="424" t="s">
        <v>3846</v>
      </c>
      <c r="D40" s="425" t="s">
        <v>3849</v>
      </c>
      <c r="E40" s="426"/>
      <c r="F40" s="427"/>
      <c r="G40" s="428">
        <v>26000</v>
      </c>
      <c r="H40" s="429"/>
      <c r="I40" s="429"/>
      <c r="J40" s="429"/>
      <c r="K40" s="414" t="s">
        <v>278</v>
      </c>
      <c r="L40" s="429"/>
      <c r="M40" s="429"/>
      <c r="N40" s="433"/>
      <c r="O40" s="435" t="s">
        <v>3870</v>
      </c>
      <c r="P40" s="434" t="s">
        <v>197</v>
      </c>
      <c r="Q40" s="430" t="s">
        <v>3824</v>
      </c>
      <c r="R40" s="431"/>
      <c r="S40" s="431"/>
      <c r="T40" s="431"/>
      <c r="U40" s="431"/>
      <c r="V40" s="431"/>
      <c r="W40" s="431"/>
      <c r="X40" s="431"/>
      <c r="Y40" s="431"/>
      <c r="Z40" s="431"/>
    </row>
    <row r="41" spans="1:26" s="432" customFormat="1" ht="78.75">
      <c r="A41" s="290">
        <v>38</v>
      </c>
      <c r="B41" s="423"/>
      <c r="C41" s="424" t="s">
        <v>3846</v>
      </c>
      <c r="D41" s="425" t="s">
        <v>3850</v>
      </c>
      <c r="E41" s="426"/>
      <c r="F41" s="427"/>
      <c r="G41" s="428">
        <v>26000</v>
      </c>
      <c r="H41" s="429"/>
      <c r="I41" s="429"/>
      <c r="J41" s="429"/>
      <c r="K41" s="414" t="s">
        <v>278</v>
      </c>
      <c r="L41" s="429"/>
      <c r="M41" s="429"/>
      <c r="N41" s="433"/>
      <c r="O41" s="435" t="s">
        <v>3870</v>
      </c>
      <c r="P41" s="434" t="s">
        <v>197</v>
      </c>
      <c r="Q41" s="430" t="s">
        <v>3824</v>
      </c>
      <c r="R41" s="431"/>
      <c r="S41" s="431"/>
      <c r="T41" s="431"/>
      <c r="U41" s="431"/>
      <c r="V41" s="431"/>
      <c r="W41" s="431"/>
      <c r="X41" s="431"/>
      <c r="Y41" s="431"/>
      <c r="Z41" s="431"/>
    </row>
    <row r="42" spans="1:26" s="408" customFormat="1" ht="105">
      <c r="A42" s="290">
        <v>39</v>
      </c>
      <c r="B42" s="415"/>
      <c r="C42" s="424" t="s">
        <v>3846</v>
      </c>
      <c r="D42" s="421" t="s">
        <v>3894</v>
      </c>
      <c r="E42" s="416"/>
      <c r="F42" s="288"/>
      <c r="G42" s="411">
        <v>19900</v>
      </c>
      <c r="H42" s="290"/>
      <c r="I42" s="290"/>
      <c r="J42" s="290"/>
      <c r="K42" s="414" t="s">
        <v>278</v>
      </c>
      <c r="L42" s="290"/>
      <c r="M42" s="290"/>
      <c r="N42" s="290"/>
      <c r="O42" s="414" t="s">
        <v>3895</v>
      </c>
      <c r="P42" s="434" t="s">
        <v>197</v>
      </c>
      <c r="Q42" s="430" t="s">
        <v>3825</v>
      </c>
      <c r="R42" s="147"/>
      <c r="S42" s="147"/>
      <c r="T42" s="147"/>
      <c r="U42" s="147"/>
      <c r="V42" s="147"/>
      <c r="W42" s="147"/>
      <c r="X42" s="147"/>
      <c r="Y42" s="147"/>
      <c r="Z42" s="147"/>
    </row>
    <row r="43" spans="1:26" s="408" customFormat="1" ht="105">
      <c r="A43" s="290">
        <v>40</v>
      </c>
      <c r="B43" s="415"/>
      <c r="C43" s="424" t="s">
        <v>3846</v>
      </c>
      <c r="D43" s="421" t="s">
        <v>3899</v>
      </c>
      <c r="E43" s="416"/>
      <c r="F43" s="288"/>
      <c r="G43" s="411">
        <v>27900</v>
      </c>
      <c r="H43" s="290"/>
      <c r="I43" s="290"/>
      <c r="J43" s="290"/>
      <c r="K43" s="414" t="s">
        <v>278</v>
      </c>
      <c r="L43" s="290"/>
      <c r="M43" s="290"/>
      <c r="N43" s="290"/>
      <c r="O43" s="414" t="s">
        <v>3895</v>
      </c>
      <c r="P43" s="434" t="s">
        <v>197</v>
      </c>
      <c r="Q43" s="430" t="s">
        <v>3825</v>
      </c>
      <c r="R43" s="147"/>
      <c r="S43" s="147"/>
      <c r="T43" s="147"/>
      <c r="U43" s="147"/>
      <c r="V43" s="147"/>
      <c r="W43" s="147"/>
      <c r="X43" s="147"/>
      <c r="Y43" s="147"/>
      <c r="Z43" s="147"/>
    </row>
    <row r="44" spans="1:26" s="408" customFormat="1" ht="105">
      <c r="A44" s="290">
        <v>41</v>
      </c>
      <c r="B44" s="415"/>
      <c r="C44" s="424" t="s">
        <v>3846</v>
      </c>
      <c r="D44" s="421" t="s">
        <v>3898</v>
      </c>
      <c r="E44" s="416"/>
      <c r="F44" s="288"/>
      <c r="G44" s="411">
        <v>37900</v>
      </c>
      <c r="H44" s="290"/>
      <c r="I44" s="290"/>
      <c r="J44" s="290"/>
      <c r="K44" s="414" t="s">
        <v>278</v>
      </c>
      <c r="L44" s="290"/>
      <c r="M44" s="290"/>
      <c r="N44" s="290"/>
      <c r="O44" s="414" t="s">
        <v>3895</v>
      </c>
      <c r="P44" s="434" t="s">
        <v>197</v>
      </c>
      <c r="Q44" s="430" t="s">
        <v>3825</v>
      </c>
      <c r="R44" s="147"/>
      <c r="S44" s="147"/>
      <c r="T44" s="147"/>
      <c r="U44" s="147"/>
      <c r="V44" s="147"/>
      <c r="W44" s="147"/>
      <c r="X44" s="147"/>
      <c r="Y44" s="147"/>
      <c r="Z44" s="147"/>
    </row>
    <row r="45" spans="1:26" s="408" customFormat="1" ht="105">
      <c r="A45" s="290">
        <v>42</v>
      </c>
      <c r="B45" s="415"/>
      <c r="C45" s="424" t="s">
        <v>3846</v>
      </c>
      <c r="D45" s="421" t="s">
        <v>3896</v>
      </c>
      <c r="E45" s="416"/>
      <c r="F45" s="288"/>
      <c r="G45" s="411">
        <v>50200</v>
      </c>
      <c r="H45" s="290"/>
      <c r="I45" s="290"/>
      <c r="J45" s="290"/>
      <c r="K45" s="414" t="s">
        <v>278</v>
      </c>
      <c r="L45" s="290"/>
      <c r="M45" s="290"/>
      <c r="N45" s="290"/>
      <c r="O45" s="414" t="s">
        <v>3895</v>
      </c>
      <c r="P45" s="434" t="s">
        <v>197</v>
      </c>
      <c r="Q45" s="430" t="s">
        <v>3825</v>
      </c>
      <c r="R45" s="147"/>
      <c r="S45" s="147"/>
      <c r="T45" s="147"/>
      <c r="U45" s="147"/>
      <c r="V45" s="147"/>
      <c r="W45" s="147"/>
      <c r="X45" s="147"/>
      <c r="Y45" s="147"/>
      <c r="Z45" s="147"/>
    </row>
    <row r="46" spans="1:26" s="408" customFormat="1" ht="105">
      <c r="A46" s="290">
        <v>43</v>
      </c>
      <c r="B46" s="415"/>
      <c r="C46" s="424" t="s">
        <v>3846</v>
      </c>
      <c r="D46" s="421" t="s">
        <v>3897</v>
      </c>
      <c r="E46" s="416"/>
      <c r="F46" s="288"/>
      <c r="G46" s="411">
        <v>61600</v>
      </c>
      <c r="H46" s="290"/>
      <c r="I46" s="290"/>
      <c r="J46" s="290"/>
      <c r="K46" s="414" t="s">
        <v>278</v>
      </c>
      <c r="L46" s="290"/>
      <c r="M46" s="290"/>
      <c r="N46" s="290"/>
      <c r="O46" s="414" t="s">
        <v>3895</v>
      </c>
      <c r="P46" s="434" t="s">
        <v>197</v>
      </c>
      <c r="Q46" s="430" t="s">
        <v>3825</v>
      </c>
      <c r="R46" s="147"/>
      <c r="S46" s="147"/>
      <c r="T46" s="147"/>
      <c r="U46" s="147"/>
      <c r="V46" s="147"/>
      <c r="W46" s="147"/>
      <c r="X46" s="147"/>
      <c r="Y46" s="147"/>
      <c r="Z46" s="147"/>
    </row>
    <row r="47" spans="1:26" s="408" customFormat="1" ht="105">
      <c r="A47" s="290">
        <v>44</v>
      </c>
      <c r="B47" s="415"/>
      <c r="C47" s="424" t="s">
        <v>3846</v>
      </c>
      <c r="D47" s="421" t="s">
        <v>3901</v>
      </c>
      <c r="E47" s="416"/>
      <c r="F47" s="288"/>
      <c r="G47" s="411">
        <v>22700</v>
      </c>
      <c r="H47" s="290"/>
      <c r="I47" s="290"/>
      <c r="J47" s="290"/>
      <c r="K47" s="414" t="s">
        <v>278</v>
      </c>
      <c r="L47" s="290"/>
      <c r="M47" s="290"/>
      <c r="N47" s="290"/>
      <c r="O47" s="414" t="s">
        <v>3900</v>
      </c>
      <c r="P47" s="434" t="s">
        <v>197</v>
      </c>
      <c r="Q47" s="430" t="s">
        <v>3825</v>
      </c>
      <c r="R47" s="147"/>
      <c r="S47" s="147"/>
      <c r="T47" s="147"/>
      <c r="U47" s="147"/>
      <c r="V47" s="147"/>
      <c r="W47" s="147"/>
      <c r="X47" s="147"/>
      <c r="Y47" s="147"/>
      <c r="Z47" s="147"/>
    </row>
    <row r="48" spans="1:26" s="408" customFormat="1" ht="105">
      <c r="A48" s="290">
        <v>45</v>
      </c>
      <c r="B48" s="415"/>
      <c r="C48" s="424" t="s">
        <v>3846</v>
      </c>
      <c r="D48" s="421" t="s">
        <v>3899</v>
      </c>
      <c r="E48" s="416"/>
      <c r="F48" s="288"/>
      <c r="G48" s="411">
        <v>31200</v>
      </c>
      <c r="H48" s="290"/>
      <c r="I48" s="290"/>
      <c r="J48" s="290"/>
      <c r="K48" s="414" t="s">
        <v>278</v>
      </c>
      <c r="L48" s="290"/>
      <c r="M48" s="290"/>
      <c r="N48" s="290"/>
      <c r="O48" s="414" t="s">
        <v>3900</v>
      </c>
      <c r="P48" s="434" t="s">
        <v>197</v>
      </c>
      <c r="Q48" s="430" t="s">
        <v>3825</v>
      </c>
      <c r="R48" s="147"/>
      <c r="S48" s="147"/>
      <c r="T48" s="147"/>
      <c r="U48" s="147"/>
      <c r="V48" s="147"/>
      <c r="W48" s="147"/>
      <c r="X48" s="147"/>
      <c r="Y48" s="147"/>
      <c r="Z48" s="147"/>
    </row>
    <row r="49" spans="1:26" s="408" customFormat="1" ht="105">
      <c r="A49" s="290">
        <v>46</v>
      </c>
      <c r="B49" s="415"/>
      <c r="C49" s="424" t="s">
        <v>3846</v>
      </c>
      <c r="D49" s="421" t="s">
        <v>3898</v>
      </c>
      <c r="E49" s="416"/>
      <c r="F49" s="288"/>
      <c r="G49" s="411">
        <v>42600</v>
      </c>
      <c r="H49" s="290"/>
      <c r="I49" s="290"/>
      <c r="J49" s="290"/>
      <c r="K49" s="414" t="s">
        <v>278</v>
      </c>
      <c r="L49" s="290"/>
      <c r="M49" s="290"/>
      <c r="N49" s="290"/>
      <c r="O49" s="414" t="s">
        <v>3900</v>
      </c>
      <c r="P49" s="434" t="s">
        <v>197</v>
      </c>
      <c r="Q49" s="430" t="s">
        <v>3825</v>
      </c>
      <c r="R49" s="147"/>
      <c r="S49" s="147"/>
      <c r="T49" s="147"/>
      <c r="U49" s="147"/>
      <c r="V49" s="147"/>
      <c r="W49" s="147"/>
      <c r="X49" s="147"/>
      <c r="Y49" s="147"/>
      <c r="Z49" s="147"/>
    </row>
    <row r="50" spans="1:26" s="408" customFormat="1" ht="105">
      <c r="A50" s="290">
        <v>47</v>
      </c>
      <c r="B50" s="415"/>
      <c r="C50" s="424" t="s">
        <v>3846</v>
      </c>
      <c r="D50" s="421" t="s">
        <v>3896</v>
      </c>
      <c r="E50" s="416"/>
      <c r="F50" s="288"/>
      <c r="G50" s="411">
        <v>51200</v>
      </c>
      <c r="H50" s="290"/>
      <c r="I50" s="290"/>
      <c r="J50" s="290"/>
      <c r="K50" s="414" t="s">
        <v>278</v>
      </c>
      <c r="L50" s="290"/>
      <c r="M50" s="290"/>
      <c r="N50" s="290"/>
      <c r="O50" s="414" t="s">
        <v>3900</v>
      </c>
      <c r="P50" s="434" t="s">
        <v>197</v>
      </c>
      <c r="Q50" s="430" t="s">
        <v>3825</v>
      </c>
      <c r="R50" s="147"/>
      <c r="S50" s="147"/>
      <c r="T50" s="147"/>
      <c r="U50" s="147"/>
      <c r="V50" s="147"/>
      <c r="W50" s="147"/>
      <c r="X50" s="147"/>
      <c r="Y50" s="147"/>
      <c r="Z50" s="147"/>
    </row>
    <row r="51" spans="1:26" s="408" customFormat="1" ht="105">
      <c r="A51" s="290">
        <v>48</v>
      </c>
      <c r="B51" s="415"/>
      <c r="C51" s="424" t="s">
        <v>3846</v>
      </c>
      <c r="D51" s="421" t="s">
        <v>3897</v>
      </c>
      <c r="E51" s="416"/>
      <c r="F51" s="440"/>
      <c r="G51" s="411">
        <v>60700</v>
      </c>
      <c r="H51" s="290"/>
      <c r="I51" s="290"/>
      <c r="J51" s="290"/>
      <c r="K51" s="414" t="s">
        <v>278</v>
      </c>
      <c r="L51" s="290"/>
      <c r="M51" s="290"/>
      <c r="N51" s="290"/>
      <c r="O51" s="414" t="s">
        <v>3900</v>
      </c>
      <c r="P51" s="434" t="s">
        <v>197</v>
      </c>
      <c r="Q51" s="430" t="s">
        <v>3825</v>
      </c>
      <c r="R51" s="147"/>
      <c r="S51" s="147"/>
      <c r="T51" s="147"/>
      <c r="U51" s="147"/>
      <c r="V51" s="147"/>
      <c r="W51" s="147"/>
      <c r="X51" s="147"/>
      <c r="Y51" s="147"/>
      <c r="Z51" s="147"/>
    </row>
    <row r="52" spans="1:26" s="408" customFormat="1" ht="105">
      <c r="A52" s="290">
        <v>49</v>
      </c>
      <c r="B52" s="436"/>
      <c r="C52" s="290" t="s">
        <v>3844</v>
      </c>
      <c r="D52" s="421" t="s">
        <v>3874</v>
      </c>
      <c r="F52" s="441"/>
      <c r="G52" s="439">
        <v>17500</v>
      </c>
      <c r="H52" s="290"/>
      <c r="I52" s="290"/>
      <c r="J52" s="290"/>
      <c r="K52" s="290" t="s">
        <v>3847</v>
      </c>
      <c r="L52" s="290"/>
      <c r="M52" s="290"/>
      <c r="N52" s="290"/>
      <c r="O52" s="290" t="s">
        <v>3873</v>
      </c>
      <c r="P52" s="414" t="s">
        <v>197</v>
      </c>
      <c r="Q52" s="430" t="s">
        <v>3826</v>
      </c>
      <c r="R52" s="147"/>
      <c r="S52" s="147"/>
      <c r="T52" s="147"/>
      <c r="U52" s="147"/>
      <c r="V52" s="147"/>
      <c r="W52" s="147"/>
      <c r="X52" s="147"/>
      <c r="Y52" s="147"/>
      <c r="Z52" s="147"/>
    </row>
    <row r="53" spans="1:26" s="408" customFormat="1" ht="78.75">
      <c r="A53" s="290">
        <v>50</v>
      </c>
      <c r="B53" s="415"/>
      <c r="C53" s="290" t="s">
        <v>3844</v>
      </c>
      <c r="D53" s="421" t="s">
        <v>3876</v>
      </c>
      <c r="E53" s="416"/>
      <c r="F53" s="288"/>
      <c r="G53" s="411">
        <v>320000</v>
      </c>
      <c r="H53" s="290"/>
      <c r="I53" s="290"/>
      <c r="J53" s="290"/>
      <c r="K53" s="290" t="s">
        <v>3847</v>
      </c>
      <c r="L53" s="290"/>
      <c r="M53" s="290"/>
      <c r="N53" s="290"/>
      <c r="O53" s="290" t="s">
        <v>3875</v>
      </c>
      <c r="P53" s="414" t="s">
        <v>197</v>
      </c>
      <c r="Q53" s="430" t="s">
        <v>3827</v>
      </c>
      <c r="R53" s="147"/>
      <c r="S53" s="147"/>
      <c r="T53" s="147"/>
      <c r="U53" s="147"/>
      <c r="V53" s="147"/>
      <c r="W53" s="147"/>
      <c r="X53" s="147"/>
      <c r="Y53" s="147"/>
      <c r="Z53" s="147"/>
    </row>
    <row r="54" spans="1:26" s="408" customFormat="1" ht="78.75">
      <c r="A54" s="290">
        <v>51</v>
      </c>
      <c r="B54" s="415"/>
      <c r="C54" s="290" t="s">
        <v>3844</v>
      </c>
      <c r="D54" s="421" t="s">
        <v>3878</v>
      </c>
      <c r="E54" s="416"/>
      <c r="F54" s="288"/>
      <c r="G54" s="411">
        <v>530000</v>
      </c>
      <c r="H54" s="290"/>
      <c r="I54" s="290"/>
      <c r="J54" s="290"/>
      <c r="K54" s="290" t="s">
        <v>3847</v>
      </c>
      <c r="L54" s="290"/>
      <c r="M54" s="290"/>
      <c r="N54" s="290"/>
      <c r="O54" s="290" t="s">
        <v>3877</v>
      </c>
      <c r="P54" s="414" t="s">
        <v>197</v>
      </c>
      <c r="Q54" s="430" t="s">
        <v>3827</v>
      </c>
      <c r="R54" s="147"/>
      <c r="S54" s="147"/>
      <c r="T54" s="147"/>
      <c r="U54" s="147"/>
      <c r="V54" s="147"/>
      <c r="W54" s="147"/>
      <c r="X54" s="147"/>
      <c r="Y54" s="147"/>
      <c r="Z54" s="147"/>
    </row>
    <row r="55" spans="1:26" s="408" customFormat="1" ht="52.5">
      <c r="A55" s="290">
        <v>52</v>
      </c>
      <c r="B55" s="415"/>
      <c r="C55" s="290" t="s">
        <v>3844</v>
      </c>
      <c r="D55" s="445" t="s">
        <v>3828</v>
      </c>
      <c r="E55" s="416"/>
      <c r="F55" s="288"/>
      <c r="G55" s="411">
        <v>36000</v>
      </c>
      <c r="H55" s="290"/>
      <c r="I55" s="290"/>
      <c r="J55" s="290"/>
      <c r="K55" s="290" t="s">
        <v>3847</v>
      </c>
      <c r="L55" s="290"/>
      <c r="M55" s="290"/>
      <c r="N55" s="290"/>
      <c r="O55" s="290" t="s">
        <v>3829</v>
      </c>
      <c r="P55" s="414" t="s">
        <v>374</v>
      </c>
      <c r="Q55" s="430" t="s">
        <v>3830</v>
      </c>
      <c r="R55" s="147"/>
      <c r="S55" s="147"/>
      <c r="T55" s="147"/>
      <c r="U55" s="147"/>
      <c r="V55" s="147"/>
      <c r="W55" s="147"/>
      <c r="X55" s="147"/>
      <c r="Y55" s="147"/>
      <c r="Z55" s="147"/>
    </row>
    <row r="56" spans="1:26" s="408" customFormat="1" ht="52.5">
      <c r="A56" s="290">
        <v>53</v>
      </c>
      <c r="B56" s="415"/>
      <c r="C56" s="290" t="s">
        <v>3844</v>
      </c>
      <c r="D56" s="445" t="s">
        <v>3831</v>
      </c>
      <c r="E56" s="416"/>
      <c r="F56" s="288"/>
      <c r="G56" s="411">
        <v>3700000</v>
      </c>
      <c r="H56" s="290"/>
      <c r="I56" s="290"/>
      <c r="J56" s="290"/>
      <c r="K56" s="290" t="s">
        <v>3847</v>
      </c>
      <c r="L56" s="290"/>
      <c r="M56" s="290"/>
      <c r="N56" s="290"/>
      <c r="O56" s="290" t="s">
        <v>3832</v>
      </c>
      <c r="P56" s="414" t="s">
        <v>32</v>
      </c>
      <c r="Q56" s="430" t="s">
        <v>3833</v>
      </c>
      <c r="R56" s="147"/>
      <c r="S56" s="147"/>
      <c r="T56" s="147"/>
      <c r="U56" s="147"/>
      <c r="V56" s="147"/>
      <c r="W56" s="147"/>
      <c r="X56" s="147"/>
      <c r="Y56" s="147"/>
      <c r="Z56" s="147"/>
    </row>
    <row r="57" spans="1:26" s="409" customFormat="1" ht="105">
      <c r="A57" s="290">
        <v>54</v>
      </c>
      <c r="B57" s="415"/>
      <c r="C57" s="424" t="s">
        <v>3846</v>
      </c>
      <c r="D57" s="421" t="s">
        <v>3902</v>
      </c>
      <c r="E57" s="416"/>
      <c r="F57" s="288"/>
      <c r="G57" s="411">
        <v>17900</v>
      </c>
      <c r="H57" s="290"/>
      <c r="I57" s="290"/>
      <c r="J57" s="290"/>
      <c r="K57" s="414" t="s">
        <v>278</v>
      </c>
      <c r="L57" s="290"/>
      <c r="M57" s="290"/>
      <c r="N57" s="290"/>
      <c r="O57" s="414" t="s">
        <v>3895</v>
      </c>
      <c r="P57" s="434" t="s">
        <v>197</v>
      </c>
      <c r="Q57" s="430" t="s">
        <v>3833</v>
      </c>
      <c r="R57" s="147"/>
      <c r="S57" s="147"/>
      <c r="T57" s="147"/>
      <c r="U57" s="147"/>
      <c r="V57" s="147"/>
      <c r="W57" s="147"/>
      <c r="X57" s="147"/>
      <c r="Y57" s="147"/>
      <c r="Z57" s="147"/>
    </row>
    <row r="58" spans="1:26" s="408" customFormat="1" ht="78.75">
      <c r="A58" s="290">
        <v>55</v>
      </c>
      <c r="B58" s="415"/>
      <c r="C58" s="290" t="s">
        <v>3844</v>
      </c>
      <c r="D58" s="421" t="s">
        <v>3852</v>
      </c>
      <c r="E58" s="416"/>
      <c r="F58" s="288"/>
      <c r="G58" s="411">
        <v>9630</v>
      </c>
      <c r="H58" s="290"/>
      <c r="I58" s="290"/>
      <c r="J58" s="290"/>
      <c r="K58" s="290" t="s">
        <v>3847</v>
      </c>
      <c r="L58" s="290"/>
      <c r="M58" s="290"/>
      <c r="N58" s="290"/>
      <c r="O58" s="414" t="s">
        <v>3851</v>
      </c>
      <c r="P58" s="414" t="s">
        <v>197</v>
      </c>
      <c r="Q58" s="430" t="s">
        <v>3834</v>
      </c>
      <c r="R58" s="147"/>
      <c r="S58" s="147"/>
      <c r="T58" s="147"/>
      <c r="U58" s="147"/>
      <c r="V58" s="147"/>
      <c r="W58" s="147"/>
      <c r="X58" s="147"/>
      <c r="Y58" s="147"/>
      <c r="Z58" s="147"/>
    </row>
    <row r="59" spans="1:26" s="409" customFormat="1" ht="52.5">
      <c r="A59" s="290">
        <v>56</v>
      </c>
      <c r="B59" s="415"/>
      <c r="C59" s="424" t="s">
        <v>3846</v>
      </c>
      <c r="D59" s="446" t="s">
        <v>3903</v>
      </c>
      <c r="E59" s="416"/>
      <c r="F59" s="288"/>
      <c r="G59" s="411">
        <v>21600</v>
      </c>
      <c r="H59" s="290"/>
      <c r="I59" s="290"/>
      <c r="J59" s="290"/>
      <c r="K59" s="414" t="s">
        <v>278</v>
      </c>
      <c r="L59" s="290"/>
      <c r="M59" s="290"/>
      <c r="N59" s="290"/>
      <c r="O59" s="414" t="s">
        <v>3895</v>
      </c>
      <c r="P59" s="414" t="s">
        <v>197</v>
      </c>
      <c r="Q59" s="430" t="s">
        <v>3834</v>
      </c>
      <c r="R59" s="147"/>
      <c r="S59" s="147"/>
      <c r="T59" s="147"/>
      <c r="U59" s="147"/>
      <c r="V59" s="147"/>
      <c r="W59" s="147"/>
      <c r="X59" s="147"/>
      <c r="Y59" s="147"/>
      <c r="Z59" s="147"/>
    </row>
    <row r="60" spans="1:26" s="409" customFormat="1" ht="52.5">
      <c r="A60" s="290">
        <v>57</v>
      </c>
      <c r="B60" s="415"/>
      <c r="C60" s="424" t="s">
        <v>3846</v>
      </c>
      <c r="D60" s="446" t="s">
        <v>3908</v>
      </c>
      <c r="E60" s="416"/>
      <c r="F60" s="288"/>
      <c r="G60" s="411">
        <v>23600</v>
      </c>
      <c r="H60" s="290"/>
      <c r="I60" s="290"/>
      <c r="J60" s="290"/>
      <c r="K60" s="414" t="s">
        <v>278</v>
      </c>
      <c r="L60" s="290"/>
      <c r="M60" s="290"/>
      <c r="N60" s="290"/>
      <c r="O60" s="414" t="s">
        <v>3895</v>
      </c>
      <c r="P60" s="414" t="s">
        <v>197</v>
      </c>
      <c r="Q60" s="430" t="s">
        <v>3834</v>
      </c>
      <c r="R60" s="147"/>
      <c r="S60" s="147"/>
      <c r="T60" s="147"/>
      <c r="U60" s="147"/>
      <c r="V60" s="147"/>
      <c r="W60" s="147"/>
      <c r="X60" s="147"/>
      <c r="Y60" s="147"/>
      <c r="Z60" s="147"/>
    </row>
    <row r="61" spans="1:26" s="409" customFormat="1" ht="52.5">
      <c r="A61" s="290">
        <v>58</v>
      </c>
      <c r="B61" s="415"/>
      <c r="C61" s="424" t="s">
        <v>3846</v>
      </c>
      <c r="D61" s="446" t="s">
        <v>3907</v>
      </c>
      <c r="E61" s="416"/>
      <c r="F61" s="288"/>
      <c r="G61" s="411">
        <v>31300</v>
      </c>
      <c r="H61" s="290"/>
      <c r="I61" s="290"/>
      <c r="J61" s="290"/>
      <c r="K61" s="414" t="s">
        <v>278</v>
      </c>
      <c r="L61" s="290"/>
      <c r="M61" s="290"/>
      <c r="N61" s="290"/>
      <c r="O61" s="414" t="s">
        <v>3895</v>
      </c>
      <c r="P61" s="414" t="s">
        <v>197</v>
      </c>
      <c r="Q61" s="430" t="s">
        <v>3834</v>
      </c>
      <c r="R61" s="147"/>
      <c r="S61" s="147"/>
      <c r="T61" s="147"/>
      <c r="U61" s="147"/>
      <c r="V61" s="147"/>
      <c r="W61" s="147"/>
      <c r="X61" s="147"/>
      <c r="Y61" s="147"/>
      <c r="Z61" s="147"/>
    </row>
    <row r="62" spans="1:26" s="409" customFormat="1" ht="52.5">
      <c r="A62" s="290">
        <v>59</v>
      </c>
      <c r="B62" s="415"/>
      <c r="C62" s="424" t="s">
        <v>3846</v>
      </c>
      <c r="D62" s="446" t="s">
        <v>3906</v>
      </c>
      <c r="E62" s="416"/>
      <c r="F62" s="288"/>
      <c r="G62" s="411">
        <v>41000</v>
      </c>
      <c r="H62" s="290"/>
      <c r="I62" s="290"/>
      <c r="J62" s="290"/>
      <c r="K62" s="414" t="s">
        <v>278</v>
      </c>
      <c r="L62" s="290"/>
      <c r="M62" s="290"/>
      <c r="N62" s="290"/>
      <c r="O62" s="414" t="s">
        <v>3895</v>
      </c>
      <c r="P62" s="414" t="s">
        <v>197</v>
      </c>
      <c r="Q62" s="430" t="s">
        <v>3834</v>
      </c>
      <c r="R62" s="147"/>
      <c r="S62" s="147"/>
      <c r="T62" s="147"/>
      <c r="U62" s="147"/>
      <c r="V62" s="147"/>
      <c r="W62" s="147"/>
      <c r="X62" s="147"/>
      <c r="Y62" s="147"/>
      <c r="Z62" s="147"/>
    </row>
    <row r="63" spans="1:26" s="409" customFormat="1" ht="52.5">
      <c r="A63" s="290">
        <v>60</v>
      </c>
      <c r="B63" s="415"/>
      <c r="C63" s="424" t="s">
        <v>3846</v>
      </c>
      <c r="D63" s="446" t="s">
        <v>3905</v>
      </c>
      <c r="E63" s="416"/>
      <c r="F63" s="288"/>
      <c r="G63" s="411">
        <v>53500</v>
      </c>
      <c r="H63" s="290"/>
      <c r="I63" s="290"/>
      <c r="J63" s="290"/>
      <c r="K63" s="414" t="s">
        <v>278</v>
      </c>
      <c r="L63" s="290"/>
      <c r="M63" s="290"/>
      <c r="N63" s="290"/>
      <c r="O63" s="414" t="s">
        <v>3895</v>
      </c>
      <c r="P63" s="414" t="s">
        <v>197</v>
      </c>
      <c r="Q63" s="430" t="s">
        <v>3834</v>
      </c>
      <c r="R63" s="147"/>
      <c r="S63" s="147"/>
      <c r="T63" s="147"/>
      <c r="U63" s="147"/>
      <c r="V63" s="147"/>
      <c r="W63" s="147"/>
      <c r="X63" s="147"/>
      <c r="Y63" s="147"/>
      <c r="Z63" s="147"/>
    </row>
    <row r="64" spans="1:26" s="409" customFormat="1" ht="52.5">
      <c r="A64" s="290">
        <v>61</v>
      </c>
      <c r="B64" s="415"/>
      <c r="C64" s="424" t="s">
        <v>3846</v>
      </c>
      <c r="D64" s="446" t="s">
        <v>3904</v>
      </c>
      <c r="E64" s="416"/>
      <c r="F64" s="288"/>
      <c r="G64" s="411">
        <v>64600</v>
      </c>
      <c r="H64" s="290"/>
      <c r="I64" s="290"/>
      <c r="J64" s="290"/>
      <c r="K64" s="414" t="s">
        <v>278</v>
      </c>
      <c r="L64" s="290"/>
      <c r="M64" s="290"/>
      <c r="N64" s="290"/>
      <c r="O64" s="414" t="s">
        <v>3895</v>
      </c>
      <c r="P64" s="414" t="s">
        <v>197</v>
      </c>
      <c r="Q64" s="430" t="s">
        <v>3834</v>
      </c>
      <c r="R64" s="147"/>
      <c r="S64" s="147"/>
      <c r="T64" s="147"/>
      <c r="U64" s="147"/>
      <c r="V64" s="147"/>
      <c r="W64" s="147"/>
      <c r="X64" s="147"/>
      <c r="Y64" s="147"/>
      <c r="Z64" s="147"/>
    </row>
    <row r="65" spans="1:26" s="409" customFormat="1" ht="52.5">
      <c r="A65" s="290">
        <v>62</v>
      </c>
      <c r="B65" s="415"/>
      <c r="C65" s="424" t="s">
        <v>3846</v>
      </c>
      <c r="D65" s="446" t="s">
        <v>3909</v>
      </c>
      <c r="E65" s="416"/>
      <c r="F65" s="288"/>
      <c r="G65" s="411">
        <v>27400</v>
      </c>
      <c r="H65" s="290"/>
      <c r="I65" s="290"/>
      <c r="J65" s="290"/>
      <c r="K65" s="414" t="s">
        <v>278</v>
      </c>
      <c r="L65" s="290"/>
      <c r="M65" s="290"/>
      <c r="N65" s="290"/>
      <c r="O65" s="414" t="s">
        <v>3910</v>
      </c>
      <c r="P65" s="414" t="s">
        <v>197</v>
      </c>
      <c r="Q65" s="430" t="s">
        <v>3834</v>
      </c>
      <c r="R65" s="147"/>
      <c r="S65" s="147"/>
      <c r="T65" s="147"/>
      <c r="U65" s="147"/>
      <c r="V65" s="147"/>
      <c r="W65" s="147"/>
      <c r="X65" s="147"/>
      <c r="Y65" s="147"/>
      <c r="Z65" s="147"/>
    </row>
    <row r="66" spans="1:26" s="409" customFormat="1" ht="52.5">
      <c r="A66" s="290">
        <v>63</v>
      </c>
      <c r="B66" s="415"/>
      <c r="C66" s="424" t="s">
        <v>3846</v>
      </c>
      <c r="D66" s="446" t="s">
        <v>3907</v>
      </c>
      <c r="E66" s="416"/>
      <c r="F66" s="288"/>
      <c r="G66" s="411">
        <v>35600</v>
      </c>
      <c r="H66" s="290"/>
      <c r="I66" s="290"/>
      <c r="J66" s="290"/>
      <c r="K66" s="414" t="s">
        <v>278</v>
      </c>
      <c r="L66" s="290"/>
      <c r="M66" s="290"/>
      <c r="N66" s="290"/>
      <c r="O66" s="414" t="s">
        <v>3910</v>
      </c>
      <c r="P66" s="414" t="s">
        <v>197</v>
      </c>
      <c r="Q66" s="430" t="s">
        <v>3834</v>
      </c>
      <c r="R66" s="147"/>
      <c r="S66" s="147"/>
      <c r="T66" s="147"/>
      <c r="U66" s="147"/>
      <c r="V66" s="147"/>
      <c r="W66" s="147"/>
      <c r="X66" s="147"/>
      <c r="Y66" s="147"/>
      <c r="Z66" s="147"/>
    </row>
    <row r="67" spans="1:26" s="409" customFormat="1" ht="52.5">
      <c r="A67" s="290">
        <v>64</v>
      </c>
      <c r="B67" s="415"/>
      <c r="C67" s="424" t="s">
        <v>3846</v>
      </c>
      <c r="D67" s="446" t="s">
        <v>3906</v>
      </c>
      <c r="E67" s="416"/>
      <c r="F67" s="288"/>
      <c r="G67" s="411">
        <v>46700</v>
      </c>
      <c r="H67" s="290"/>
      <c r="I67" s="290"/>
      <c r="J67" s="290"/>
      <c r="K67" s="414" t="s">
        <v>278</v>
      </c>
      <c r="L67" s="290"/>
      <c r="M67" s="290"/>
      <c r="N67" s="290"/>
      <c r="O67" s="414" t="s">
        <v>3910</v>
      </c>
      <c r="P67" s="414" t="s">
        <v>197</v>
      </c>
      <c r="Q67" s="430" t="s">
        <v>3834</v>
      </c>
      <c r="R67" s="147"/>
      <c r="S67" s="147"/>
      <c r="T67" s="147"/>
      <c r="U67" s="147"/>
      <c r="V67" s="147"/>
      <c r="W67" s="147"/>
      <c r="X67" s="147"/>
      <c r="Y67" s="147"/>
      <c r="Z67" s="147"/>
    </row>
    <row r="68" spans="1:26" s="409" customFormat="1" ht="52.5">
      <c r="A68" s="290">
        <v>65</v>
      </c>
      <c r="B68" s="415"/>
      <c r="C68" s="424" t="s">
        <v>3846</v>
      </c>
      <c r="D68" s="446" t="s">
        <v>3905</v>
      </c>
      <c r="E68" s="416"/>
      <c r="F68" s="288"/>
      <c r="G68" s="411">
        <v>55000</v>
      </c>
      <c r="H68" s="290"/>
      <c r="I68" s="290"/>
      <c r="J68" s="290"/>
      <c r="K68" s="414" t="s">
        <v>278</v>
      </c>
      <c r="L68" s="290"/>
      <c r="M68" s="290"/>
      <c r="N68" s="290"/>
      <c r="O68" s="414" t="s">
        <v>3910</v>
      </c>
      <c r="P68" s="414" t="s">
        <v>197</v>
      </c>
      <c r="Q68" s="430" t="s">
        <v>3834</v>
      </c>
      <c r="R68" s="147"/>
      <c r="S68" s="147"/>
      <c r="T68" s="147"/>
      <c r="U68" s="147"/>
      <c r="V68" s="147"/>
      <c r="W68" s="147"/>
      <c r="X68" s="147"/>
      <c r="Y68" s="147"/>
      <c r="Z68" s="147"/>
    </row>
    <row r="69" spans="1:26" s="409" customFormat="1" ht="52.5">
      <c r="A69" s="290">
        <v>66</v>
      </c>
      <c r="B69" s="415"/>
      <c r="C69" s="424" t="s">
        <v>3846</v>
      </c>
      <c r="D69" s="446" t="s">
        <v>3904</v>
      </c>
      <c r="E69" s="416"/>
      <c r="F69" s="288"/>
      <c r="G69" s="411">
        <v>64300</v>
      </c>
      <c r="H69" s="290"/>
      <c r="I69" s="290"/>
      <c r="J69" s="290"/>
      <c r="K69" s="414" t="s">
        <v>278</v>
      </c>
      <c r="L69" s="290"/>
      <c r="M69" s="290"/>
      <c r="N69" s="290"/>
      <c r="O69" s="414" t="s">
        <v>3910</v>
      </c>
      <c r="P69" s="414" t="s">
        <v>197</v>
      </c>
      <c r="Q69" s="430" t="s">
        <v>3834</v>
      </c>
      <c r="R69" s="147"/>
      <c r="S69" s="147"/>
      <c r="T69" s="147"/>
      <c r="U69" s="147"/>
      <c r="V69" s="147"/>
      <c r="W69" s="147"/>
      <c r="X69" s="147"/>
      <c r="Y69" s="147"/>
      <c r="Z69" s="147"/>
    </row>
    <row r="70" spans="1:26" s="409" customFormat="1" ht="105">
      <c r="A70" s="290">
        <v>67</v>
      </c>
      <c r="B70" s="415"/>
      <c r="C70" s="424" t="s">
        <v>3846</v>
      </c>
      <c r="D70" s="421" t="s">
        <v>3911</v>
      </c>
      <c r="E70" s="416"/>
      <c r="F70" s="288"/>
      <c r="G70" s="411">
        <v>24800</v>
      </c>
      <c r="H70" s="290"/>
      <c r="I70" s="290"/>
      <c r="J70" s="290"/>
      <c r="K70" s="414" t="s">
        <v>278</v>
      </c>
      <c r="L70" s="290"/>
      <c r="M70" s="290"/>
      <c r="N70" s="290"/>
      <c r="O70" s="414" t="s">
        <v>3895</v>
      </c>
      <c r="P70" s="414" t="s">
        <v>197</v>
      </c>
      <c r="Q70" s="430" t="s">
        <v>3834</v>
      </c>
      <c r="R70" s="147"/>
      <c r="S70" s="147"/>
      <c r="T70" s="147"/>
      <c r="U70" s="147"/>
      <c r="V70" s="147"/>
      <c r="W70" s="147"/>
      <c r="X70" s="147"/>
      <c r="Y70" s="147"/>
      <c r="Z70" s="147"/>
    </row>
    <row r="71" spans="1:26" s="409" customFormat="1" ht="105">
      <c r="A71" s="290">
        <v>68</v>
      </c>
      <c r="B71" s="415"/>
      <c r="C71" s="424" t="s">
        <v>3846</v>
      </c>
      <c r="D71" s="421" t="s">
        <v>3912</v>
      </c>
      <c r="E71" s="416"/>
      <c r="F71" s="288"/>
      <c r="G71" s="411">
        <v>26500</v>
      </c>
      <c r="H71" s="290"/>
      <c r="I71" s="290"/>
      <c r="J71" s="290"/>
      <c r="K71" s="414" t="s">
        <v>278</v>
      </c>
      <c r="L71" s="290"/>
      <c r="M71" s="290"/>
      <c r="N71" s="290"/>
      <c r="O71" s="414" t="s">
        <v>3895</v>
      </c>
      <c r="P71" s="414" t="s">
        <v>197</v>
      </c>
      <c r="Q71" s="430" t="s">
        <v>3834</v>
      </c>
      <c r="R71" s="147"/>
      <c r="S71" s="147"/>
      <c r="T71" s="147"/>
      <c r="U71" s="147"/>
      <c r="V71" s="147"/>
      <c r="W71" s="147"/>
      <c r="X71" s="147"/>
      <c r="Y71" s="147"/>
      <c r="Z71" s="147"/>
    </row>
    <row r="72" spans="1:26" s="409" customFormat="1" ht="105">
      <c r="A72" s="290">
        <v>69</v>
      </c>
      <c r="B72" s="415"/>
      <c r="C72" s="424" t="s">
        <v>3846</v>
      </c>
      <c r="D72" s="421" t="s">
        <v>3913</v>
      </c>
      <c r="E72" s="416"/>
      <c r="F72" s="288"/>
      <c r="G72" s="411">
        <v>33900</v>
      </c>
      <c r="H72" s="290"/>
      <c r="I72" s="290"/>
      <c r="J72" s="290"/>
      <c r="K72" s="414" t="s">
        <v>278</v>
      </c>
      <c r="L72" s="290"/>
      <c r="M72" s="290"/>
      <c r="N72" s="290"/>
      <c r="O72" s="414" t="s">
        <v>3895</v>
      </c>
      <c r="P72" s="414" t="s">
        <v>197</v>
      </c>
      <c r="Q72" s="430" t="s">
        <v>3834</v>
      </c>
      <c r="R72" s="147"/>
      <c r="S72" s="147"/>
      <c r="T72" s="147"/>
      <c r="U72" s="147"/>
      <c r="V72" s="147"/>
      <c r="W72" s="147"/>
      <c r="X72" s="147"/>
      <c r="Y72" s="147"/>
      <c r="Z72" s="147"/>
    </row>
    <row r="73" spans="1:26" s="409" customFormat="1" ht="105">
      <c r="A73" s="290">
        <v>70</v>
      </c>
      <c r="B73" s="415"/>
      <c r="C73" s="424" t="s">
        <v>3846</v>
      </c>
      <c r="D73" s="421" t="s">
        <v>3914</v>
      </c>
      <c r="E73" s="416"/>
      <c r="F73" s="288"/>
      <c r="G73" s="411">
        <v>42900</v>
      </c>
      <c r="H73" s="290"/>
      <c r="I73" s="290"/>
      <c r="J73" s="290"/>
      <c r="K73" s="414" t="s">
        <v>278</v>
      </c>
      <c r="L73" s="290"/>
      <c r="M73" s="290"/>
      <c r="N73" s="290"/>
      <c r="O73" s="414" t="s">
        <v>3895</v>
      </c>
      <c r="P73" s="414" t="s">
        <v>197</v>
      </c>
      <c r="Q73" s="430" t="s">
        <v>3834</v>
      </c>
      <c r="R73" s="147"/>
      <c r="S73" s="147"/>
      <c r="T73" s="147"/>
      <c r="U73" s="147"/>
      <c r="V73" s="147"/>
      <c r="W73" s="147"/>
      <c r="X73" s="147"/>
      <c r="Y73" s="147"/>
      <c r="Z73" s="147"/>
    </row>
    <row r="74" spans="1:26" s="409" customFormat="1" ht="105">
      <c r="A74" s="290">
        <v>71</v>
      </c>
      <c r="B74" s="415"/>
      <c r="C74" s="424" t="s">
        <v>3846</v>
      </c>
      <c r="D74" s="421" t="s">
        <v>3867</v>
      </c>
      <c r="E74" s="416"/>
      <c r="F74" s="288"/>
      <c r="G74" s="411">
        <v>56000</v>
      </c>
      <c r="H74" s="290"/>
      <c r="I74" s="290"/>
      <c r="J74" s="290"/>
      <c r="K74" s="414" t="s">
        <v>278</v>
      </c>
      <c r="L74" s="290"/>
      <c r="M74" s="290"/>
      <c r="N74" s="290"/>
      <c r="O74" s="414" t="s">
        <v>3895</v>
      </c>
      <c r="P74" s="414" t="s">
        <v>197</v>
      </c>
      <c r="Q74" s="430" t="s">
        <v>3834</v>
      </c>
      <c r="R74" s="147"/>
      <c r="S74" s="147"/>
      <c r="T74" s="147"/>
      <c r="U74" s="147"/>
      <c r="V74" s="147"/>
      <c r="W74" s="147"/>
      <c r="X74" s="147"/>
      <c r="Y74" s="147"/>
      <c r="Z74" s="147"/>
    </row>
    <row r="75" spans="1:26" s="409" customFormat="1" ht="105">
      <c r="A75" s="290">
        <v>72</v>
      </c>
      <c r="B75" s="415"/>
      <c r="C75" s="424" t="s">
        <v>3846</v>
      </c>
      <c r="D75" s="421" t="s">
        <v>3915</v>
      </c>
      <c r="E75" s="416"/>
      <c r="F75" s="288"/>
      <c r="G75" s="411">
        <v>67000</v>
      </c>
      <c r="H75" s="290"/>
      <c r="I75" s="290"/>
      <c r="J75" s="290"/>
      <c r="K75" s="414" t="s">
        <v>278</v>
      </c>
      <c r="L75" s="290"/>
      <c r="M75" s="290"/>
      <c r="N75" s="290"/>
      <c r="O75" s="414" t="s">
        <v>3895</v>
      </c>
      <c r="P75" s="414" t="s">
        <v>197</v>
      </c>
      <c r="Q75" s="430" t="s">
        <v>3834</v>
      </c>
      <c r="R75" s="147"/>
      <c r="S75" s="147"/>
      <c r="T75" s="147"/>
      <c r="U75" s="147"/>
      <c r="V75" s="147"/>
      <c r="W75" s="147"/>
      <c r="X75" s="147"/>
      <c r="Y75" s="147"/>
      <c r="Z75" s="147"/>
    </row>
    <row r="76" spans="1:26" s="409" customFormat="1" ht="105">
      <c r="A76" s="290">
        <v>73</v>
      </c>
      <c r="B76" s="415"/>
      <c r="C76" s="424" t="s">
        <v>3846</v>
      </c>
      <c r="D76" s="421" t="s">
        <v>3916</v>
      </c>
      <c r="E76" s="416"/>
      <c r="F76" s="288"/>
      <c r="G76" s="411">
        <v>30000</v>
      </c>
      <c r="H76" s="290"/>
      <c r="I76" s="290"/>
      <c r="J76" s="290"/>
      <c r="K76" s="414" t="s">
        <v>278</v>
      </c>
      <c r="L76" s="290"/>
      <c r="M76" s="290"/>
      <c r="N76" s="290"/>
      <c r="O76" s="414" t="s">
        <v>3910</v>
      </c>
      <c r="P76" s="414" t="s">
        <v>197</v>
      </c>
      <c r="Q76" s="430" t="s">
        <v>3834</v>
      </c>
      <c r="R76" s="147"/>
      <c r="S76" s="147"/>
      <c r="T76" s="147"/>
      <c r="U76" s="147"/>
      <c r="V76" s="147"/>
      <c r="W76" s="147"/>
      <c r="X76" s="147"/>
      <c r="Y76" s="147"/>
      <c r="Z76" s="147"/>
    </row>
    <row r="77" spans="1:26" s="438" customFormat="1" ht="105">
      <c r="A77" s="290">
        <v>74</v>
      </c>
      <c r="B77" s="415"/>
      <c r="C77" s="424" t="s">
        <v>3846</v>
      </c>
      <c r="D77" s="421" t="s">
        <v>3917</v>
      </c>
      <c r="E77" s="416"/>
      <c r="F77" s="288"/>
      <c r="G77" s="411">
        <v>38000</v>
      </c>
      <c r="H77" s="290"/>
      <c r="I77" s="290"/>
      <c r="J77" s="290"/>
      <c r="K77" s="414" t="s">
        <v>278</v>
      </c>
      <c r="L77" s="290"/>
      <c r="M77" s="290"/>
      <c r="N77" s="290"/>
      <c r="O77" s="414" t="s">
        <v>3910</v>
      </c>
      <c r="P77" s="414" t="s">
        <v>197</v>
      </c>
      <c r="Q77" s="430" t="s">
        <v>3834</v>
      </c>
      <c r="R77" s="147"/>
      <c r="S77" s="147"/>
      <c r="T77" s="147"/>
      <c r="U77" s="147"/>
      <c r="V77" s="147"/>
      <c r="W77" s="147"/>
      <c r="X77" s="147"/>
      <c r="Y77" s="147"/>
      <c r="Z77" s="147"/>
    </row>
    <row r="78" spans="1:26" s="438" customFormat="1" ht="105">
      <c r="A78" s="290">
        <v>75</v>
      </c>
      <c r="B78" s="415"/>
      <c r="C78" s="424" t="s">
        <v>3846</v>
      </c>
      <c r="D78" s="421" t="s">
        <v>3918</v>
      </c>
      <c r="E78" s="416"/>
      <c r="F78" s="288"/>
      <c r="G78" s="411">
        <v>49000</v>
      </c>
      <c r="H78" s="290"/>
      <c r="I78" s="290"/>
      <c r="J78" s="290"/>
      <c r="K78" s="414" t="s">
        <v>278</v>
      </c>
      <c r="L78" s="290"/>
      <c r="M78" s="290"/>
      <c r="N78" s="290"/>
      <c r="O78" s="414" t="s">
        <v>3910</v>
      </c>
      <c r="P78" s="414" t="s">
        <v>197</v>
      </c>
      <c r="Q78" s="430" t="s">
        <v>3834</v>
      </c>
      <c r="R78" s="147"/>
      <c r="S78" s="147"/>
      <c r="T78" s="147"/>
      <c r="U78" s="147"/>
      <c r="V78" s="147"/>
      <c r="W78" s="147"/>
      <c r="X78" s="147"/>
      <c r="Y78" s="147"/>
      <c r="Z78" s="147"/>
    </row>
    <row r="79" spans="1:26" s="438" customFormat="1" ht="105">
      <c r="A79" s="290">
        <v>76</v>
      </c>
      <c r="B79" s="415"/>
      <c r="C79" s="424" t="s">
        <v>3846</v>
      </c>
      <c r="D79" s="421" t="s">
        <v>3919</v>
      </c>
      <c r="E79" s="416"/>
      <c r="F79" s="288"/>
      <c r="G79" s="411">
        <v>58000</v>
      </c>
      <c r="H79" s="290"/>
      <c r="I79" s="290"/>
      <c r="J79" s="290"/>
      <c r="K79" s="414" t="s">
        <v>278</v>
      </c>
      <c r="L79" s="290"/>
      <c r="M79" s="290"/>
      <c r="N79" s="290"/>
      <c r="O79" s="414" t="s">
        <v>3910</v>
      </c>
      <c r="P79" s="414" t="s">
        <v>197</v>
      </c>
      <c r="Q79" s="430" t="s">
        <v>3834</v>
      </c>
      <c r="R79" s="147"/>
      <c r="S79" s="147"/>
      <c r="T79" s="147"/>
      <c r="U79" s="147"/>
      <c r="V79" s="147"/>
      <c r="W79" s="147"/>
      <c r="X79" s="147"/>
      <c r="Y79" s="147"/>
      <c r="Z79" s="147"/>
    </row>
    <row r="80" spans="1:26" s="438" customFormat="1" ht="105">
      <c r="A80" s="290">
        <v>77</v>
      </c>
      <c r="B80" s="415"/>
      <c r="C80" s="424" t="s">
        <v>3846</v>
      </c>
      <c r="D80" s="421" t="s">
        <v>3920</v>
      </c>
      <c r="E80" s="416"/>
      <c r="F80" s="288"/>
      <c r="G80" s="411">
        <v>67000</v>
      </c>
      <c r="H80" s="290"/>
      <c r="I80" s="290"/>
      <c r="J80" s="290"/>
      <c r="K80" s="414" t="s">
        <v>278</v>
      </c>
      <c r="L80" s="290"/>
      <c r="M80" s="290"/>
      <c r="N80" s="290"/>
      <c r="O80" s="414" t="s">
        <v>3910</v>
      </c>
      <c r="P80" s="414" t="s">
        <v>197</v>
      </c>
      <c r="Q80" s="430" t="s">
        <v>3834</v>
      </c>
      <c r="R80" s="147"/>
      <c r="S80" s="147"/>
      <c r="T80" s="147"/>
      <c r="U80" s="147"/>
      <c r="V80" s="147"/>
      <c r="W80" s="147"/>
      <c r="X80" s="147"/>
      <c r="Y80" s="147"/>
      <c r="Z80" s="147"/>
    </row>
    <row r="81" spans="1:26" s="438" customFormat="1" ht="52.5">
      <c r="A81" s="290">
        <v>78</v>
      </c>
      <c r="B81" s="415"/>
      <c r="C81" s="424" t="s">
        <v>3846</v>
      </c>
      <c r="D81" s="445" t="s">
        <v>3837</v>
      </c>
      <c r="E81" s="416"/>
      <c r="F81" s="288"/>
      <c r="G81" s="411">
        <v>24200</v>
      </c>
      <c r="H81" s="290"/>
      <c r="I81" s="290"/>
      <c r="J81" s="290"/>
      <c r="K81" s="414" t="s">
        <v>278</v>
      </c>
      <c r="L81" s="290"/>
      <c r="M81" s="290"/>
      <c r="N81" s="290"/>
      <c r="O81" s="290" t="s">
        <v>3835</v>
      </c>
      <c r="P81" s="414" t="s">
        <v>32</v>
      </c>
      <c r="Q81" s="430" t="s">
        <v>3836</v>
      </c>
      <c r="R81" s="147"/>
      <c r="S81" s="147"/>
      <c r="T81" s="147"/>
      <c r="U81" s="147"/>
      <c r="V81" s="147"/>
      <c r="W81" s="147"/>
      <c r="X81" s="147"/>
      <c r="Y81" s="147"/>
      <c r="Z81" s="147"/>
    </row>
    <row r="82" spans="1:26" s="438" customFormat="1" ht="52.5">
      <c r="A82" s="290">
        <v>79</v>
      </c>
      <c r="B82" s="415"/>
      <c r="C82" s="424" t="s">
        <v>3846</v>
      </c>
      <c r="D82" s="421" t="s">
        <v>3921</v>
      </c>
      <c r="E82" s="416"/>
      <c r="F82" s="288"/>
      <c r="G82" s="411">
        <v>16700</v>
      </c>
      <c r="H82" s="290"/>
      <c r="I82" s="290"/>
      <c r="J82" s="290"/>
      <c r="K82" s="414" t="s">
        <v>278</v>
      </c>
      <c r="L82" s="290"/>
      <c r="M82" s="290"/>
      <c r="N82" s="290"/>
      <c r="O82" s="290" t="s">
        <v>3895</v>
      </c>
      <c r="P82" s="414" t="s">
        <v>197</v>
      </c>
      <c r="Q82" s="430" t="s">
        <v>3838</v>
      </c>
      <c r="R82" s="147"/>
      <c r="S82" s="147"/>
      <c r="T82" s="147"/>
      <c r="U82" s="147"/>
      <c r="V82" s="147"/>
      <c r="W82" s="147"/>
      <c r="X82" s="147"/>
      <c r="Y82" s="147"/>
      <c r="Z82" s="147"/>
    </row>
    <row r="83" spans="1:26" s="438" customFormat="1" ht="52.5">
      <c r="A83" s="290">
        <v>80</v>
      </c>
      <c r="B83" s="415"/>
      <c r="C83" s="424" t="s">
        <v>3846</v>
      </c>
      <c r="D83" s="421" t="s">
        <v>3922</v>
      </c>
      <c r="E83" s="416"/>
      <c r="F83" s="288"/>
      <c r="G83" s="411">
        <v>20600</v>
      </c>
      <c r="H83" s="290"/>
      <c r="I83" s="290"/>
      <c r="J83" s="290"/>
      <c r="K83" s="414" t="s">
        <v>278</v>
      </c>
      <c r="L83" s="290"/>
      <c r="M83" s="290"/>
      <c r="N83" s="290"/>
      <c r="O83" s="290" t="s">
        <v>3895</v>
      </c>
      <c r="P83" s="414" t="s">
        <v>197</v>
      </c>
      <c r="Q83" s="430" t="s">
        <v>3838</v>
      </c>
      <c r="R83" s="147"/>
      <c r="S83" s="147"/>
      <c r="T83" s="147"/>
      <c r="U83" s="147"/>
      <c r="V83" s="147"/>
      <c r="W83" s="147"/>
      <c r="X83" s="147"/>
      <c r="Y83" s="147"/>
      <c r="Z83" s="147"/>
    </row>
    <row r="84" spans="1:26" s="438" customFormat="1" ht="52.5">
      <c r="A84" s="290">
        <v>81</v>
      </c>
      <c r="B84" s="415"/>
      <c r="C84" s="424" t="s">
        <v>3846</v>
      </c>
      <c r="D84" s="421" t="s">
        <v>3923</v>
      </c>
      <c r="E84" s="416"/>
      <c r="F84" s="288"/>
      <c r="G84" s="411">
        <v>26000</v>
      </c>
      <c r="H84" s="290"/>
      <c r="I84" s="290"/>
      <c r="J84" s="290"/>
      <c r="K84" s="414" t="s">
        <v>278</v>
      </c>
      <c r="L84" s="290"/>
      <c r="M84" s="290"/>
      <c r="N84" s="290"/>
      <c r="O84" s="290" t="s">
        <v>3895</v>
      </c>
      <c r="P84" s="414" t="s">
        <v>197</v>
      </c>
      <c r="Q84" s="430" t="s">
        <v>3838</v>
      </c>
      <c r="R84" s="147"/>
      <c r="S84" s="147"/>
      <c r="T84" s="147"/>
      <c r="U84" s="147"/>
      <c r="V84" s="147"/>
      <c r="W84" s="147"/>
      <c r="X84" s="147"/>
      <c r="Y84" s="147"/>
      <c r="Z84" s="147"/>
    </row>
    <row r="85" spans="1:26" s="438" customFormat="1" ht="52.5">
      <c r="A85" s="290">
        <v>82</v>
      </c>
      <c r="B85" s="415"/>
      <c r="C85" s="424" t="s">
        <v>3846</v>
      </c>
      <c r="D85" s="421" t="s">
        <v>3924</v>
      </c>
      <c r="E85" s="416"/>
      <c r="F85" s="288"/>
      <c r="G85" s="411">
        <v>31900</v>
      </c>
      <c r="H85" s="290"/>
      <c r="I85" s="290"/>
      <c r="J85" s="290"/>
      <c r="K85" s="414" t="s">
        <v>278</v>
      </c>
      <c r="L85" s="290"/>
      <c r="M85" s="290"/>
      <c r="N85" s="290"/>
      <c r="O85" s="290" t="s">
        <v>3895</v>
      </c>
      <c r="P85" s="414" t="s">
        <v>197</v>
      </c>
      <c r="Q85" s="430" t="s">
        <v>3838</v>
      </c>
      <c r="R85" s="147"/>
      <c r="S85" s="147"/>
      <c r="T85" s="147"/>
      <c r="U85" s="147"/>
      <c r="V85" s="147"/>
      <c r="W85" s="147"/>
      <c r="X85" s="147"/>
      <c r="Y85" s="147"/>
      <c r="Z85" s="147"/>
    </row>
    <row r="86" spans="1:26" s="438" customFormat="1" ht="52.5">
      <c r="A86" s="290">
        <v>83</v>
      </c>
      <c r="B86" s="415"/>
      <c r="C86" s="424" t="s">
        <v>3846</v>
      </c>
      <c r="D86" s="421" t="s">
        <v>3925</v>
      </c>
      <c r="E86" s="416"/>
      <c r="F86" s="288"/>
      <c r="G86" s="411">
        <v>44800</v>
      </c>
      <c r="H86" s="290"/>
      <c r="I86" s="290"/>
      <c r="J86" s="290"/>
      <c r="K86" s="414" t="s">
        <v>278</v>
      </c>
      <c r="L86" s="290"/>
      <c r="M86" s="290"/>
      <c r="N86" s="290"/>
      <c r="O86" s="290" t="s">
        <v>3895</v>
      </c>
      <c r="P86" s="414" t="s">
        <v>197</v>
      </c>
      <c r="Q86" s="430" t="s">
        <v>3838</v>
      </c>
      <c r="R86" s="147"/>
      <c r="S86" s="147"/>
      <c r="T86" s="147"/>
      <c r="U86" s="147"/>
      <c r="V86" s="147"/>
      <c r="W86" s="147"/>
      <c r="X86" s="147"/>
      <c r="Y86" s="147"/>
      <c r="Z86" s="147"/>
    </row>
    <row r="87" spans="1:26" s="438" customFormat="1" ht="52.5">
      <c r="A87" s="290">
        <v>84</v>
      </c>
      <c r="B87" s="415"/>
      <c r="C87" s="424" t="s">
        <v>3846</v>
      </c>
      <c r="D87" s="421" t="s">
        <v>3926</v>
      </c>
      <c r="E87" s="416"/>
      <c r="F87" s="288"/>
      <c r="G87" s="411">
        <v>52500</v>
      </c>
      <c r="H87" s="290"/>
      <c r="I87" s="290"/>
      <c r="J87" s="290"/>
      <c r="K87" s="414" t="s">
        <v>278</v>
      </c>
      <c r="L87" s="290"/>
      <c r="M87" s="290"/>
      <c r="N87" s="290"/>
      <c r="O87" s="290" t="s">
        <v>3895</v>
      </c>
      <c r="P87" s="414" t="s">
        <v>197</v>
      </c>
      <c r="Q87" s="430" t="s">
        <v>3838</v>
      </c>
      <c r="R87" s="147"/>
      <c r="S87" s="147"/>
      <c r="T87" s="147"/>
      <c r="U87" s="147"/>
      <c r="V87" s="147"/>
      <c r="W87" s="147"/>
      <c r="X87" s="147"/>
      <c r="Y87" s="147"/>
      <c r="Z87" s="147"/>
    </row>
    <row r="88" spans="1:26" s="438" customFormat="1" ht="52.5">
      <c r="A88" s="290">
        <v>85</v>
      </c>
      <c r="B88" s="415"/>
      <c r="C88" s="424" t="s">
        <v>3846</v>
      </c>
      <c r="D88" s="421" t="s">
        <v>3927</v>
      </c>
      <c r="E88" s="416"/>
      <c r="F88" s="288"/>
      <c r="G88" s="411">
        <v>26000</v>
      </c>
      <c r="H88" s="290"/>
      <c r="I88" s="290"/>
      <c r="J88" s="290"/>
      <c r="K88" s="414" t="s">
        <v>278</v>
      </c>
      <c r="L88" s="290"/>
      <c r="M88" s="290"/>
      <c r="N88" s="290"/>
      <c r="O88" s="290" t="s">
        <v>3910</v>
      </c>
      <c r="P88" s="414" t="s">
        <v>197</v>
      </c>
      <c r="Q88" s="430" t="s">
        <v>3838</v>
      </c>
      <c r="R88" s="147"/>
      <c r="S88" s="147"/>
      <c r="T88" s="147"/>
      <c r="U88" s="147"/>
      <c r="V88" s="147"/>
      <c r="W88" s="147"/>
      <c r="X88" s="147"/>
      <c r="Y88" s="147"/>
      <c r="Z88" s="147"/>
    </row>
    <row r="89" spans="1:26" s="438" customFormat="1" ht="52.5">
      <c r="A89" s="290">
        <v>86</v>
      </c>
      <c r="B89" s="415"/>
      <c r="C89" s="424" t="s">
        <v>3846</v>
      </c>
      <c r="D89" s="421" t="s">
        <v>3923</v>
      </c>
      <c r="E89" s="416"/>
      <c r="F89" s="288"/>
      <c r="G89" s="411">
        <v>30400</v>
      </c>
      <c r="H89" s="290"/>
      <c r="I89" s="290"/>
      <c r="J89" s="290"/>
      <c r="K89" s="414" t="s">
        <v>278</v>
      </c>
      <c r="L89" s="290"/>
      <c r="M89" s="290"/>
      <c r="N89" s="290"/>
      <c r="O89" s="290" t="s">
        <v>3910</v>
      </c>
      <c r="P89" s="414" t="s">
        <v>197</v>
      </c>
      <c r="Q89" s="430" t="s">
        <v>3838</v>
      </c>
      <c r="R89" s="147"/>
      <c r="S89" s="147"/>
      <c r="T89" s="147"/>
      <c r="U89" s="147"/>
      <c r="V89" s="147"/>
      <c r="W89" s="147"/>
      <c r="X89" s="147"/>
      <c r="Y89" s="147"/>
      <c r="Z89" s="147"/>
    </row>
    <row r="90" spans="1:26" s="438" customFormat="1" ht="52.5">
      <c r="A90" s="290">
        <v>87</v>
      </c>
      <c r="B90" s="415"/>
      <c r="C90" s="424" t="s">
        <v>3846</v>
      </c>
      <c r="D90" s="421" t="s">
        <v>3924</v>
      </c>
      <c r="E90" s="416"/>
      <c r="F90" s="288"/>
      <c r="G90" s="411">
        <v>38400</v>
      </c>
      <c r="H90" s="290"/>
      <c r="I90" s="290"/>
      <c r="J90" s="290"/>
      <c r="K90" s="414" t="s">
        <v>278</v>
      </c>
      <c r="L90" s="290"/>
      <c r="M90" s="290"/>
      <c r="N90" s="290"/>
      <c r="O90" s="290" t="s">
        <v>3910</v>
      </c>
      <c r="P90" s="414" t="s">
        <v>197</v>
      </c>
      <c r="Q90" s="430" t="s">
        <v>3838</v>
      </c>
      <c r="R90" s="147"/>
      <c r="S90" s="147"/>
      <c r="T90" s="147"/>
      <c r="U90" s="147"/>
      <c r="V90" s="147"/>
      <c r="W90" s="147"/>
      <c r="X90" s="147"/>
      <c r="Y90" s="147"/>
      <c r="Z90" s="147"/>
    </row>
    <row r="91" spans="1:26" s="438" customFormat="1" ht="52.5">
      <c r="A91" s="290">
        <v>88</v>
      </c>
      <c r="B91" s="415"/>
      <c r="C91" s="424" t="s">
        <v>3846</v>
      </c>
      <c r="D91" s="421" t="s">
        <v>3925</v>
      </c>
      <c r="E91" s="416"/>
      <c r="F91" s="288"/>
      <c r="G91" s="411">
        <v>42600</v>
      </c>
      <c r="H91" s="290"/>
      <c r="I91" s="290"/>
      <c r="J91" s="290"/>
      <c r="K91" s="414" t="s">
        <v>278</v>
      </c>
      <c r="L91" s="290"/>
      <c r="M91" s="290"/>
      <c r="N91" s="290"/>
      <c r="O91" s="290" t="s">
        <v>3910</v>
      </c>
      <c r="P91" s="414" t="s">
        <v>197</v>
      </c>
      <c r="Q91" s="430" t="s">
        <v>3838</v>
      </c>
      <c r="R91" s="147"/>
      <c r="S91" s="147"/>
      <c r="T91" s="147"/>
      <c r="U91" s="147"/>
      <c r="V91" s="147"/>
      <c r="W91" s="147"/>
      <c r="X91" s="147"/>
      <c r="Y91" s="147"/>
      <c r="Z91" s="147"/>
    </row>
    <row r="92" spans="1:26" s="438" customFormat="1" ht="52.5">
      <c r="A92" s="290">
        <v>89</v>
      </c>
      <c r="B92" s="415"/>
      <c r="C92" s="424" t="s">
        <v>3846</v>
      </c>
      <c r="D92" s="421" t="s">
        <v>3926</v>
      </c>
      <c r="E92" s="416"/>
      <c r="F92" s="288"/>
      <c r="G92" s="411">
        <v>49400</v>
      </c>
      <c r="H92" s="290"/>
      <c r="I92" s="290"/>
      <c r="J92" s="290"/>
      <c r="K92" s="414" t="s">
        <v>278</v>
      </c>
      <c r="L92" s="290"/>
      <c r="M92" s="290"/>
      <c r="N92" s="290"/>
      <c r="O92" s="290" t="s">
        <v>3910</v>
      </c>
      <c r="P92" s="414" t="s">
        <v>197</v>
      </c>
      <c r="Q92" s="430" t="s">
        <v>3838</v>
      </c>
      <c r="R92" s="147"/>
      <c r="S92" s="147"/>
      <c r="T92" s="147"/>
      <c r="U92" s="147"/>
      <c r="V92" s="147"/>
      <c r="W92" s="147"/>
      <c r="X92" s="147"/>
      <c r="Y92" s="147"/>
      <c r="Z92" s="147"/>
    </row>
    <row r="93" spans="1:26" s="438" customFormat="1" ht="52.5">
      <c r="A93" s="290">
        <v>90</v>
      </c>
      <c r="B93" s="415"/>
      <c r="C93" s="424" t="s">
        <v>3846</v>
      </c>
      <c r="D93" s="421" t="s">
        <v>3927</v>
      </c>
      <c r="E93" s="416"/>
      <c r="F93" s="288"/>
      <c r="G93" s="411">
        <v>27400</v>
      </c>
      <c r="H93" s="290"/>
      <c r="I93" s="290"/>
      <c r="J93" s="290"/>
      <c r="K93" s="414" t="s">
        <v>278</v>
      </c>
      <c r="L93" s="290"/>
      <c r="M93" s="290"/>
      <c r="N93" s="290"/>
      <c r="O93" s="290" t="s">
        <v>3928</v>
      </c>
      <c r="P93" s="414" t="s">
        <v>197</v>
      </c>
      <c r="Q93" s="430" t="s">
        <v>3838</v>
      </c>
      <c r="R93" s="147"/>
      <c r="S93" s="147"/>
      <c r="T93" s="147"/>
      <c r="U93" s="147"/>
      <c r="V93" s="147"/>
      <c r="W93" s="147"/>
      <c r="X93" s="147"/>
      <c r="Y93" s="147"/>
      <c r="Z93" s="147"/>
    </row>
    <row r="94" spans="1:26" s="438" customFormat="1" ht="52.5">
      <c r="A94" s="290">
        <v>91</v>
      </c>
      <c r="B94" s="415"/>
      <c r="C94" s="424" t="s">
        <v>3846</v>
      </c>
      <c r="D94" s="421" t="s">
        <v>3923</v>
      </c>
      <c r="E94" s="416"/>
      <c r="F94" s="288"/>
      <c r="G94" s="411">
        <v>34000</v>
      </c>
      <c r="H94" s="290"/>
      <c r="I94" s="290"/>
      <c r="J94" s="290"/>
      <c r="K94" s="414" t="s">
        <v>278</v>
      </c>
      <c r="L94" s="290"/>
      <c r="M94" s="290"/>
      <c r="N94" s="290"/>
      <c r="O94" s="290" t="s">
        <v>3928</v>
      </c>
      <c r="P94" s="414" t="s">
        <v>197</v>
      </c>
      <c r="Q94" s="430" t="s">
        <v>3838</v>
      </c>
      <c r="R94" s="147"/>
      <c r="S94" s="147"/>
      <c r="T94" s="147"/>
      <c r="U94" s="147"/>
      <c r="V94" s="147"/>
      <c r="W94" s="147"/>
      <c r="X94" s="147"/>
      <c r="Y94" s="147"/>
      <c r="Z94" s="147"/>
    </row>
    <row r="95" spans="1:26" s="438" customFormat="1" ht="52.5">
      <c r="A95" s="290">
        <v>92</v>
      </c>
      <c r="B95" s="415"/>
      <c r="C95" s="424" t="s">
        <v>3846</v>
      </c>
      <c r="D95" s="421" t="s">
        <v>3924</v>
      </c>
      <c r="E95" s="416"/>
      <c r="F95" s="288"/>
      <c r="G95" s="411">
        <v>42800</v>
      </c>
      <c r="H95" s="290"/>
      <c r="I95" s="290"/>
      <c r="J95" s="290"/>
      <c r="K95" s="414" t="s">
        <v>278</v>
      </c>
      <c r="L95" s="290"/>
      <c r="M95" s="290"/>
      <c r="N95" s="290"/>
      <c r="O95" s="290" t="s">
        <v>3928</v>
      </c>
      <c r="P95" s="414" t="s">
        <v>197</v>
      </c>
      <c r="Q95" s="430" t="s">
        <v>3838</v>
      </c>
      <c r="R95" s="147"/>
      <c r="S95" s="147"/>
      <c r="T95" s="147"/>
      <c r="U95" s="147"/>
      <c r="V95" s="147"/>
      <c r="W95" s="147"/>
      <c r="X95" s="147"/>
      <c r="Y95" s="147"/>
      <c r="Z95" s="147"/>
    </row>
    <row r="96" spans="1:26" s="438" customFormat="1" ht="52.5">
      <c r="A96" s="290">
        <v>93</v>
      </c>
      <c r="B96" s="415"/>
      <c r="C96" s="424" t="s">
        <v>3846</v>
      </c>
      <c r="D96" s="421" t="s">
        <v>3925</v>
      </c>
      <c r="E96" s="416"/>
      <c r="F96" s="288"/>
      <c r="G96" s="411">
        <v>51600</v>
      </c>
      <c r="H96" s="290"/>
      <c r="I96" s="290"/>
      <c r="J96" s="290"/>
      <c r="K96" s="414" t="s">
        <v>278</v>
      </c>
      <c r="L96" s="290"/>
      <c r="M96" s="290"/>
      <c r="N96" s="290"/>
      <c r="O96" s="290" t="s">
        <v>3928</v>
      </c>
      <c r="P96" s="414" t="s">
        <v>197</v>
      </c>
      <c r="Q96" s="430" t="s">
        <v>3838</v>
      </c>
      <c r="R96" s="147"/>
      <c r="S96" s="147"/>
      <c r="T96" s="147"/>
      <c r="U96" s="147"/>
      <c r="V96" s="147"/>
      <c r="W96" s="147"/>
      <c r="X96" s="147"/>
      <c r="Y96" s="147"/>
      <c r="Z96" s="147"/>
    </row>
    <row r="97" spans="1:26" s="438" customFormat="1" ht="52.5">
      <c r="A97" s="290">
        <v>94</v>
      </c>
      <c r="B97" s="415"/>
      <c r="C97" s="424" t="s">
        <v>3846</v>
      </c>
      <c r="D97" s="421" t="s">
        <v>3926</v>
      </c>
      <c r="E97" s="416"/>
      <c r="F97" s="288"/>
      <c r="G97" s="411">
        <v>59300</v>
      </c>
      <c r="H97" s="290"/>
      <c r="I97" s="290"/>
      <c r="J97" s="290"/>
      <c r="K97" s="414" t="s">
        <v>278</v>
      </c>
      <c r="L97" s="290"/>
      <c r="M97" s="290"/>
      <c r="N97" s="290"/>
      <c r="O97" s="290" t="s">
        <v>3928</v>
      </c>
      <c r="P97" s="414" t="s">
        <v>197</v>
      </c>
      <c r="Q97" s="430" t="s">
        <v>3838</v>
      </c>
      <c r="R97" s="147"/>
      <c r="S97" s="147"/>
      <c r="T97" s="147"/>
      <c r="U97" s="147"/>
      <c r="V97" s="147"/>
      <c r="W97" s="147"/>
      <c r="X97" s="147"/>
      <c r="Y97" s="147"/>
      <c r="Z97" s="147"/>
    </row>
    <row r="98" spans="1:26" s="438" customFormat="1" ht="52.5">
      <c r="A98" s="290">
        <v>95</v>
      </c>
      <c r="B98" s="415"/>
      <c r="C98" s="424" t="s">
        <v>3846</v>
      </c>
      <c r="D98" s="421" t="s">
        <v>3925</v>
      </c>
      <c r="E98" s="416"/>
      <c r="F98" s="288"/>
      <c r="G98" s="411">
        <v>51600</v>
      </c>
      <c r="H98" s="290"/>
      <c r="I98" s="290"/>
      <c r="J98" s="290"/>
      <c r="K98" s="414" t="s">
        <v>278</v>
      </c>
      <c r="L98" s="290"/>
      <c r="M98" s="290"/>
      <c r="N98" s="290"/>
      <c r="O98" s="290" t="s">
        <v>3929</v>
      </c>
      <c r="P98" s="414" t="s">
        <v>197</v>
      </c>
      <c r="Q98" s="430" t="s">
        <v>3838</v>
      </c>
      <c r="R98" s="147"/>
      <c r="S98" s="147"/>
      <c r="T98" s="147"/>
      <c r="U98" s="147"/>
      <c r="V98" s="147"/>
      <c r="W98" s="147"/>
      <c r="X98" s="147"/>
      <c r="Y98" s="147"/>
      <c r="Z98" s="147"/>
    </row>
    <row r="99" spans="1:26" s="438" customFormat="1" ht="52.5">
      <c r="A99" s="290">
        <v>96</v>
      </c>
      <c r="B99" s="415"/>
      <c r="C99" s="424" t="s">
        <v>3846</v>
      </c>
      <c r="D99" s="421" t="s">
        <v>3926</v>
      </c>
      <c r="E99" s="416"/>
      <c r="F99" s="288"/>
      <c r="G99" s="411">
        <v>59300</v>
      </c>
      <c r="H99" s="290"/>
      <c r="I99" s="290"/>
      <c r="J99" s="290"/>
      <c r="K99" s="414" t="s">
        <v>278</v>
      </c>
      <c r="L99" s="290"/>
      <c r="M99" s="290"/>
      <c r="N99" s="290"/>
      <c r="O99" s="290" t="s">
        <v>3929</v>
      </c>
      <c r="P99" s="414" t="s">
        <v>197</v>
      </c>
      <c r="Q99" s="430" t="s">
        <v>3838</v>
      </c>
      <c r="R99" s="147"/>
      <c r="S99" s="147"/>
      <c r="T99" s="147"/>
      <c r="U99" s="147"/>
      <c r="V99" s="147"/>
      <c r="W99" s="147"/>
      <c r="X99" s="147"/>
      <c r="Y99" s="147"/>
      <c r="Z99" s="147"/>
    </row>
    <row r="100" spans="1:26" s="438" customFormat="1" ht="52.5">
      <c r="A100" s="290">
        <v>97</v>
      </c>
      <c r="B100" s="415"/>
      <c r="C100" s="290" t="s">
        <v>3844</v>
      </c>
      <c r="D100" s="445" t="s">
        <v>3839</v>
      </c>
      <c r="E100" s="455"/>
      <c r="F100" s="288"/>
      <c r="G100" s="411">
        <v>1860000</v>
      </c>
      <c r="H100" s="290"/>
      <c r="I100" s="290"/>
      <c r="J100" s="290"/>
      <c r="K100" s="290" t="s">
        <v>3847</v>
      </c>
      <c r="L100" s="290"/>
      <c r="M100" s="290"/>
      <c r="N100" s="290"/>
      <c r="O100" s="290" t="s">
        <v>3840</v>
      </c>
      <c r="P100" s="414" t="s">
        <v>32</v>
      </c>
      <c r="Q100" s="430" t="s">
        <v>3841</v>
      </c>
      <c r="R100" s="147"/>
      <c r="S100" s="147"/>
      <c r="T100" s="147"/>
      <c r="U100" s="147"/>
      <c r="V100" s="147"/>
      <c r="W100" s="147"/>
      <c r="X100" s="147"/>
      <c r="Y100" s="147"/>
      <c r="Z100" s="147"/>
    </row>
    <row r="101" spans="1:26" ht="26.25">
      <c r="A101" s="125"/>
      <c r="B101" s="125"/>
      <c r="C101" s="125"/>
      <c r="D101" s="125"/>
      <c r="E101" s="125"/>
      <c r="F101" s="125"/>
      <c r="G101" s="412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spans="1:26" ht="26.25">
      <c r="A102" s="125"/>
      <c r="B102" s="125"/>
      <c r="C102" s="125"/>
      <c r="D102" s="125"/>
      <c r="E102" s="125"/>
      <c r="F102" s="125"/>
      <c r="G102" s="412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spans="1:26" ht="26.25">
      <c r="A103" s="125"/>
      <c r="B103" s="125"/>
      <c r="C103" s="125"/>
      <c r="D103" s="125"/>
      <c r="E103" s="125"/>
      <c r="F103" s="125"/>
      <c r="G103" s="412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spans="1:26" ht="26.25">
      <c r="A104" s="125"/>
      <c r="B104" s="125"/>
      <c r="C104" s="125"/>
      <c r="D104" s="125"/>
      <c r="E104" s="125"/>
      <c r="F104" s="125"/>
      <c r="G104" s="412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spans="1:26" ht="26.25">
      <c r="A105" s="125"/>
      <c r="B105" s="125"/>
      <c r="C105" s="125"/>
      <c r="D105" s="125"/>
      <c r="E105" s="125"/>
      <c r="F105" s="125"/>
      <c r="G105" s="412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spans="1:26" ht="26.25">
      <c r="A106" s="125"/>
      <c r="B106" s="125"/>
      <c r="C106" s="125"/>
      <c r="D106" s="125"/>
      <c r="E106" s="125"/>
      <c r="F106" s="125"/>
      <c r="G106" s="412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spans="1:26" ht="26.25">
      <c r="A107" s="125"/>
      <c r="B107" s="125"/>
      <c r="C107" s="125"/>
      <c r="D107" s="125"/>
      <c r="E107" s="125"/>
      <c r="F107" s="125"/>
      <c r="G107" s="412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spans="1:26" ht="26.25">
      <c r="A108" s="125"/>
      <c r="B108" s="125"/>
      <c r="C108" s="125"/>
      <c r="D108" s="125"/>
      <c r="E108" s="125"/>
      <c r="F108" s="125"/>
      <c r="G108" s="412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spans="1:26" ht="26.25">
      <c r="A109" s="125"/>
      <c r="B109" s="125"/>
      <c r="C109" s="125"/>
      <c r="D109" s="125"/>
      <c r="E109" s="125"/>
      <c r="F109" s="125"/>
      <c r="G109" s="412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spans="1:26" ht="26.25">
      <c r="A110" s="125"/>
      <c r="B110" s="125"/>
      <c r="C110" s="125"/>
      <c r="D110" s="125"/>
      <c r="E110" s="125"/>
      <c r="F110" s="125"/>
      <c r="G110" s="412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spans="1:26" ht="26.25">
      <c r="A111" s="125"/>
      <c r="B111" s="125"/>
      <c r="C111" s="125"/>
      <c r="D111" s="125"/>
      <c r="E111" s="125"/>
      <c r="F111" s="125"/>
      <c r="G111" s="412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spans="1:26" ht="26.25">
      <c r="A112" s="125"/>
      <c r="B112" s="125"/>
      <c r="C112" s="125"/>
      <c r="D112" s="125"/>
      <c r="E112" s="125"/>
      <c r="F112" s="125"/>
      <c r="G112" s="412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spans="1:26" ht="26.25">
      <c r="A113" s="125"/>
      <c r="B113" s="125"/>
      <c r="C113" s="125"/>
      <c r="D113" s="125"/>
      <c r="E113" s="125"/>
      <c r="F113" s="125"/>
      <c r="G113" s="412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spans="1:26" ht="26.25">
      <c r="A114" s="125"/>
      <c r="B114" s="125"/>
      <c r="C114" s="125"/>
      <c r="D114" s="125"/>
      <c r="E114" s="125"/>
      <c r="F114" s="125"/>
      <c r="G114" s="412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spans="1:26" ht="26.25">
      <c r="A115" s="125"/>
      <c r="B115" s="125"/>
      <c r="C115" s="125"/>
      <c r="D115" s="125"/>
      <c r="E115" s="125"/>
      <c r="F115" s="125"/>
      <c r="G115" s="412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spans="1:26" ht="26.25">
      <c r="A116" s="125"/>
      <c r="B116" s="125"/>
      <c r="C116" s="125"/>
      <c r="D116" s="125"/>
      <c r="E116" s="125"/>
      <c r="F116" s="125"/>
      <c r="G116" s="412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spans="1:26" ht="26.25">
      <c r="A117" s="125"/>
      <c r="B117" s="125"/>
      <c r="C117" s="125"/>
      <c r="D117" s="125"/>
      <c r="E117" s="125"/>
      <c r="F117" s="125"/>
      <c r="G117" s="412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spans="1:26" ht="26.25">
      <c r="A118" s="125"/>
      <c r="B118" s="125"/>
      <c r="C118" s="125"/>
      <c r="D118" s="125"/>
      <c r="E118" s="125"/>
      <c r="F118" s="125"/>
      <c r="G118" s="412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spans="1:26" ht="26.25">
      <c r="A119" s="125"/>
      <c r="B119" s="125"/>
      <c r="C119" s="125"/>
      <c r="D119" s="125"/>
      <c r="E119" s="125"/>
      <c r="F119" s="125"/>
      <c r="G119" s="412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spans="1:26" ht="26.25">
      <c r="A120" s="125"/>
      <c r="B120" s="125"/>
      <c r="C120" s="125"/>
      <c r="D120" s="125"/>
      <c r="E120" s="125"/>
      <c r="F120" s="125"/>
      <c r="G120" s="412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pans="1:26" ht="26.25">
      <c r="A121" s="125"/>
      <c r="B121" s="125"/>
      <c r="C121" s="125"/>
      <c r="D121" s="125"/>
      <c r="E121" s="125"/>
      <c r="F121" s="125"/>
      <c r="G121" s="412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spans="1:26" ht="26.25">
      <c r="A122" s="125"/>
      <c r="B122" s="125"/>
      <c r="C122" s="125"/>
      <c r="D122" s="125"/>
      <c r="E122" s="125"/>
      <c r="F122" s="125"/>
      <c r="G122" s="412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spans="1:26" ht="26.25">
      <c r="A123" s="125"/>
      <c r="B123" s="125"/>
      <c r="C123" s="125"/>
      <c r="D123" s="125"/>
      <c r="E123" s="125"/>
      <c r="F123" s="125"/>
      <c r="G123" s="412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spans="1:26" ht="26.25">
      <c r="A124" s="125"/>
      <c r="B124" s="125"/>
      <c r="C124" s="125"/>
      <c r="D124" s="125"/>
      <c r="E124" s="125"/>
      <c r="F124" s="125"/>
      <c r="G124" s="412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spans="1:26" ht="26.25">
      <c r="A125" s="125"/>
      <c r="B125" s="125"/>
      <c r="C125" s="125"/>
      <c r="D125" s="125"/>
      <c r="E125" s="125"/>
      <c r="F125" s="125"/>
      <c r="G125" s="412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spans="1:26" ht="26.25">
      <c r="A126" s="125"/>
      <c r="B126" s="125"/>
      <c r="C126" s="125"/>
      <c r="D126" s="125"/>
      <c r="E126" s="125"/>
      <c r="F126" s="125"/>
      <c r="G126" s="412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spans="1:26" ht="26.25">
      <c r="A127" s="125"/>
      <c r="B127" s="125"/>
      <c r="C127" s="125"/>
      <c r="D127" s="125"/>
      <c r="E127" s="125"/>
      <c r="F127" s="125"/>
      <c r="G127" s="412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spans="1:26" ht="26.25">
      <c r="A128" s="125"/>
      <c r="B128" s="125"/>
      <c r="C128" s="125"/>
      <c r="D128" s="125"/>
      <c r="E128" s="125"/>
      <c r="F128" s="125"/>
      <c r="G128" s="412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spans="1:26" ht="26.25">
      <c r="A129" s="125"/>
      <c r="B129" s="125"/>
      <c r="C129" s="125"/>
      <c r="D129" s="125"/>
      <c r="E129" s="125"/>
      <c r="F129" s="125"/>
      <c r="G129" s="412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spans="1:26" ht="26.25">
      <c r="A130" s="125"/>
      <c r="B130" s="125"/>
      <c r="C130" s="125"/>
      <c r="D130" s="125"/>
      <c r="E130" s="125"/>
      <c r="F130" s="125"/>
      <c r="G130" s="412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spans="1:26" ht="26.25">
      <c r="A131" s="125"/>
      <c r="B131" s="125"/>
      <c r="C131" s="125"/>
      <c r="D131" s="125"/>
      <c r="E131" s="125"/>
      <c r="F131" s="125"/>
      <c r="G131" s="412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spans="1:26" ht="26.25">
      <c r="A132" s="125"/>
      <c r="B132" s="125"/>
      <c r="C132" s="125"/>
      <c r="D132" s="125"/>
      <c r="E132" s="125"/>
      <c r="F132" s="125"/>
      <c r="G132" s="412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spans="1:26" ht="26.25">
      <c r="A133" s="125"/>
      <c r="B133" s="125"/>
      <c r="C133" s="125"/>
      <c r="D133" s="125"/>
      <c r="E133" s="125"/>
      <c r="F133" s="125"/>
      <c r="G133" s="412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spans="1:26" ht="26.25">
      <c r="A134" s="125"/>
      <c r="B134" s="125"/>
      <c r="C134" s="125"/>
      <c r="D134" s="125"/>
      <c r="E134" s="125"/>
      <c r="F134" s="125"/>
      <c r="G134" s="412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pans="1:26" ht="26.25">
      <c r="A135" s="125"/>
      <c r="B135" s="125"/>
      <c r="C135" s="125"/>
      <c r="D135" s="125"/>
      <c r="E135" s="125"/>
      <c r="F135" s="125"/>
      <c r="G135" s="412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spans="1:26" ht="26.25">
      <c r="A136" s="125"/>
      <c r="B136" s="125"/>
      <c r="C136" s="125"/>
      <c r="D136" s="125"/>
      <c r="E136" s="125"/>
      <c r="F136" s="125"/>
      <c r="G136" s="412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spans="1:26" ht="26.25">
      <c r="A137" s="125"/>
      <c r="B137" s="125"/>
      <c r="C137" s="125"/>
      <c r="D137" s="125"/>
      <c r="E137" s="125"/>
      <c r="F137" s="125"/>
      <c r="G137" s="412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spans="1:26" ht="26.25">
      <c r="A138" s="125"/>
      <c r="B138" s="125"/>
      <c r="C138" s="125"/>
      <c r="D138" s="125"/>
      <c r="E138" s="125"/>
      <c r="F138" s="125"/>
      <c r="G138" s="412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spans="1:26" ht="26.25">
      <c r="A139" s="125"/>
      <c r="B139" s="125"/>
      <c r="C139" s="125"/>
      <c r="D139" s="125"/>
      <c r="E139" s="125"/>
      <c r="F139" s="125"/>
      <c r="G139" s="412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pans="1:26" ht="26.25">
      <c r="A140" s="125"/>
      <c r="B140" s="125"/>
      <c r="C140" s="125"/>
      <c r="D140" s="125"/>
      <c r="E140" s="125"/>
      <c r="F140" s="125"/>
      <c r="G140" s="412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spans="1:26" ht="26.25">
      <c r="A141" s="125"/>
      <c r="B141" s="125"/>
      <c r="C141" s="125"/>
      <c r="D141" s="125"/>
      <c r="E141" s="125"/>
      <c r="F141" s="125"/>
      <c r="G141" s="412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spans="1:26" ht="26.25">
      <c r="A142" s="125"/>
      <c r="B142" s="125"/>
      <c r="C142" s="125"/>
      <c r="D142" s="125"/>
      <c r="E142" s="125"/>
      <c r="F142" s="125"/>
      <c r="G142" s="412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spans="1:26" ht="26.25">
      <c r="A143" s="125"/>
      <c r="B143" s="125"/>
      <c r="C143" s="125"/>
      <c r="D143" s="125"/>
      <c r="E143" s="125"/>
      <c r="F143" s="125"/>
      <c r="G143" s="412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spans="1:26" ht="26.25">
      <c r="A144" s="125"/>
      <c r="B144" s="125"/>
      <c r="C144" s="125"/>
      <c r="D144" s="125"/>
      <c r="E144" s="125"/>
      <c r="F144" s="125"/>
      <c r="G144" s="412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spans="1:26" ht="26.25">
      <c r="A145" s="125"/>
      <c r="B145" s="125"/>
      <c r="C145" s="125"/>
      <c r="D145" s="125"/>
      <c r="E145" s="125"/>
      <c r="F145" s="125"/>
      <c r="G145" s="412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spans="1:26" ht="26.25">
      <c r="A146" s="125"/>
      <c r="B146" s="125"/>
      <c r="C146" s="125"/>
      <c r="D146" s="125"/>
      <c r="E146" s="125"/>
      <c r="F146" s="125"/>
      <c r="G146" s="412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spans="1:26" ht="26.25">
      <c r="A147" s="125"/>
      <c r="B147" s="125"/>
      <c r="C147" s="125"/>
      <c r="D147" s="125"/>
      <c r="E147" s="125"/>
      <c r="F147" s="125"/>
      <c r="G147" s="412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spans="1:26" ht="26.25">
      <c r="A148" s="125"/>
      <c r="B148" s="125"/>
      <c r="C148" s="125"/>
      <c r="D148" s="125"/>
      <c r="E148" s="125"/>
      <c r="F148" s="125"/>
      <c r="G148" s="412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spans="1:26" ht="26.25">
      <c r="A149" s="125"/>
      <c r="B149" s="125"/>
      <c r="C149" s="125"/>
      <c r="D149" s="125"/>
      <c r="E149" s="125"/>
      <c r="F149" s="125"/>
      <c r="G149" s="412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spans="1:26" ht="26.25">
      <c r="A150" s="125"/>
      <c r="B150" s="125"/>
      <c r="C150" s="125"/>
      <c r="D150" s="125"/>
      <c r="E150" s="125"/>
      <c r="F150" s="125"/>
      <c r="G150" s="412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spans="1:26" ht="26.25">
      <c r="A151" s="125"/>
      <c r="B151" s="125"/>
      <c r="C151" s="125"/>
      <c r="D151" s="125"/>
      <c r="E151" s="125"/>
      <c r="F151" s="125"/>
      <c r="G151" s="412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spans="1:26" ht="26.25">
      <c r="A152" s="125"/>
      <c r="B152" s="125"/>
      <c r="C152" s="125"/>
      <c r="D152" s="125"/>
      <c r="E152" s="125"/>
      <c r="F152" s="125"/>
      <c r="G152" s="412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spans="1:26" ht="26.25">
      <c r="A153" s="125"/>
      <c r="B153" s="125"/>
      <c r="C153" s="125"/>
      <c r="D153" s="125"/>
      <c r="E153" s="125"/>
      <c r="F153" s="125"/>
      <c r="G153" s="412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spans="1:26" ht="26.25">
      <c r="A154" s="125"/>
      <c r="B154" s="125"/>
      <c r="C154" s="125"/>
      <c r="D154" s="125"/>
      <c r="E154" s="125"/>
      <c r="F154" s="125"/>
      <c r="G154" s="412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spans="1:26" ht="26.25">
      <c r="A155" s="125"/>
      <c r="B155" s="125"/>
      <c r="C155" s="125"/>
      <c r="D155" s="125"/>
      <c r="E155" s="125"/>
      <c r="F155" s="125"/>
      <c r="G155" s="412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spans="1:26" ht="26.25">
      <c r="A156" s="125"/>
      <c r="B156" s="125"/>
      <c r="C156" s="125"/>
      <c r="D156" s="125"/>
      <c r="E156" s="125"/>
      <c r="F156" s="125"/>
      <c r="G156" s="412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spans="1:26" ht="26.25">
      <c r="A157" s="125"/>
      <c r="B157" s="125"/>
      <c r="C157" s="125"/>
      <c r="D157" s="125"/>
      <c r="E157" s="125"/>
      <c r="F157" s="125"/>
      <c r="G157" s="412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spans="1:26" ht="26.25">
      <c r="A158" s="125"/>
      <c r="B158" s="125"/>
      <c r="C158" s="125"/>
      <c r="D158" s="125"/>
      <c r="E158" s="125"/>
      <c r="F158" s="125"/>
      <c r="G158" s="412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spans="1:26" ht="26.25">
      <c r="A159" s="125"/>
      <c r="B159" s="125"/>
      <c r="C159" s="125"/>
      <c r="D159" s="125"/>
      <c r="E159" s="125"/>
      <c r="F159" s="125"/>
      <c r="G159" s="412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spans="1:26" ht="26.25">
      <c r="A160" s="125"/>
      <c r="B160" s="125"/>
      <c r="C160" s="125"/>
      <c r="D160" s="125"/>
      <c r="E160" s="125"/>
      <c r="F160" s="125"/>
      <c r="G160" s="412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spans="1:26" ht="26.25">
      <c r="A161" s="125"/>
      <c r="B161" s="125"/>
      <c r="C161" s="125"/>
      <c r="D161" s="125"/>
      <c r="E161" s="125"/>
      <c r="F161" s="125"/>
      <c r="G161" s="412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spans="1:26" ht="26.25">
      <c r="A162" s="125"/>
      <c r="B162" s="125"/>
      <c r="C162" s="125"/>
      <c r="D162" s="125"/>
      <c r="E162" s="125"/>
      <c r="F162" s="125"/>
      <c r="G162" s="412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spans="1:26" ht="26.25">
      <c r="A163" s="125"/>
      <c r="B163" s="125"/>
      <c r="C163" s="125"/>
      <c r="D163" s="125"/>
      <c r="E163" s="125"/>
      <c r="F163" s="125"/>
      <c r="G163" s="412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ht="26.25">
      <c r="A164" s="125"/>
      <c r="B164" s="125"/>
      <c r="C164" s="125"/>
      <c r="D164" s="125"/>
      <c r="E164" s="125"/>
      <c r="F164" s="125"/>
      <c r="G164" s="412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spans="1:26" ht="26.25">
      <c r="A165" s="125"/>
      <c r="B165" s="125"/>
      <c r="C165" s="125"/>
      <c r="D165" s="125"/>
      <c r="E165" s="125"/>
      <c r="F165" s="125"/>
      <c r="G165" s="412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spans="1:26" ht="26.25">
      <c r="A166" s="125"/>
      <c r="B166" s="125"/>
      <c r="C166" s="125"/>
      <c r="D166" s="125"/>
      <c r="E166" s="125"/>
      <c r="F166" s="125"/>
      <c r="G166" s="412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spans="1:26" ht="26.25">
      <c r="A167" s="125"/>
      <c r="B167" s="125"/>
      <c r="C167" s="125"/>
      <c r="D167" s="125"/>
      <c r="E167" s="125"/>
      <c r="F167" s="125"/>
      <c r="G167" s="412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spans="1:26" ht="26.25">
      <c r="A168" s="125"/>
      <c r="B168" s="125"/>
      <c r="C168" s="125"/>
      <c r="D168" s="125"/>
      <c r="E168" s="125"/>
      <c r="F168" s="125"/>
      <c r="G168" s="412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spans="1:26" ht="26.25">
      <c r="A169" s="125"/>
      <c r="B169" s="125"/>
      <c r="C169" s="125"/>
      <c r="D169" s="125"/>
      <c r="E169" s="125"/>
      <c r="F169" s="125"/>
      <c r="G169" s="412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spans="1:26" ht="26.25">
      <c r="A170" s="125"/>
      <c r="B170" s="125"/>
      <c r="C170" s="125"/>
      <c r="D170" s="125"/>
      <c r="E170" s="125"/>
      <c r="F170" s="125"/>
      <c r="G170" s="412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spans="1:26" ht="26.25">
      <c r="A171" s="125"/>
      <c r="B171" s="125"/>
      <c r="C171" s="125"/>
      <c r="D171" s="125"/>
      <c r="E171" s="125"/>
      <c r="F171" s="125"/>
      <c r="G171" s="412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spans="1:26" ht="26.25">
      <c r="A172" s="125"/>
      <c r="B172" s="125"/>
      <c r="C172" s="125"/>
      <c r="D172" s="125"/>
      <c r="E172" s="125"/>
      <c r="F172" s="125"/>
      <c r="G172" s="412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spans="1:26" ht="26.25">
      <c r="A173" s="125"/>
      <c r="B173" s="125"/>
      <c r="C173" s="125"/>
      <c r="D173" s="125"/>
      <c r="E173" s="125"/>
      <c r="F173" s="125"/>
      <c r="G173" s="412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spans="1:26" ht="26.25">
      <c r="A174" s="125"/>
      <c r="B174" s="125"/>
      <c r="C174" s="125"/>
      <c r="D174" s="125"/>
      <c r="E174" s="125"/>
      <c r="F174" s="125"/>
      <c r="G174" s="412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spans="1:26" ht="26.25">
      <c r="A175" s="125"/>
      <c r="B175" s="125"/>
      <c r="C175" s="125"/>
      <c r="D175" s="125"/>
      <c r="E175" s="125"/>
      <c r="F175" s="125"/>
      <c r="G175" s="412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spans="1:26" ht="26.25">
      <c r="A176" s="125"/>
      <c r="B176" s="125"/>
      <c r="C176" s="125"/>
      <c r="D176" s="125"/>
      <c r="E176" s="125"/>
      <c r="F176" s="125"/>
      <c r="G176" s="412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spans="1:26" ht="26.25">
      <c r="A177" s="125"/>
      <c r="B177" s="125"/>
      <c r="C177" s="125"/>
      <c r="D177" s="125"/>
      <c r="E177" s="125"/>
      <c r="F177" s="125"/>
      <c r="G177" s="412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spans="1:26" ht="26.25">
      <c r="A178" s="125"/>
      <c r="B178" s="125"/>
      <c r="C178" s="125"/>
      <c r="D178" s="125"/>
      <c r="E178" s="125"/>
      <c r="F178" s="125"/>
      <c r="G178" s="412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spans="1:26" ht="26.25">
      <c r="A179" s="125"/>
      <c r="B179" s="125"/>
      <c r="C179" s="125"/>
      <c r="D179" s="125"/>
      <c r="E179" s="125"/>
      <c r="F179" s="125"/>
      <c r="G179" s="412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spans="1:26" ht="26.25">
      <c r="A180" s="125"/>
      <c r="B180" s="125"/>
      <c r="C180" s="125"/>
      <c r="D180" s="125"/>
      <c r="E180" s="125"/>
      <c r="F180" s="125"/>
      <c r="G180" s="412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spans="1:26" ht="26.25">
      <c r="A181" s="125"/>
      <c r="B181" s="125"/>
      <c r="C181" s="125"/>
      <c r="D181" s="125"/>
      <c r="E181" s="125"/>
      <c r="F181" s="125"/>
      <c r="G181" s="412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spans="1:26" ht="26.25">
      <c r="A182" s="125"/>
      <c r="B182" s="125"/>
      <c r="C182" s="125"/>
      <c r="D182" s="125"/>
      <c r="E182" s="125"/>
      <c r="F182" s="125"/>
      <c r="G182" s="412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spans="1:26" ht="26.25">
      <c r="A183" s="125"/>
      <c r="B183" s="125"/>
      <c r="C183" s="125"/>
      <c r="D183" s="125"/>
      <c r="E183" s="125"/>
      <c r="F183" s="125"/>
      <c r="G183" s="412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spans="1:26" ht="26.25">
      <c r="A184" s="125"/>
      <c r="B184" s="125"/>
      <c r="C184" s="125"/>
      <c r="D184" s="125"/>
      <c r="E184" s="125"/>
      <c r="F184" s="125"/>
      <c r="G184" s="412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spans="1:26" ht="26.25">
      <c r="A185" s="125"/>
      <c r="B185" s="125"/>
      <c r="C185" s="125"/>
      <c r="D185" s="125"/>
      <c r="E185" s="125"/>
      <c r="F185" s="125"/>
      <c r="G185" s="412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spans="1:26" ht="26.25">
      <c r="A186" s="125"/>
      <c r="B186" s="125"/>
      <c r="C186" s="125"/>
      <c r="D186" s="125"/>
      <c r="E186" s="125"/>
      <c r="F186" s="125"/>
      <c r="G186" s="412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spans="1:26" ht="26.25">
      <c r="A187" s="125"/>
      <c r="B187" s="125"/>
      <c r="C187" s="125"/>
      <c r="D187" s="125"/>
      <c r="E187" s="125"/>
      <c r="F187" s="125"/>
      <c r="G187" s="412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spans="1:26" ht="26.25">
      <c r="A188" s="125"/>
      <c r="B188" s="125"/>
      <c r="C188" s="125"/>
      <c r="D188" s="125"/>
      <c r="E188" s="125"/>
      <c r="F188" s="125"/>
      <c r="G188" s="412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spans="1:26" ht="26.25">
      <c r="A189" s="125"/>
      <c r="B189" s="125"/>
      <c r="C189" s="125"/>
      <c r="D189" s="125"/>
      <c r="E189" s="125"/>
      <c r="F189" s="125"/>
      <c r="G189" s="412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spans="1:26" ht="26.25">
      <c r="A190" s="125"/>
      <c r="B190" s="125"/>
      <c r="C190" s="125"/>
      <c r="D190" s="125"/>
      <c r="E190" s="125"/>
      <c r="F190" s="125"/>
      <c r="G190" s="412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spans="1:26" ht="26.25">
      <c r="A191" s="125"/>
      <c r="B191" s="125"/>
      <c r="C191" s="125"/>
      <c r="D191" s="125"/>
      <c r="E191" s="125"/>
      <c r="F191" s="125"/>
      <c r="G191" s="412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spans="1:26" ht="26.25">
      <c r="A192" s="125"/>
      <c r="B192" s="125"/>
      <c r="C192" s="125"/>
      <c r="D192" s="125"/>
      <c r="E192" s="125"/>
      <c r="F192" s="125"/>
      <c r="G192" s="412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spans="1:26" ht="26.25">
      <c r="A193" s="125"/>
      <c r="B193" s="125"/>
      <c r="C193" s="125"/>
      <c r="D193" s="125"/>
      <c r="E193" s="125"/>
      <c r="F193" s="125"/>
      <c r="G193" s="412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spans="1:26" ht="26.25">
      <c r="A194" s="125"/>
      <c r="B194" s="125"/>
      <c r="C194" s="125"/>
      <c r="D194" s="125"/>
      <c r="E194" s="125"/>
      <c r="F194" s="125"/>
      <c r="G194" s="412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spans="1:26" ht="26.25">
      <c r="A195" s="125"/>
      <c r="B195" s="125"/>
      <c r="C195" s="125"/>
      <c r="D195" s="125"/>
      <c r="E195" s="125"/>
      <c r="F195" s="125"/>
      <c r="G195" s="412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spans="1:26" ht="26.25">
      <c r="A196" s="125"/>
      <c r="B196" s="125"/>
      <c r="C196" s="125"/>
      <c r="D196" s="125"/>
      <c r="E196" s="125"/>
      <c r="F196" s="125"/>
      <c r="G196" s="412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spans="1:26" ht="26.25">
      <c r="A197" s="125"/>
      <c r="B197" s="125"/>
      <c r="C197" s="125"/>
      <c r="D197" s="125"/>
      <c r="E197" s="125"/>
      <c r="F197" s="125"/>
      <c r="G197" s="412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spans="1:26" ht="26.25">
      <c r="A198" s="125"/>
      <c r="B198" s="125"/>
      <c r="C198" s="125"/>
      <c r="D198" s="125"/>
      <c r="E198" s="125"/>
      <c r="F198" s="125"/>
      <c r="G198" s="412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spans="1:26" ht="26.25">
      <c r="A199" s="125"/>
      <c r="B199" s="125"/>
      <c r="C199" s="125"/>
      <c r="D199" s="125"/>
      <c r="E199" s="125"/>
      <c r="F199" s="125"/>
      <c r="G199" s="412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spans="1:26" ht="26.25">
      <c r="A200" s="125"/>
      <c r="B200" s="125"/>
      <c r="C200" s="125"/>
      <c r="D200" s="125"/>
      <c r="E200" s="125"/>
      <c r="F200" s="125"/>
      <c r="G200" s="412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spans="1:26" ht="26.25">
      <c r="A201" s="125"/>
      <c r="B201" s="125"/>
      <c r="C201" s="125"/>
      <c r="D201" s="125"/>
      <c r="E201" s="125"/>
      <c r="F201" s="125"/>
      <c r="G201" s="412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spans="1:26" ht="26.25">
      <c r="A202" s="125"/>
      <c r="B202" s="125"/>
      <c r="C202" s="125"/>
      <c r="D202" s="125"/>
      <c r="E202" s="125"/>
      <c r="F202" s="125"/>
      <c r="G202" s="412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spans="1:26" ht="26.25">
      <c r="A203" s="125"/>
      <c r="B203" s="125"/>
      <c r="C203" s="125"/>
      <c r="D203" s="125"/>
      <c r="E203" s="125"/>
      <c r="F203" s="125"/>
      <c r="G203" s="412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spans="1:26" ht="26.25">
      <c r="A204" s="125"/>
      <c r="B204" s="125"/>
      <c r="C204" s="125"/>
      <c r="D204" s="125"/>
      <c r="E204" s="125"/>
      <c r="F204" s="125"/>
      <c r="G204" s="412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spans="1:26" ht="26.25">
      <c r="A205" s="125"/>
      <c r="B205" s="125"/>
      <c r="C205" s="125"/>
      <c r="D205" s="125"/>
      <c r="E205" s="125"/>
      <c r="F205" s="125"/>
      <c r="G205" s="412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spans="1:26" ht="26.25">
      <c r="A206" s="125"/>
      <c r="B206" s="125"/>
      <c r="C206" s="125"/>
      <c r="D206" s="125"/>
      <c r="E206" s="125"/>
      <c r="F206" s="125"/>
      <c r="G206" s="412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spans="1:26" ht="26.25">
      <c r="A207" s="125"/>
      <c r="B207" s="125"/>
      <c r="C207" s="125"/>
      <c r="D207" s="125"/>
      <c r="E207" s="125"/>
      <c r="F207" s="125"/>
      <c r="G207" s="412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spans="1:26" ht="26.25">
      <c r="A208" s="125"/>
      <c r="B208" s="125"/>
      <c r="C208" s="125"/>
      <c r="D208" s="125"/>
      <c r="E208" s="125"/>
      <c r="F208" s="125"/>
      <c r="G208" s="412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spans="1:26" ht="26.25">
      <c r="A209" s="125"/>
      <c r="B209" s="125"/>
      <c r="C209" s="125"/>
      <c r="D209" s="125"/>
      <c r="E209" s="125"/>
      <c r="F209" s="125"/>
      <c r="G209" s="412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spans="1:26" ht="26.25">
      <c r="A210" s="125"/>
      <c r="B210" s="125"/>
      <c r="C210" s="125"/>
      <c r="D210" s="125"/>
      <c r="E210" s="125"/>
      <c r="F210" s="125"/>
      <c r="G210" s="412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spans="1:26" ht="26.25">
      <c r="A211" s="125"/>
      <c r="B211" s="125"/>
      <c r="C211" s="125"/>
      <c r="D211" s="125"/>
      <c r="E211" s="125"/>
      <c r="F211" s="125"/>
      <c r="G211" s="412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spans="1:26" ht="26.25">
      <c r="A212" s="125"/>
      <c r="B212" s="125"/>
      <c r="C212" s="125"/>
      <c r="D212" s="125"/>
      <c r="E212" s="125"/>
      <c r="F212" s="125"/>
      <c r="G212" s="412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spans="1:26" ht="26.25">
      <c r="A213" s="125"/>
      <c r="B213" s="125"/>
      <c r="C213" s="125"/>
      <c r="D213" s="125"/>
      <c r="E213" s="125"/>
      <c r="F213" s="125"/>
      <c r="G213" s="412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spans="1:26" ht="26.25">
      <c r="A214" s="125"/>
      <c r="B214" s="125"/>
      <c r="C214" s="125"/>
      <c r="D214" s="125"/>
      <c r="E214" s="125"/>
      <c r="F214" s="125"/>
      <c r="G214" s="412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spans="1:26" ht="26.25">
      <c r="A215" s="125"/>
      <c r="B215" s="125"/>
      <c r="C215" s="125"/>
      <c r="D215" s="125"/>
      <c r="E215" s="125"/>
      <c r="F215" s="125"/>
      <c r="G215" s="412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spans="1:26" ht="26.25">
      <c r="A216" s="125"/>
      <c r="B216" s="125"/>
      <c r="C216" s="125"/>
      <c r="D216" s="125"/>
      <c r="E216" s="125"/>
      <c r="F216" s="125"/>
      <c r="G216" s="412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spans="1:26" ht="26.25">
      <c r="A217" s="125"/>
      <c r="B217" s="125"/>
      <c r="C217" s="125"/>
      <c r="D217" s="125"/>
      <c r="E217" s="125"/>
      <c r="F217" s="125"/>
      <c r="G217" s="412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spans="1:26" ht="26.25">
      <c r="A218" s="125"/>
      <c r="B218" s="125"/>
      <c r="C218" s="125"/>
      <c r="D218" s="125"/>
      <c r="E218" s="125"/>
      <c r="F218" s="125"/>
      <c r="G218" s="412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spans="1:26" ht="26.25">
      <c r="A219" s="125"/>
      <c r="B219" s="125"/>
      <c r="C219" s="125"/>
      <c r="D219" s="125"/>
      <c r="E219" s="125"/>
      <c r="F219" s="125"/>
      <c r="G219" s="412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spans="1:26" ht="26.25">
      <c r="A220" s="125"/>
      <c r="B220" s="125"/>
      <c r="C220" s="125"/>
      <c r="D220" s="125"/>
      <c r="E220" s="125"/>
      <c r="F220" s="125"/>
      <c r="G220" s="412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spans="1:26" ht="26.25">
      <c r="A221" s="125"/>
      <c r="B221" s="125"/>
      <c r="C221" s="125"/>
      <c r="D221" s="125"/>
      <c r="E221" s="125"/>
      <c r="F221" s="125"/>
      <c r="G221" s="412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spans="1:26" ht="26.25">
      <c r="A222" s="125"/>
      <c r="B222" s="125"/>
      <c r="C222" s="125"/>
      <c r="D222" s="125"/>
      <c r="E222" s="125"/>
      <c r="F222" s="125"/>
      <c r="G222" s="412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spans="1:26" ht="26.25">
      <c r="A223" s="125"/>
      <c r="B223" s="125"/>
      <c r="C223" s="125"/>
      <c r="D223" s="125"/>
      <c r="E223" s="125"/>
      <c r="F223" s="125"/>
      <c r="G223" s="412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spans="1:26" ht="26.25">
      <c r="A224" s="125"/>
      <c r="B224" s="125"/>
      <c r="C224" s="125"/>
      <c r="D224" s="125"/>
      <c r="E224" s="125"/>
      <c r="F224" s="125"/>
      <c r="G224" s="412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spans="1:26" ht="26.25">
      <c r="A225" s="125"/>
      <c r="B225" s="125"/>
      <c r="C225" s="125"/>
      <c r="D225" s="125"/>
      <c r="E225" s="125"/>
      <c r="F225" s="125"/>
      <c r="G225" s="412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spans="1:26" ht="26.25">
      <c r="A226" s="125"/>
      <c r="B226" s="125"/>
      <c r="C226" s="125"/>
      <c r="D226" s="125"/>
      <c r="E226" s="125"/>
      <c r="F226" s="125"/>
      <c r="G226" s="412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spans="1:26" ht="26.25">
      <c r="A227" s="125"/>
      <c r="B227" s="125"/>
      <c r="C227" s="125"/>
      <c r="D227" s="125"/>
      <c r="E227" s="125"/>
      <c r="F227" s="125"/>
      <c r="G227" s="412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spans="1:26" ht="26.25">
      <c r="A228" s="125"/>
      <c r="B228" s="125"/>
      <c r="C228" s="125"/>
      <c r="D228" s="125"/>
      <c r="E228" s="125"/>
      <c r="F228" s="125"/>
      <c r="G228" s="412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spans="1:26" ht="26.25">
      <c r="A229" s="125"/>
      <c r="B229" s="125"/>
      <c r="C229" s="125"/>
      <c r="D229" s="125"/>
      <c r="E229" s="125"/>
      <c r="F229" s="125"/>
      <c r="G229" s="412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spans="1:26" ht="26.25">
      <c r="A230" s="125"/>
      <c r="B230" s="125"/>
      <c r="C230" s="125"/>
      <c r="D230" s="125"/>
      <c r="E230" s="125"/>
      <c r="F230" s="125"/>
      <c r="G230" s="412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spans="1:26" ht="26.25">
      <c r="A231" s="125"/>
      <c r="B231" s="125"/>
      <c r="C231" s="125"/>
      <c r="D231" s="125"/>
      <c r="E231" s="125"/>
      <c r="F231" s="125"/>
      <c r="G231" s="412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spans="1:26" ht="26.25">
      <c r="A232" s="125"/>
      <c r="B232" s="125"/>
      <c r="C232" s="125"/>
      <c r="D232" s="125"/>
      <c r="E232" s="125"/>
      <c r="F232" s="125"/>
      <c r="G232" s="412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spans="1:26" ht="26.25">
      <c r="A233" s="125"/>
      <c r="B233" s="125"/>
      <c r="C233" s="125"/>
      <c r="D233" s="125"/>
      <c r="E233" s="125"/>
      <c r="F233" s="125"/>
      <c r="G233" s="412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spans="1:26" ht="26.25">
      <c r="A234" s="125"/>
      <c r="B234" s="125"/>
      <c r="C234" s="125"/>
      <c r="D234" s="125"/>
      <c r="E234" s="125"/>
      <c r="F234" s="125"/>
      <c r="G234" s="412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spans="1:26" ht="26.25">
      <c r="A235" s="125"/>
      <c r="B235" s="125"/>
      <c r="C235" s="125"/>
      <c r="D235" s="125"/>
      <c r="E235" s="125"/>
      <c r="F235" s="125"/>
      <c r="G235" s="412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spans="1:26" ht="26.25">
      <c r="A236" s="125"/>
      <c r="B236" s="125"/>
      <c r="C236" s="125"/>
      <c r="D236" s="125"/>
      <c r="E236" s="125"/>
      <c r="F236" s="125"/>
      <c r="G236" s="412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spans="1:26" ht="26.25">
      <c r="A237" s="125"/>
      <c r="B237" s="125"/>
      <c r="C237" s="125"/>
      <c r="D237" s="125"/>
      <c r="E237" s="125"/>
      <c r="F237" s="125"/>
      <c r="G237" s="412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spans="1:26" ht="26.25">
      <c r="A238" s="125"/>
      <c r="B238" s="125"/>
      <c r="C238" s="125"/>
      <c r="D238" s="125"/>
      <c r="E238" s="125"/>
      <c r="F238" s="125"/>
      <c r="G238" s="412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spans="1:26" ht="26.25">
      <c r="A239" s="125"/>
      <c r="B239" s="125"/>
      <c r="C239" s="125"/>
      <c r="D239" s="125"/>
      <c r="E239" s="125"/>
      <c r="F239" s="125"/>
      <c r="G239" s="412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spans="1:26" ht="26.25">
      <c r="A240" s="125"/>
      <c r="B240" s="125"/>
      <c r="C240" s="125"/>
      <c r="D240" s="125"/>
      <c r="E240" s="125"/>
      <c r="F240" s="125"/>
      <c r="G240" s="412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spans="1:26" ht="26.25">
      <c r="A241" s="125"/>
      <c r="B241" s="125"/>
      <c r="C241" s="125"/>
      <c r="D241" s="125"/>
      <c r="E241" s="125"/>
      <c r="F241" s="125"/>
      <c r="G241" s="412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spans="1:26" ht="26.25">
      <c r="A242" s="125"/>
      <c r="B242" s="125"/>
      <c r="C242" s="125"/>
      <c r="D242" s="125"/>
      <c r="E242" s="125"/>
      <c r="F242" s="125"/>
      <c r="G242" s="412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spans="1:26" ht="26.25">
      <c r="A243" s="125"/>
      <c r="B243" s="125"/>
      <c r="C243" s="125"/>
      <c r="D243" s="125"/>
      <c r="E243" s="125"/>
      <c r="F243" s="125"/>
      <c r="G243" s="412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spans="1:26" ht="26.25">
      <c r="A244" s="125"/>
      <c r="B244" s="125"/>
      <c r="C244" s="125"/>
      <c r="D244" s="125"/>
      <c r="E244" s="125"/>
      <c r="F244" s="125"/>
      <c r="G244" s="412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spans="1:26" ht="26.25">
      <c r="A245" s="125"/>
      <c r="B245" s="125"/>
      <c r="C245" s="125"/>
      <c r="D245" s="125"/>
      <c r="E245" s="125"/>
      <c r="F245" s="125"/>
      <c r="G245" s="412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spans="1:26" ht="26.25">
      <c r="A246" s="125"/>
      <c r="B246" s="125"/>
      <c r="C246" s="125"/>
      <c r="D246" s="125"/>
      <c r="E246" s="125"/>
      <c r="F246" s="125"/>
      <c r="G246" s="412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spans="1:26" ht="26.25">
      <c r="A247" s="125"/>
      <c r="B247" s="125"/>
      <c r="C247" s="125"/>
      <c r="D247" s="125"/>
      <c r="E247" s="125"/>
      <c r="F247" s="125"/>
      <c r="G247" s="412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spans="1:26" ht="26.25">
      <c r="A248" s="125"/>
      <c r="B248" s="125"/>
      <c r="C248" s="125"/>
      <c r="D248" s="125"/>
      <c r="E248" s="125"/>
      <c r="F248" s="125"/>
      <c r="G248" s="412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spans="1:26" ht="26.25">
      <c r="A249" s="125"/>
      <c r="B249" s="125"/>
      <c r="C249" s="125"/>
      <c r="D249" s="125"/>
      <c r="E249" s="125"/>
      <c r="F249" s="125"/>
      <c r="G249" s="412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spans="1:26" ht="26.25">
      <c r="A250" s="125"/>
      <c r="B250" s="125"/>
      <c r="C250" s="125"/>
      <c r="D250" s="125"/>
      <c r="E250" s="125"/>
      <c r="F250" s="125"/>
      <c r="G250" s="412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spans="1:26" ht="26.25">
      <c r="A251" s="125"/>
      <c r="B251" s="125"/>
      <c r="C251" s="125"/>
      <c r="D251" s="125"/>
      <c r="E251" s="125"/>
      <c r="F251" s="125"/>
      <c r="G251" s="412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spans="1:26" ht="26.25">
      <c r="A252" s="125"/>
      <c r="B252" s="125"/>
      <c r="C252" s="125"/>
      <c r="D252" s="125"/>
      <c r="E252" s="125"/>
      <c r="F252" s="125"/>
      <c r="G252" s="412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spans="1:26" ht="26.25">
      <c r="A253" s="125"/>
      <c r="B253" s="125"/>
      <c r="C253" s="125"/>
      <c r="D253" s="125"/>
      <c r="E253" s="125"/>
      <c r="F253" s="125"/>
      <c r="G253" s="412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spans="1:26" ht="26.25">
      <c r="A254" s="125"/>
      <c r="B254" s="125"/>
      <c r="C254" s="125"/>
      <c r="D254" s="125"/>
      <c r="E254" s="125"/>
      <c r="F254" s="125"/>
      <c r="G254" s="412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spans="1:26" ht="26.25">
      <c r="A255" s="125"/>
      <c r="B255" s="125"/>
      <c r="C255" s="125"/>
      <c r="D255" s="125"/>
      <c r="E255" s="125"/>
      <c r="F255" s="125"/>
      <c r="G255" s="412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spans="1:26" ht="26.25">
      <c r="A256" s="125"/>
      <c r="B256" s="125"/>
      <c r="C256" s="125"/>
      <c r="D256" s="125"/>
      <c r="E256" s="125"/>
      <c r="F256" s="125"/>
      <c r="G256" s="412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spans="1:26" ht="26.25">
      <c r="A257" s="125"/>
      <c r="B257" s="125"/>
      <c r="C257" s="125"/>
      <c r="D257" s="125"/>
      <c r="E257" s="125"/>
      <c r="F257" s="125"/>
      <c r="G257" s="412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spans="1:26" ht="26.25">
      <c r="A258" s="125"/>
      <c r="B258" s="125"/>
      <c r="C258" s="125"/>
      <c r="D258" s="125"/>
      <c r="E258" s="125"/>
      <c r="F258" s="125"/>
      <c r="G258" s="412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spans="1:26" ht="26.25">
      <c r="A259" s="125"/>
      <c r="B259" s="125"/>
      <c r="C259" s="125"/>
      <c r="D259" s="125"/>
      <c r="E259" s="125"/>
      <c r="F259" s="125"/>
      <c r="G259" s="412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spans="1:26" ht="26.25">
      <c r="A260" s="125"/>
      <c r="B260" s="125"/>
      <c r="C260" s="125"/>
      <c r="D260" s="125"/>
      <c r="E260" s="125"/>
      <c r="F260" s="125"/>
      <c r="G260" s="412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spans="1:26" ht="26.25">
      <c r="A261" s="125"/>
      <c r="B261" s="125"/>
      <c r="C261" s="125"/>
      <c r="D261" s="125"/>
      <c r="E261" s="125"/>
      <c r="F261" s="125"/>
      <c r="G261" s="412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spans="1:26" ht="26.25">
      <c r="A262" s="125"/>
      <c r="B262" s="125"/>
      <c r="C262" s="125"/>
      <c r="D262" s="125"/>
      <c r="E262" s="125"/>
      <c r="F262" s="125"/>
      <c r="G262" s="412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spans="1:26" ht="26.25">
      <c r="A263" s="125"/>
      <c r="B263" s="125"/>
      <c r="C263" s="125"/>
      <c r="D263" s="125"/>
      <c r="E263" s="125"/>
      <c r="F263" s="125"/>
      <c r="G263" s="412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spans="1:26" ht="26.25">
      <c r="A264" s="125"/>
      <c r="B264" s="125"/>
      <c r="C264" s="125"/>
      <c r="D264" s="125"/>
      <c r="E264" s="125"/>
      <c r="F264" s="125"/>
      <c r="G264" s="412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spans="1:26" ht="26.25">
      <c r="A265" s="125"/>
      <c r="B265" s="125"/>
      <c r="C265" s="125"/>
      <c r="D265" s="125"/>
      <c r="E265" s="125"/>
      <c r="F265" s="125"/>
      <c r="G265" s="412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spans="1:26" ht="26.25">
      <c r="A266" s="125"/>
      <c r="B266" s="125"/>
      <c r="C266" s="125"/>
      <c r="D266" s="125"/>
      <c r="E266" s="125"/>
      <c r="F266" s="125"/>
      <c r="G266" s="412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spans="1:26" ht="26.25">
      <c r="A267" s="125"/>
      <c r="B267" s="125"/>
      <c r="C267" s="125"/>
      <c r="D267" s="125"/>
      <c r="E267" s="125"/>
      <c r="F267" s="125"/>
      <c r="G267" s="412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spans="1:26" ht="26.25">
      <c r="A268" s="125"/>
      <c r="B268" s="125"/>
      <c r="C268" s="125"/>
      <c r="D268" s="125"/>
      <c r="E268" s="125"/>
      <c r="F268" s="125"/>
      <c r="G268" s="412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spans="1:26" ht="26.25">
      <c r="A269" s="125"/>
      <c r="B269" s="125"/>
      <c r="C269" s="125"/>
      <c r="D269" s="125"/>
      <c r="E269" s="125"/>
      <c r="F269" s="125"/>
      <c r="G269" s="412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spans="1:26" ht="26.25">
      <c r="A270" s="125"/>
      <c r="B270" s="125"/>
      <c r="C270" s="125"/>
      <c r="D270" s="125"/>
      <c r="E270" s="125"/>
      <c r="F270" s="125"/>
      <c r="G270" s="412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spans="1:26" ht="26.25">
      <c r="A271" s="125"/>
      <c r="B271" s="125"/>
      <c r="C271" s="125"/>
      <c r="D271" s="125"/>
      <c r="E271" s="125"/>
      <c r="F271" s="125"/>
      <c r="G271" s="412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spans="1:26" ht="26.25">
      <c r="A272" s="125"/>
      <c r="B272" s="125"/>
      <c r="C272" s="125"/>
      <c r="D272" s="125"/>
      <c r="E272" s="125"/>
      <c r="F272" s="125"/>
      <c r="G272" s="412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spans="1:26" ht="26.25">
      <c r="A273" s="125"/>
      <c r="B273" s="125"/>
      <c r="C273" s="125"/>
      <c r="D273" s="125"/>
      <c r="E273" s="125"/>
      <c r="F273" s="125"/>
      <c r="G273" s="412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spans="1:26" ht="26.25">
      <c r="A274" s="125"/>
      <c r="B274" s="125"/>
      <c r="C274" s="125"/>
      <c r="D274" s="125"/>
      <c r="E274" s="125"/>
      <c r="F274" s="125"/>
      <c r="G274" s="412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spans="1:26" ht="26.25">
      <c r="A275" s="125"/>
      <c r="B275" s="125"/>
      <c r="C275" s="125"/>
      <c r="D275" s="125"/>
      <c r="E275" s="125"/>
      <c r="F275" s="125"/>
      <c r="G275" s="412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spans="1:26" ht="26.25">
      <c r="A276" s="125"/>
      <c r="B276" s="125"/>
      <c r="C276" s="125"/>
      <c r="D276" s="125"/>
      <c r="E276" s="125"/>
      <c r="F276" s="125"/>
      <c r="G276" s="412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spans="1:26" ht="26.25">
      <c r="A277" s="125"/>
      <c r="B277" s="125"/>
      <c r="C277" s="125"/>
      <c r="D277" s="125"/>
      <c r="E277" s="125"/>
      <c r="F277" s="125"/>
      <c r="G277" s="412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spans="1:26" ht="26.25">
      <c r="A278" s="125"/>
      <c r="B278" s="125"/>
      <c r="C278" s="125"/>
      <c r="D278" s="125"/>
      <c r="E278" s="125"/>
      <c r="F278" s="125"/>
      <c r="G278" s="412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spans="1:26" ht="26.25">
      <c r="A279" s="125"/>
      <c r="B279" s="125"/>
      <c r="C279" s="125"/>
      <c r="D279" s="125"/>
      <c r="E279" s="125"/>
      <c r="F279" s="125"/>
      <c r="G279" s="412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spans="1:26" ht="26.25">
      <c r="A280" s="125"/>
      <c r="B280" s="125"/>
      <c r="C280" s="125"/>
      <c r="D280" s="125"/>
      <c r="E280" s="125"/>
      <c r="F280" s="125"/>
      <c r="G280" s="412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spans="1:26" ht="26.25">
      <c r="A281" s="125"/>
      <c r="B281" s="125"/>
      <c r="C281" s="125"/>
      <c r="D281" s="125"/>
      <c r="E281" s="125"/>
      <c r="F281" s="125"/>
      <c r="G281" s="412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spans="1:26" ht="26.25">
      <c r="A282" s="125"/>
      <c r="B282" s="125"/>
      <c r="C282" s="125"/>
      <c r="D282" s="125"/>
      <c r="E282" s="125"/>
      <c r="F282" s="125"/>
      <c r="G282" s="412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spans="1:26" ht="26.25">
      <c r="A283" s="125"/>
      <c r="B283" s="125"/>
      <c r="C283" s="125"/>
      <c r="D283" s="125"/>
      <c r="E283" s="125"/>
      <c r="F283" s="125"/>
      <c r="G283" s="412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spans="1:26" ht="26.25">
      <c r="A284" s="125"/>
      <c r="B284" s="125"/>
      <c r="C284" s="125"/>
      <c r="D284" s="125"/>
      <c r="E284" s="125"/>
      <c r="F284" s="125"/>
      <c r="G284" s="412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spans="1:26" ht="26.25">
      <c r="A285" s="125"/>
      <c r="B285" s="125"/>
      <c r="C285" s="125"/>
      <c r="D285" s="125"/>
      <c r="E285" s="125"/>
      <c r="F285" s="125"/>
      <c r="G285" s="412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spans="1:26" ht="26.25">
      <c r="A286" s="125"/>
      <c r="B286" s="125"/>
      <c r="C286" s="125"/>
      <c r="D286" s="125"/>
      <c r="E286" s="125"/>
      <c r="F286" s="125"/>
      <c r="G286" s="412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spans="1:26" ht="26.25">
      <c r="A287" s="125"/>
      <c r="B287" s="125"/>
      <c r="C287" s="125"/>
      <c r="D287" s="125"/>
      <c r="E287" s="125"/>
      <c r="F287" s="125"/>
      <c r="G287" s="412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spans="1:26" ht="26.25">
      <c r="A288" s="125"/>
      <c r="B288" s="125"/>
      <c r="C288" s="125"/>
      <c r="D288" s="125"/>
      <c r="E288" s="125"/>
      <c r="F288" s="125"/>
      <c r="G288" s="412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spans="1:26" ht="26.25">
      <c r="A289" s="125"/>
      <c r="B289" s="125"/>
      <c r="C289" s="125"/>
      <c r="D289" s="125"/>
      <c r="E289" s="125"/>
      <c r="F289" s="125"/>
      <c r="G289" s="412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spans="1:26" ht="26.25">
      <c r="A290" s="125"/>
      <c r="B290" s="125"/>
      <c r="C290" s="125"/>
      <c r="D290" s="125"/>
      <c r="E290" s="125"/>
      <c r="F290" s="125"/>
      <c r="G290" s="412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spans="1:26" ht="26.25">
      <c r="A291" s="125"/>
      <c r="B291" s="125"/>
      <c r="C291" s="125"/>
      <c r="D291" s="125"/>
      <c r="E291" s="125"/>
      <c r="F291" s="125"/>
      <c r="G291" s="412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spans="1:26" ht="26.25">
      <c r="A292" s="125"/>
      <c r="B292" s="125"/>
      <c r="C292" s="125"/>
      <c r="D292" s="125"/>
      <c r="E292" s="125"/>
      <c r="F292" s="125"/>
      <c r="G292" s="412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spans="1:26" ht="26.25">
      <c r="A293" s="125"/>
      <c r="B293" s="125"/>
      <c r="C293" s="125"/>
      <c r="D293" s="125"/>
      <c r="E293" s="125"/>
      <c r="F293" s="125"/>
      <c r="G293" s="412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spans="1:26" ht="26.25">
      <c r="A294" s="125"/>
      <c r="B294" s="125"/>
      <c r="C294" s="125"/>
      <c r="D294" s="125"/>
      <c r="E294" s="125"/>
      <c r="F294" s="125"/>
      <c r="G294" s="412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spans="1:26" ht="26.25">
      <c r="A295" s="125"/>
      <c r="B295" s="125"/>
      <c r="C295" s="125"/>
      <c r="D295" s="125"/>
      <c r="E295" s="125"/>
      <c r="F295" s="125"/>
      <c r="G295" s="412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spans="1:26" ht="26.25">
      <c r="A296" s="125"/>
      <c r="B296" s="125"/>
      <c r="C296" s="125"/>
      <c r="D296" s="125"/>
      <c r="E296" s="125"/>
      <c r="F296" s="125"/>
      <c r="G296" s="412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spans="1:26" ht="26.25">
      <c r="A297" s="125"/>
      <c r="B297" s="125"/>
      <c r="C297" s="125"/>
      <c r="D297" s="125"/>
      <c r="E297" s="125"/>
      <c r="F297" s="125"/>
      <c r="G297" s="412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spans="1:26" ht="26.25">
      <c r="A298" s="125"/>
      <c r="B298" s="125"/>
      <c r="C298" s="125"/>
      <c r="D298" s="125"/>
      <c r="E298" s="125"/>
      <c r="F298" s="125"/>
      <c r="G298" s="412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spans="1:26" ht="26.25">
      <c r="A299" s="125"/>
      <c r="B299" s="125"/>
      <c r="C299" s="125"/>
      <c r="D299" s="125"/>
      <c r="E299" s="125"/>
      <c r="F299" s="125"/>
      <c r="G299" s="412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spans="1:26" ht="26.25">
      <c r="A300" s="125"/>
      <c r="B300" s="125"/>
      <c r="C300" s="125"/>
      <c r="D300" s="125"/>
      <c r="E300" s="125"/>
      <c r="F300" s="125"/>
      <c r="G300" s="412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spans="1:26" ht="26.25">
      <c r="A301" s="125"/>
      <c r="B301" s="125"/>
      <c r="C301" s="125"/>
      <c r="D301" s="125"/>
      <c r="E301" s="125"/>
      <c r="F301" s="125"/>
      <c r="G301" s="412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spans="1:26" ht="26.25">
      <c r="A302" s="125"/>
      <c r="B302" s="125"/>
      <c r="C302" s="125"/>
      <c r="D302" s="125"/>
      <c r="E302" s="125"/>
      <c r="F302" s="125"/>
      <c r="G302" s="412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spans="1:26" ht="26.25">
      <c r="A303" s="125"/>
      <c r="B303" s="125"/>
      <c r="C303" s="125"/>
      <c r="D303" s="125"/>
      <c r="E303" s="125"/>
      <c r="F303" s="125"/>
      <c r="G303" s="412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spans="1:26" ht="26.25">
      <c r="A304" s="125"/>
      <c r="B304" s="125"/>
      <c r="C304" s="125"/>
      <c r="D304" s="125"/>
      <c r="E304" s="125"/>
      <c r="F304" s="125"/>
      <c r="G304" s="412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spans="1:26" ht="26.25">
      <c r="A305" s="125"/>
      <c r="B305" s="125"/>
      <c r="C305" s="125"/>
      <c r="D305" s="125"/>
      <c r="E305" s="125"/>
      <c r="F305" s="125"/>
      <c r="G305" s="412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spans="1:26" ht="26.25">
      <c r="A306" s="125"/>
      <c r="B306" s="125"/>
      <c r="C306" s="125"/>
      <c r="D306" s="125"/>
      <c r="E306" s="125"/>
      <c r="F306" s="125"/>
      <c r="G306" s="412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spans="1:26" ht="26.25">
      <c r="A307" s="125"/>
      <c r="B307" s="125"/>
      <c r="C307" s="125"/>
      <c r="D307" s="125"/>
      <c r="E307" s="125"/>
      <c r="F307" s="125"/>
      <c r="G307" s="412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spans="1:26" ht="26.25">
      <c r="A308" s="125"/>
      <c r="B308" s="125"/>
      <c r="C308" s="125"/>
      <c r="D308" s="125"/>
      <c r="E308" s="125"/>
      <c r="F308" s="125"/>
      <c r="G308" s="412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spans="1:26" ht="26.25">
      <c r="A309" s="125"/>
      <c r="B309" s="125"/>
      <c r="C309" s="125"/>
      <c r="D309" s="125"/>
      <c r="E309" s="125"/>
      <c r="F309" s="125"/>
      <c r="G309" s="412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spans="1:26" ht="26.25">
      <c r="A310" s="125"/>
      <c r="B310" s="125"/>
      <c r="C310" s="125"/>
      <c r="D310" s="125"/>
      <c r="E310" s="125"/>
      <c r="F310" s="125"/>
      <c r="G310" s="412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spans="1:26" ht="26.25">
      <c r="A311" s="125"/>
      <c r="B311" s="125"/>
      <c r="C311" s="125"/>
      <c r="D311" s="125"/>
      <c r="E311" s="125"/>
      <c r="F311" s="125"/>
      <c r="G311" s="412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spans="1:26" ht="26.25">
      <c r="A312" s="125"/>
      <c r="B312" s="125"/>
      <c r="C312" s="125"/>
      <c r="D312" s="125"/>
      <c r="E312" s="125"/>
      <c r="F312" s="125"/>
      <c r="G312" s="412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</row>
    <row r="313" spans="1:26" ht="26.25">
      <c r="A313" s="125"/>
      <c r="B313" s="125"/>
      <c r="C313" s="125"/>
      <c r="D313" s="125"/>
      <c r="E313" s="125"/>
      <c r="F313" s="125"/>
      <c r="G313" s="412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</row>
    <row r="314" spans="1:26" ht="26.25">
      <c r="A314" s="125"/>
      <c r="B314" s="125"/>
      <c r="C314" s="125"/>
      <c r="D314" s="125"/>
      <c r="E314" s="125"/>
      <c r="F314" s="125"/>
      <c r="G314" s="412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</row>
    <row r="315" spans="1:26" ht="26.25">
      <c r="A315" s="125"/>
      <c r="B315" s="125"/>
      <c r="C315" s="125"/>
      <c r="D315" s="125"/>
      <c r="E315" s="125"/>
      <c r="F315" s="125"/>
      <c r="G315" s="412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</row>
    <row r="316" spans="1:26" ht="26.25">
      <c r="A316" s="125"/>
      <c r="B316" s="125"/>
      <c r="C316" s="125"/>
      <c r="D316" s="125"/>
      <c r="E316" s="125"/>
      <c r="F316" s="125"/>
      <c r="G316" s="412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</row>
    <row r="317" spans="1:26" ht="26.25">
      <c r="A317" s="125"/>
      <c r="B317" s="125"/>
      <c r="C317" s="125"/>
      <c r="D317" s="125"/>
      <c r="E317" s="125"/>
      <c r="F317" s="125"/>
      <c r="G317" s="412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</row>
    <row r="318" spans="1:26" ht="26.25">
      <c r="A318" s="125"/>
      <c r="B318" s="125"/>
      <c r="C318" s="125"/>
      <c r="D318" s="125"/>
      <c r="E318" s="125"/>
      <c r="F318" s="125"/>
      <c r="G318" s="412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</row>
    <row r="319" spans="1:26" ht="26.25">
      <c r="A319" s="125"/>
      <c r="B319" s="125"/>
      <c r="C319" s="125"/>
      <c r="D319" s="125"/>
      <c r="E319" s="125"/>
      <c r="F319" s="125"/>
      <c r="G319" s="412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</row>
    <row r="320" spans="1:26" ht="26.25">
      <c r="A320" s="125"/>
      <c r="B320" s="125"/>
      <c r="C320" s="125"/>
      <c r="D320" s="125"/>
      <c r="E320" s="125"/>
      <c r="F320" s="125"/>
      <c r="G320" s="412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</row>
    <row r="321" spans="1:26" ht="26.25">
      <c r="A321" s="125"/>
      <c r="B321" s="125"/>
      <c r="C321" s="125"/>
      <c r="D321" s="125"/>
      <c r="E321" s="125"/>
      <c r="F321" s="125"/>
      <c r="G321" s="412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</row>
    <row r="322" spans="1:26" ht="26.25">
      <c r="A322" s="125"/>
      <c r="B322" s="125"/>
      <c r="C322" s="125"/>
      <c r="D322" s="125"/>
      <c r="E322" s="125"/>
      <c r="F322" s="125"/>
      <c r="G322" s="412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</row>
    <row r="323" spans="1:26" ht="26.25">
      <c r="A323" s="125"/>
      <c r="B323" s="125"/>
      <c r="C323" s="125"/>
      <c r="D323" s="125"/>
      <c r="E323" s="125"/>
      <c r="F323" s="125"/>
      <c r="G323" s="412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</row>
    <row r="324" spans="1:26" ht="26.25">
      <c r="A324" s="125"/>
      <c r="B324" s="125"/>
      <c r="C324" s="125"/>
      <c r="D324" s="125"/>
      <c r="E324" s="125"/>
      <c r="F324" s="125"/>
      <c r="G324" s="412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</row>
    <row r="325" spans="1:26" ht="26.25">
      <c r="A325" s="125"/>
      <c r="B325" s="125"/>
      <c r="C325" s="125"/>
      <c r="D325" s="125"/>
      <c r="E325" s="125"/>
      <c r="F325" s="125"/>
      <c r="G325" s="412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</row>
    <row r="326" spans="1:26" ht="26.25">
      <c r="A326" s="125"/>
      <c r="B326" s="125"/>
      <c r="C326" s="125"/>
      <c r="D326" s="125"/>
      <c r="E326" s="125"/>
      <c r="F326" s="125"/>
      <c r="G326" s="412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</row>
    <row r="327" spans="1:26" ht="26.25">
      <c r="A327" s="125"/>
      <c r="B327" s="125"/>
      <c r="C327" s="125"/>
      <c r="D327" s="125"/>
      <c r="E327" s="125"/>
      <c r="F327" s="125"/>
      <c r="G327" s="412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</row>
    <row r="328" spans="1:26" ht="26.25">
      <c r="A328" s="125"/>
      <c r="B328" s="125"/>
      <c r="C328" s="125"/>
      <c r="D328" s="125"/>
      <c r="E328" s="125"/>
      <c r="F328" s="125"/>
      <c r="G328" s="412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</row>
    <row r="329" spans="1:26" ht="26.25">
      <c r="A329" s="125"/>
      <c r="B329" s="125"/>
      <c r="C329" s="125"/>
      <c r="D329" s="125"/>
      <c r="E329" s="125"/>
      <c r="F329" s="125"/>
      <c r="G329" s="412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</row>
    <row r="330" spans="1:26" ht="26.25">
      <c r="A330" s="125"/>
      <c r="B330" s="125"/>
      <c r="C330" s="125"/>
      <c r="D330" s="125"/>
      <c r="E330" s="125"/>
      <c r="F330" s="125"/>
      <c r="G330" s="412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</row>
    <row r="331" spans="1:26" ht="26.25">
      <c r="A331" s="125"/>
      <c r="B331" s="125"/>
      <c r="C331" s="125"/>
      <c r="D331" s="125"/>
      <c r="E331" s="125"/>
      <c r="F331" s="125"/>
      <c r="G331" s="412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</row>
    <row r="332" spans="1:26" ht="26.25">
      <c r="A332" s="125"/>
      <c r="B332" s="125"/>
      <c r="C332" s="125"/>
      <c r="D332" s="125"/>
      <c r="E332" s="125"/>
      <c r="F332" s="125"/>
      <c r="G332" s="412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</row>
    <row r="333" spans="1:26" ht="26.25">
      <c r="A333" s="125"/>
      <c r="B333" s="125"/>
      <c r="C333" s="125"/>
      <c r="D333" s="125"/>
      <c r="E333" s="125"/>
      <c r="F333" s="125"/>
      <c r="G333" s="412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</row>
    <row r="334" spans="1:26" ht="26.25">
      <c r="A334" s="125"/>
      <c r="B334" s="125"/>
      <c r="C334" s="125"/>
      <c r="D334" s="125"/>
      <c r="E334" s="125"/>
      <c r="F334" s="125"/>
      <c r="G334" s="412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</row>
    <row r="335" spans="1:26" ht="26.25">
      <c r="A335" s="125"/>
      <c r="B335" s="125"/>
      <c r="C335" s="125"/>
      <c r="D335" s="125"/>
      <c r="E335" s="125"/>
      <c r="F335" s="125"/>
      <c r="G335" s="412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</row>
    <row r="336" spans="1:26" ht="26.25">
      <c r="A336" s="125"/>
      <c r="B336" s="125"/>
      <c r="C336" s="125"/>
      <c r="D336" s="125"/>
      <c r="E336" s="125"/>
      <c r="F336" s="125"/>
      <c r="G336" s="412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</row>
    <row r="337" spans="1:26" ht="26.25">
      <c r="A337" s="125"/>
      <c r="B337" s="125"/>
      <c r="C337" s="125"/>
      <c r="D337" s="125"/>
      <c r="E337" s="125"/>
      <c r="F337" s="125"/>
      <c r="G337" s="412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</row>
    <row r="338" spans="1:26" ht="26.25">
      <c r="A338" s="125"/>
      <c r="B338" s="125"/>
      <c r="C338" s="125"/>
      <c r="D338" s="125"/>
      <c r="E338" s="125"/>
      <c r="F338" s="125"/>
      <c r="G338" s="412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</row>
    <row r="339" spans="1:26" ht="26.25">
      <c r="A339" s="125"/>
      <c r="B339" s="125"/>
      <c r="C339" s="125"/>
      <c r="D339" s="125"/>
      <c r="E339" s="125"/>
      <c r="F339" s="125"/>
      <c r="G339" s="412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</row>
    <row r="340" spans="1:26" ht="26.25">
      <c r="A340" s="125"/>
      <c r="B340" s="125"/>
      <c r="C340" s="125"/>
      <c r="D340" s="125"/>
      <c r="E340" s="125"/>
      <c r="F340" s="125"/>
      <c r="G340" s="412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</row>
    <row r="341" spans="1:26" ht="26.25">
      <c r="A341" s="125"/>
      <c r="B341" s="125"/>
      <c r="C341" s="125"/>
      <c r="D341" s="125"/>
      <c r="E341" s="125"/>
      <c r="F341" s="125"/>
      <c r="G341" s="412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</row>
    <row r="342" spans="1:26" ht="26.25">
      <c r="A342" s="125"/>
      <c r="B342" s="125"/>
      <c r="C342" s="125"/>
      <c r="D342" s="125"/>
      <c r="E342" s="125"/>
      <c r="F342" s="125"/>
      <c r="G342" s="412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</row>
    <row r="343" spans="1:26" ht="26.25">
      <c r="A343" s="125"/>
      <c r="B343" s="125"/>
      <c r="C343" s="125"/>
      <c r="D343" s="125"/>
      <c r="E343" s="125"/>
      <c r="F343" s="125"/>
      <c r="G343" s="412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</row>
    <row r="344" spans="1:26" ht="26.25">
      <c r="A344" s="125"/>
      <c r="B344" s="125"/>
      <c r="C344" s="125"/>
      <c r="D344" s="125"/>
      <c r="E344" s="125"/>
      <c r="F344" s="125"/>
      <c r="G344" s="412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</row>
    <row r="345" spans="1:26" ht="26.25">
      <c r="A345" s="125"/>
      <c r="B345" s="125"/>
      <c r="C345" s="125"/>
      <c r="D345" s="125"/>
      <c r="E345" s="125"/>
      <c r="F345" s="125"/>
      <c r="G345" s="412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</row>
    <row r="346" spans="1:26" ht="26.25">
      <c r="A346" s="125"/>
      <c r="B346" s="125"/>
      <c r="C346" s="125"/>
      <c r="D346" s="125"/>
      <c r="E346" s="125"/>
      <c r="F346" s="125"/>
      <c r="G346" s="412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</row>
    <row r="347" spans="1:26" ht="26.25">
      <c r="A347" s="125"/>
      <c r="B347" s="125"/>
      <c r="C347" s="125"/>
      <c r="D347" s="125"/>
      <c r="E347" s="125"/>
      <c r="F347" s="125"/>
      <c r="G347" s="412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</row>
    <row r="348" spans="1:26" ht="26.25">
      <c r="A348" s="125"/>
      <c r="B348" s="125"/>
      <c r="C348" s="125"/>
      <c r="D348" s="125"/>
      <c r="E348" s="125"/>
      <c r="F348" s="125"/>
      <c r="G348" s="412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</row>
    <row r="349" spans="1:26" ht="26.25">
      <c r="A349" s="125"/>
      <c r="B349" s="125"/>
      <c r="C349" s="125"/>
      <c r="D349" s="125"/>
      <c r="E349" s="125"/>
      <c r="F349" s="125"/>
      <c r="G349" s="412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</row>
    <row r="350" spans="1:26" ht="26.25">
      <c r="A350" s="125"/>
      <c r="B350" s="125"/>
      <c r="C350" s="125"/>
      <c r="D350" s="125"/>
      <c r="E350" s="125"/>
      <c r="F350" s="125"/>
      <c r="G350" s="412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</row>
    <row r="351" spans="1:26" ht="26.25">
      <c r="A351" s="125"/>
      <c r="B351" s="125"/>
      <c r="C351" s="125"/>
      <c r="D351" s="125"/>
      <c r="E351" s="125"/>
      <c r="F351" s="125"/>
      <c r="G351" s="412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</row>
    <row r="352" spans="1:26" ht="26.25">
      <c r="A352" s="125"/>
      <c r="B352" s="125"/>
      <c r="C352" s="125"/>
      <c r="D352" s="125"/>
      <c r="E352" s="125"/>
      <c r="F352" s="125"/>
      <c r="G352" s="412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</row>
    <row r="353" spans="1:26" ht="26.25">
      <c r="A353" s="125"/>
      <c r="B353" s="125"/>
      <c r="C353" s="125"/>
      <c r="D353" s="125"/>
      <c r="E353" s="125"/>
      <c r="F353" s="125"/>
      <c r="G353" s="412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</row>
    <row r="354" spans="1:26" ht="26.25">
      <c r="A354" s="125"/>
      <c r="B354" s="125"/>
      <c r="C354" s="125"/>
      <c r="D354" s="125"/>
      <c r="E354" s="125"/>
      <c r="F354" s="125"/>
      <c r="G354" s="412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</row>
    <row r="355" spans="1:26" ht="26.25">
      <c r="A355" s="125"/>
      <c r="B355" s="125"/>
      <c r="C355" s="125"/>
      <c r="D355" s="125"/>
      <c r="E355" s="125"/>
      <c r="F355" s="125"/>
      <c r="G355" s="412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</row>
    <row r="356" spans="1:26" ht="26.25">
      <c r="A356" s="125"/>
      <c r="B356" s="125"/>
      <c r="C356" s="125"/>
      <c r="D356" s="125"/>
      <c r="E356" s="125"/>
      <c r="F356" s="125"/>
      <c r="G356" s="412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</row>
    <row r="357" spans="1:26" ht="26.25">
      <c r="A357" s="125"/>
      <c r="B357" s="125"/>
      <c r="C357" s="125"/>
      <c r="D357" s="125"/>
      <c r="E357" s="125"/>
      <c r="F357" s="125"/>
      <c r="G357" s="412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</row>
    <row r="358" spans="1:26" ht="26.25">
      <c r="A358" s="125"/>
      <c r="B358" s="125"/>
      <c r="C358" s="125"/>
      <c r="D358" s="125"/>
      <c r="E358" s="125"/>
      <c r="F358" s="125"/>
      <c r="G358" s="412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</row>
    <row r="359" spans="1:26" ht="26.25">
      <c r="A359" s="125"/>
      <c r="B359" s="125"/>
      <c r="C359" s="125"/>
      <c r="D359" s="125"/>
      <c r="E359" s="125"/>
      <c r="F359" s="125"/>
      <c r="G359" s="412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</row>
    <row r="360" spans="1:26" ht="26.25">
      <c r="A360" s="125"/>
      <c r="B360" s="125"/>
      <c r="C360" s="125"/>
      <c r="D360" s="125"/>
      <c r="E360" s="125"/>
      <c r="F360" s="125"/>
      <c r="G360" s="412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</row>
    <row r="361" spans="1:26" ht="26.25">
      <c r="A361" s="125"/>
      <c r="B361" s="125"/>
      <c r="C361" s="125"/>
      <c r="D361" s="125"/>
      <c r="E361" s="125"/>
      <c r="F361" s="125"/>
      <c r="G361" s="412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</row>
    <row r="362" spans="1:26" ht="26.25">
      <c r="A362" s="125"/>
      <c r="B362" s="125"/>
      <c r="C362" s="125"/>
      <c r="D362" s="125"/>
      <c r="E362" s="125"/>
      <c r="F362" s="125"/>
      <c r="G362" s="412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</row>
    <row r="363" spans="1:26" ht="26.25">
      <c r="A363" s="125"/>
      <c r="B363" s="125"/>
      <c r="C363" s="125"/>
      <c r="D363" s="125"/>
      <c r="E363" s="125"/>
      <c r="F363" s="125"/>
      <c r="G363" s="412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</row>
    <row r="364" spans="1:26" ht="26.25">
      <c r="A364" s="125"/>
      <c r="B364" s="125"/>
      <c r="C364" s="125"/>
      <c r="D364" s="125"/>
      <c r="E364" s="125"/>
      <c r="F364" s="125"/>
      <c r="G364" s="412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</row>
    <row r="365" spans="1:26" ht="26.25">
      <c r="A365" s="125"/>
      <c r="B365" s="125"/>
      <c r="C365" s="125"/>
      <c r="D365" s="125"/>
      <c r="E365" s="125"/>
      <c r="F365" s="125"/>
      <c r="G365" s="412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</row>
    <row r="366" spans="1:26" ht="26.25">
      <c r="A366" s="125"/>
      <c r="B366" s="125"/>
      <c r="C366" s="125"/>
      <c r="D366" s="125"/>
      <c r="E366" s="125"/>
      <c r="F366" s="125"/>
      <c r="G366" s="412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</row>
    <row r="367" spans="1:26" ht="26.25">
      <c r="A367" s="125"/>
      <c r="B367" s="125"/>
      <c r="C367" s="125"/>
      <c r="D367" s="125"/>
      <c r="E367" s="125"/>
      <c r="F367" s="125"/>
      <c r="G367" s="412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</row>
    <row r="368" spans="1:26" ht="26.25">
      <c r="A368" s="125"/>
      <c r="B368" s="125"/>
      <c r="C368" s="125"/>
      <c r="D368" s="125"/>
      <c r="E368" s="125"/>
      <c r="F368" s="125"/>
      <c r="G368" s="412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</row>
    <row r="369" spans="1:26" ht="26.25">
      <c r="A369" s="125"/>
      <c r="B369" s="125"/>
      <c r="C369" s="125"/>
      <c r="D369" s="125"/>
      <c r="E369" s="125"/>
      <c r="F369" s="125"/>
      <c r="G369" s="412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</row>
    <row r="370" spans="1:26" ht="26.25">
      <c r="A370" s="125"/>
      <c r="B370" s="125"/>
      <c r="C370" s="125"/>
      <c r="D370" s="125"/>
      <c r="E370" s="125"/>
      <c r="F370" s="125"/>
      <c r="G370" s="412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</row>
    <row r="371" spans="1:26" ht="26.25">
      <c r="A371" s="125"/>
      <c r="B371" s="125"/>
      <c r="C371" s="125"/>
      <c r="D371" s="125"/>
      <c r="E371" s="125"/>
      <c r="F371" s="125"/>
      <c r="G371" s="412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</row>
    <row r="372" spans="1:26" ht="26.25">
      <c r="A372" s="125"/>
      <c r="B372" s="125"/>
      <c r="C372" s="125"/>
      <c r="D372" s="125"/>
      <c r="E372" s="125"/>
      <c r="F372" s="125"/>
      <c r="G372" s="412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</row>
    <row r="373" spans="1:26" ht="26.25">
      <c r="A373" s="125"/>
      <c r="B373" s="125"/>
      <c r="C373" s="125"/>
      <c r="D373" s="125"/>
      <c r="E373" s="125"/>
      <c r="F373" s="125"/>
      <c r="G373" s="412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</row>
    <row r="374" spans="1:26" ht="26.25">
      <c r="A374" s="125"/>
      <c r="B374" s="125"/>
      <c r="C374" s="125"/>
      <c r="D374" s="125"/>
      <c r="E374" s="125"/>
      <c r="F374" s="125"/>
      <c r="G374" s="412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</row>
    <row r="375" spans="1:26" ht="26.25">
      <c r="A375" s="125"/>
      <c r="B375" s="125"/>
      <c r="C375" s="125"/>
      <c r="D375" s="125"/>
      <c r="E375" s="125"/>
      <c r="F375" s="125"/>
      <c r="G375" s="412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</row>
    <row r="376" spans="1:26" ht="26.25">
      <c r="A376" s="125"/>
      <c r="B376" s="125"/>
      <c r="C376" s="125"/>
      <c r="D376" s="125"/>
      <c r="E376" s="125"/>
      <c r="F376" s="125"/>
      <c r="G376" s="412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</row>
    <row r="377" spans="1:26" ht="26.25">
      <c r="A377" s="125"/>
      <c r="B377" s="125"/>
      <c r="C377" s="125"/>
      <c r="D377" s="125"/>
      <c r="E377" s="125"/>
      <c r="F377" s="125"/>
      <c r="G377" s="412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</row>
    <row r="378" spans="1:26" ht="26.25">
      <c r="A378" s="125"/>
      <c r="B378" s="125"/>
      <c r="C378" s="125"/>
      <c r="D378" s="125"/>
      <c r="E378" s="125"/>
      <c r="F378" s="125"/>
      <c r="G378" s="412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</row>
    <row r="379" spans="1:26" ht="26.25">
      <c r="A379" s="125"/>
      <c r="B379" s="125"/>
      <c r="C379" s="125"/>
      <c r="D379" s="125"/>
      <c r="E379" s="125"/>
      <c r="F379" s="125"/>
      <c r="G379" s="412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</row>
    <row r="380" spans="1:26" ht="26.25">
      <c r="A380" s="125"/>
      <c r="B380" s="125"/>
      <c r="C380" s="125"/>
      <c r="D380" s="125"/>
      <c r="E380" s="125"/>
      <c r="F380" s="125"/>
      <c r="G380" s="412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</row>
    <row r="381" spans="1:26" ht="26.25">
      <c r="A381" s="125"/>
      <c r="B381" s="125"/>
      <c r="C381" s="125"/>
      <c r="D381" s="125"/>
      <c r="E381" s="125"/>
      <c r="F381" s="125"/>
      <c r="G381" s="412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</row>
    <row r="382" spans="1:26" ht="26.25">
      <c r="A382" s="125"/>
      <c r="B382" s="125"/>
      <c r="C382" s="125"/>
      <c r="D382" s="125"/>
      <c r="E382" s="125"/>
      <c r="F382" s="125"/>
      <c r="G382" s="412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</row>
    <row r="383" spans="1:26" ht="26.25">
      <c r="A383" s="125"/>
      <c r="B383" s="125"/>
      <c r="C383" s="125"/>
      <c r="D383" s="125"/>
      <c r="E383" s="125"/>
      <c r="F383" s="125"/>
      <c r="G383" s="412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</row>
    <row r="384" spans="1:26" ht="26.25">
      <c r="A384" s="125"/>
      <c r="B384" s="125"/>
      <c r="C384" s="125"/>
      <c r="D384" s="125"/>
      <c r="E384" s="125"/>
      <c r="F384" s="125"/>
      <c r="G384" s="412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</row>
    <row r="385" spans="1:26" ht="26.25">
      <c r="A385" s="125"/>
      <c r="B385" s="125"/>
      <c r="C385" s="125"/>
      <c r="D385" s="125"/>
      <c r="E385" s="125"/>
      <c r="F385" s="125"/>
      <c r="G385" s="412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</row>
    <row r="386" spans="1:26" ht="26.25">
      <c r="A386" s="125"/>
      <c r="B386" s="125"/>
      <c r="C386" s="125"/>
      <c r="D386" s="125"/>
      <c r="E386" s="125"/>
      <c r="F386" s="125"/>
      <c r="G386" s="412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</row>
    <row r="387" spans="1:26" ht="26.25">
      <c r="A387" s="125"/>
      <c r="B387" s="125"/>
      <c r="C387" s="125"/>
      <c r="D387" s="125"/>
      <c r="E387" s="125"/>
      <c r="F387" s="125"/>
      <c r="G387" s="412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</row>
    <row r="388" spans="1:26" ht="26.25">
      <c r="A388" s="125"/>
      <c r="B388" s="125"/>
      <c r="C388" s="125"/>
      <c r="D388" s="125"/>
      <c r="E388" s="125"/>
      <c r="F388" s="125"/>
      <c r="G388" s="412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</row>
    <row r="389" spans="1:26" ht="26.25">
      <c r="A389" s="125"/>
      <c r="B389" s="125"/>
      <c r="C389" s="125"/>
      <c r="D389" s="125"/>
      <c r="E389" s="125"/>
      <c r="F389" s="125"/>
      <c r="G389" s="412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</row>
    <row r="390" spans="1:26" ht="26.25">
      <c r="A390" s="125"/>
      <c r="B390" s="125"/>
      <c r="C390" s="125"/>
      <c r="D390" s="125"/>
      <c r="E390" s="125"/>
      <c r="F390" s="125"/>
      <c r="G390" s="412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</row>
    <row r="391" spans="1:26" ht="26.25">
      <c r="A391" s="125"/>
      <c r="B391" s="125"/>
      <c r="C391" s="125"/>
      <c r="D391" s="125"/>
      <c r="E391" s="125"/>
      <c r="F391" s="125"/>
      <c r="G391" s="412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</row>
    <row r="392" spans="1:26" ht="26.25">
      <c r="A392" s="125"/>
      <c r="B392" s="125"/>
      <c r="C392" s="125"/>
      <c r="D392" s="125"/>
      <c r="E392" s="125"/>
      <c r="F392" s="125"/>
      <c r="G392" s="412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</row>
    <row r="393" spans="1:26" ht="26.25">
      <c r="A393" s="125"/>
      <c r="B393" s="125"/>
      <c r="C393" s="125"/>
      <c r="D393" s="125"/>
      <c r="E393" s="125"/>
      <c r="F393" s="125"/>
      <c r="G393" s="412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</row>
    <row r="394" spans="1:26" ht="26.25">
      <c r="A394" s="125"/>
      <c r="B394" s="125"/>
      <c r="C394" s="125"/>
      <c r="D394" s="125"/>
      <c r="E394" s="125"/>
      <c r="F394" s="125"/>
      <c r="G394" s="412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</row>
    <row r="395" spans="1:26" ht="26.25">
      <c r="A395" s="125"/>
      <c r="B395" s="125"/>
      <c r="C395" s="125"/>
      <c r="D395" s="125"/>
      <c r="E395" s="125"/>
      <c r="F395" s="125"/>
      <c r="G395" s="412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</row>
    <row r="396" spans="1:26" ht="26.25">
      <c r="A396" s="125"/>
      <c r="B396" s="125"/>
      <c r="C396" s="125"/>
      <c r="D396" s="125"/>
      <c r="E396" s="125"/>
      <c r="F396" s="125"/>
      <c r="G396" s="412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</row>
    <row r="397" spans="1:26" ht="26.25">
      <c r="A397" s="125"/>
      <c r="B397" s="125"/>
      <c r="C397" s="125"/>
      <c r="D397" s="125"/>
      <c r="E397" s="125"/>
      <c r="F397" s="125"/>
      <c r="G397" s="412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</row>
    <row r="398" spans="1:26" ht="26.25">
      <c r="A398" s="125"/>
      <c r="B398" s="125"/>
      <c r="C398" s="125"/>
      <c r="D398" s="125"/>
      <c r="E398" s="125"/>
      <c r="F398" s="125"/>
      <c r="G398" s="412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</row>
    <row r="399" spans="1:26" ht="26.25">
      <c r="A399" s="125"/>
      <c r="B399" s="125"/>
      <c r="C399" s="125"/>
      <c r="D399" s="125"/>
      <c r="E399" s="125"/>
      <c r="F399" s="125"/>
      <c r="G399" s="412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</row>
    <row r="400" spans="1:26" ht="26.25">
      <c r="A400" s="125"/>
      <c r="B400" s="125"/>
      <c r="C400" s="125"/>
      <c r="D400" s="125"/>
      <c r="E400" s="125"/>
      <c r="F400" s="125"/>
      <c r="G400" s="412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</row>
    <row r="401" spans="1:26" ht="26.25">
      <c r="A401" s="125"/>
      <c r="B401" s="125"/>
      <c r="C401" s="125"/>
      <c r="D401" s="125"/>
      <c r="E401" s="125"/>
      <c r="F401" s="125"/>
      <c r="G401" s="412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</row>
    <row r="402" spans="1:26" ht="26.25">
      <c r="A402" s="125"/>
      <c r="B402" s="125"/>
      <c r="C402" s="125"/>
      <c r="D402" s="125"/>
      <c r="E402" s="125"/>
      <c r="F402" s="125"/>
      <c r="G402" s="412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</row>
    <row r="403" spans="1:26" ht="26.25">
      <c r="A403" s="125"/>
      <c r="B403" s="125"/>
      <c r="C403" s="125"/>
      <c r="D403" s="125"/>
      <c r="E403" s="125"/>
      <c r="F403" s="125"/>
      <c r="G403" s="412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</row>
    <row r="404" spans="1:26" ht="26.25">
      <c r="A404" s="125"/>
      <c r="B404" s="125"/>
      <c r="C404" s="125"/>
      <c r="D404" s="125"/>
      <c r="E404" s="125"/>
      <c r="F404" s="125"/>
      <c r="G404" s="412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</row>
    <row r="405" spans="1:26" ht="26.25">
      <c r="A405" s="125"/>
      <c r="B405" s="125"/>
      <c r="C405" s="125"/>
      <c r="D405" s="125"/>
      <c r="E405" s="125"/>
      <c r="F405" s="125"/>
      <c r="G405" s="412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</row>
    <row r="406" spans="1:26" ht="26.25">
      <c r="A406" s="125"/>
      <c r="B406" s="125"/>
      <c r="C406" s="125"/>
      <c r="D406" s="125"/>
      <c r="E406" s="125"/>
      <c r="F406" s="125"/>
      <c r="G406" s="412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</row>
    <row r="407" spans="1:26" ht="26.25">
      <c r="A407" s="125"/>
      <c r="B407" s="125"/>
      <c r="C407" s="125"/>
      <c r="D407" s="125"/>
      <c r="E407" s="125"/>
      <c r="F407" s="125"/>
      <c r="G407" s="412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</row>
    <row r="408" spans="1:26" ht="26.25">
      <c r="A408" s="125"/>
      <c r="B408" s="125"/>
      <c r="C408" s="125"/>
      <c r="D408" s="125"/>
      <c r="E408" s="125"/>
      <c r="F408" s="125"/>
      <c r="G408" s="412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</row>
    <row r="409" spans="1:26" ht="26.25">
      <c r="A409" s="125"/>
      <c r="B409" s="125"/>
      <c r="C409" s="125"/>
      <c r="D409" s="125"/>
      <c r="E409" s="125"/>
      <c r="F409" s="125"/>
      <c r="G409" s="412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</row>
    <row r="410" spans="1:26" ht="26.25">
      <c r="A410" s="125"/>
      <c r="B410" s="125"/>
      <c r="C410" s="125"/>
      <c r="D410" s="125"/>
      <c r="E410" s="125"/>
      <c r="F410" s="125"/>
      <c r="G410" s="412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</row>
    <row r="411" spans="1:26" ht="26.25">
      <c r="A411" s="125"/>
      <c r="B411" s="125"/>
      <c r="C411" s="125"/>
      <c r="D411" s="125"/>
      <c r="E411" s="125"/>
      <c r="F411" s="125"/>
      <c r="G411" s="412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</row>
    <row r="412" spans="1:26" ht="26.25">
      <c r="A412" s="125"/>
      <c r="B412" s="125"/>
      <c r="C412" s="125"/>
      <c r="D412" s="125"/>
      <c r="E412" s="125"/>
      <c r="F412" s="125"/>
      <c r="G412" s="412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</row>
    <row r="413" spans="1:26" ht="26.25">
      <c r="A413" s="125"/>
      <c r="B413" s="125"/>
      <c r="C413" s="125"/>
      <c r="D413" s="125"/>
      <c r="E413" s="125"/>
      <c r="F413" s="125"/>
      <c r="G413" s="412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</row>
    <row r="414" spans="1:26" ht="26.25">
      <c r="A414" s="125"/>
      <c r="B414" s="125"/>
      <c r="C414" s="125"/>
      <c r="D414" s="125"/>
      <c r="E414" s="125"/>
      <c r="F414" s="125"/>
      <c r="G414" s="412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</row>
    <row r="415" spans="1:26" ht="26.25">
      <c r="A415" s="125"/>
      <c r="B415" s="125"/>
      <c r="C415" s="125"/>
      <c r="D415" s="125"/>
      <c r="E415" s="125"/>
      <c r="F415" s="125"/>
      <c r="G415" s="412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</row>
    <row r="416" spans="1:26" ht="26.25">
      <c r="A416" s="125"/>
      <c r="B416" s="125"/>
      <c r="C416" s="125"/>
      <c r="D416" s="125"/>
      <c r="E416" s="125"/>
      <c r="F416" s="125"/>
      <c r="G416" s="412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</row>
    <row r="417" spans="1:26" ht="26.25">
      <c r="A417" s="125"/>
      <c r="B417" s="125"/>
      <c r="C417" s="125"/>
      <c r="D417" s="125"/>
      <c r="E417" s="125"/>
      <c r="F417" s="125"/>
      <c r="G417" s="412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</row>
    <row r="418" spans="1:26" ht="26.25">
      <c r="A418" s="125"/>
      <c r="B418" s="125"/>
      <c r="C418" s="125"/>
      <c r="D418" s="125"/>
      <c r="E418" s="125"/>
      <c r="F418" s="125"/>
      <c r="G418" s="412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</row>
    <row r="419" spans="1:26" ht="26.25">
      <c r="A419" s="125"/>
      <c r="B419" s="125"/>
      <c r="C419" s="125"/>
      <c r="D419" s="125"/>
      <c r="E419" s="125"/>
      <c r="F419" s="125"/>
      <c r="G419" s="412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</row>
    <row r="420" spans="1:26" ht="26.25">
      <c r="A420" s="125"/>
      <c r="B420" s="125"/>
      <c r="C420" s="125"/>
      <c r="D420" s="125"/>
      <c r="E420" s="125"/>
      <c r="F420" s="125"/>
      <c r="G420" s="412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</row>
    <row r="421" spans="1:26" ht="26.25">
      <c r="A421" s="125"/>
      <c r="B421" s="125"/>
      <c r="C421" s="125"/>
      <c r="D421" s="125"/>
      <c r="E421" s="125"/>
      <c r="F421" s="125"/>
      <c r="G421" s="412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</row>
    <row r="422" spans="1:26" ht="26.25">
      <c r="A422" s="125"/>
      <c r="B422" s="125"/>
      <c r="C422" s="125"/>
      <c r="D422" s="125"/>
      <c r="E422" s="125"/>
      <c r="F422" s="125"/>
      <c r="G422" s="412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</row>
    <row r="423" spans="1:26" ht="26.25">
      <c r="A423" s="125"/>
      <c r="B423" s="125"/>
      <c r="C423" s="125"/>
      <c r="D423" s="125"/>
      <c r="E423" s="125"/>
      <c r="F423" s="125"/>
      <c r="G423" s="412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</row>
    <row r="424" spans="1:26" ht="26.25">
      <c r="A424" s="125"/>
      <c r="B424" s="125"/>
      <c r="C424" s="125"/>
      <c r="D424" s="125"/>
      <c r="E424" s="125"/>
      <c r="F424" s="125"/>
      <c r="G424" s="412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</row>
    <row r="425" spans="1:26" ht="26.25">
      <c r="A425" s="125"/>
      <c r="B425" s="125"/>
      <c r="C425" s="125"/>
      <c r="D425" s="125"/>
      <c r="E425" s="125"/>
      <c r="F425" s="125"/>
      <c r="G425" s="412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</row>
    <row r="426" spans="1:26" ht="26.25">
      <c r="A426" s="125"/>
      <c r="B426" s="125"/>
      <c r="C426" s="125"/>
      <c r="D426" s="125"/>
      <c r="E426" s="125"/>
      <c r="F426" s="125"/>
      <c r="G426" s="412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</row>
    <row r="427" spans="1:26" ht="26.25">
      <c r="A427" s="125"/>
      <c r="B427" s="125"/>
      <c r="C427" s="125"/>
      <c r="D427" s="125"/>
      <c r="E427" s="125"/>
      <c r="F427" s="125"/>
      <c r="G427" s="412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</row>
    <row r="428" spans="1:26" ht="26.25">
      <c r="A428" s="125"/>
      <c r="B428" s="125"/>
      <c r="C428" s="125"/>
      <c r="D428" s="125"/>
      <c r="E428" s="125"/>
      <c r="F428" s="125"/>
      <c r="G428" s="412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</row>
    <row r="429" spans="1:26" ht="26.25">
      <c r="A429" s="125"/>
      <c r="B429" s="125"/>
      <c r="C429" s="125"/>
      <c r="D429" s="125"/>
      <c r="E429" s="125"/>
      <c r="F429" s="125"/>
      <c r="G429" s="412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</row>
    <row r="430" spans="1:26" ht="26.25">
      <c r="A430" s="125"/>
      <c r="B430" s="125"/>
      <c r="C430" s="125"/>
      <c r="D430" s="125"/>
      <c r="E430" s="125"/>
      <c r="F430" s="125"/>
      <c r="G430" s="412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</row>
    <row r="431" spans="1:26" ht="26.25">
      <c r="A431" s="125"/>
      <c r="B431" s="125"/>
      <c r="C431" s="125"/>
      <c r="D431" s="125"/>
      <c r="E431" s="125"/>
      <c r="F431" s="125"/>
      <c r="G431" s="412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</row>
    <row r="432" spans="1:26" ht="26.25">
      <c r="A432" s="125"/>
      <c r="B432" s="125"/>
      <c r="C432" s="125"/>
      <c r="D432" s="125"/>
      <c r="E432" s="125"/>
      <c r="F432" s="125"/>
      <c r="G432" s="412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</row>
    <row r="433" spans="1:26" ht="26.25">
      <c r="A433" s="125"/>
      <c r="B433" s="125"/>
      <c r="C433" s="125"/>
      <c r="D433" s="125"/>
      <c r="E433" s="125"/>
      <c r="F433" s="125"/>
      <c r="G433" s="412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</row>
    <row r="434" spans="1:26" ht="26.25">
      <c r="A434" s="125"/>
      <c r="B434" s="125"/>
      <c r="C434" s="125"/>
      <c r="D434" s="125"/>
      <c r="E434" s="125"/>
      <c r="F434" s="125"/>
      <c r="G434" s="412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</row>
    <row r="435" spans="1:26" ht="26.25">
      <c r="A435" s="125"/>
      <c r="B435" s="125"/>
      <c r="C435" s="125"/>
      <c r="D435" s="125"/>
      <c r="E435" s="125"/>
      <c r="F435" s="125"/>
      <c r="G435" s="412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</row>
    <row r="436" spans="1:26" ht="26.25">
      <c r="A436" s="125"/>
      <c r="B436" s="125"/>
      <c r="C436" s="125"/>
      <c r="D436" s="125"/>
      <c r="E436" s="125"/>
      <c r="F436" s="125"/>
      <c r="G436" s="412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</row>
    <row r="437" spans="1:26" ht="26.25">
      <c r="A437" s="125"/>
      <c r="B437" s="125"/>
      <c r="C437" s="125"/>
      <c r="D437" s="125"/>
      <c r="E437" s="125"/>
      <c r="F437" s="125"/>
      <c r="G437" s="412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</row>
    <row r="438" spans="1:26" ht="26.25">
      <c r="A438" s="125"/>
      <c r="B438" s="125"/>
      <c r="C438" s="125"/>
      <c r="D438" s="125"/>
      <c r="E438" s="125"/>
      <c r="F438" s="125"/>
      <c r="G438" s="412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</row>
    <row r="439" spans="1:26" ht="26.25">
      <c r="A439" s="125"/>
      <c r="B439" s="125"/>
      <c r="C439" s="125"/>
      <c r="D439" s="125"/>
      <c r="E439" s="125"/>
      <c r="F439" s="125"/>
      <c r="G439" s="412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</row>
    <row r="440" spans="1:26" ht="26.25">
      <c r="A440" s="125"/>
      <c r="B440" s="125"/>
      <c r="C440" s="125"/>
      <c r="D440" s="125"/>
      <c r="E440" s="125"/>
      <c r="F440" s="125"/>
      <c r="G440" s="412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</row>
    <row r="441" spans="1:26" ht="26.25">
      <c r="A441" s="125"/>
      <c r="B441" s="125"/>
      <c r="C441" s="125"/>
      <c r="D441" s="125"/>
      <c r="E441" s="125"/>
      <c r="F441" s="125"/>
      <c r="G441" s="412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</row>
    <row r="442" spans="1:26" ht="26.25">
      <c r="A442" s="125"/>
      <c r="B442" s="125"/>
      <c r="C442" s="125"/>
      <c r="D442" s="125"/>
      <c r="E442" s="125"/>
      <c r="F442" s="125"/>
      <c r="G442" s="412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</row>
    <row r="443" spans="1:26" ht="26.25">
      <c r="A443" s="125"/>
      <c r="B443" s="125"/>
      <c r="C443" s="125"/>
      <c r="D443" s="125"/>
      <c r="E443" s="125"/>
      <c r="F443" s="125"/>
      <c r="G443" s="412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</row>
    <row r="444" spans="1:26" ht="26.25">
      <c r="A444" s="125"/>
      <c r="B444" s="125"/>
      <c r="C444" s="125"/>
      <c r="D444" s="125"/>
      <c r="E444" s="125"/>
      <c r="F444" s="125"/>
      <c r="G444" s="412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</row>
    <row r="445" spans="1:26" ht="26.25">
      <c r="A445" s="125"/>
      <c r="B445" s="125"/>
      <c r="C445" s="125"/>
      <c r="D445" s="125"/>
      <c r="E445" s="125"/>
      <c r="F445" s="125"/>
      <c r="G445" s="412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</row>
    <row r="446" spans="1:26" ht="26.25">
      <c r="A446" s="125"/>
      <c r="B446" s="125"/>
      <c r="C446" s="125"/>
      <c r="D446" s="125"/>
      <c r="E446" s="125"/>
      <c r="F446" s="125"/>
      <c r="G446" s="412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</row>
    <row r="447" spans="1:26" ht="26.25">
      <c r="A447" s="125"/>
      <c r="B447" s="125"/>
      <c r="C447" s="125"/>
      <c r="D447" s="125"/>
      <c r="E447" s="125"/>
      <c r="F447" s="125"/>
      <c r="G447" s="412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</row>
    <row r="448" spans="1:26" ht="26.25">
      <c r="A448" s="125"/>
      <c r="B448" s="125"/>
      <c r="C448" s="125"/>
      <c r="D448" s="125"/>
      <c r="E448" s="125"/>
      <c r="F448" s="125"/>
      <c r="G448" s="412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</row>
    <row r="449" spans="1:26" ht="26.25">
      <c r="A449" s="125"/>
      <c r="B449" s="125"/>
      <c r="C449" s="125"/>
      <c r="D449" s="125"/>
      <c r="E449" s="125"/>
      <c r="F449" s="125"/>
      <c r="G449" s="412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</row>
    <row r="450" spans="1:26" ht="26.25">
      <c r="A450" s="125"/>
      <c r="B450" s="125"/>
      <c r="C450" s="125"/>
      <c r="D450" s="125"/>
      <c r="E450" s="125"/>
      <c r="F450" s="125"/>
      <c r="G450" s="412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</row>
    <row r="451" spans="1:26" ht="26.25">
      <c r="A451" s="125"/>
      <c r="B451" s="125"/>
      <c r="C451" s="125"/>
      <c r="D451" s="125"/>
      <c r="E451" s="125"/>
      <c r="F451" s="125"/>
      <c r="G451" s="412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</row>
    <row r="452" spans="1:26" ht="26.25">
      <c r="A452" s="125"/>
      <c r="B452" s="125"/>
      <c r="C452" s="125"/>
      <c r="D452" s="125"/>
      <c r="E452" s="125"/>
      <c r="F452" s="125"/>
      <c r="G452" s="412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</row>
    <row r="453" spans="1:26" ht="26.25">
      <c r="A453" s="125"/>
      <c r="B453" s="125"/>
      <c r="C453" s="125"/>
      <c r="D453" s="125"/>
      <c r="E453" s="125"/>
      <c r="F453" s="125"/>
      <c r="G453" s="412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</row>
    <row r="454" spans="1:26" ht="26.25">
      <c r="A454" s="125"/>
      <c r="B454" s="125"/>
      <c r="C454" s="125"/>
      <c r="D454" s="125"/>
      <c r="E454" s="125"/>
      <c r="F454" s="125"/>
      <c r="G454" s="412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</row>
    <row r="455" spans="1:26" ht="26.25">
      <c r="A455" s="125"/>
      <c r="B455" s="125"/>
      <c r="C455" s="125"/>
      <c r="D455" s="125"/>
      <c r="E455" s="125"/>
      <c r="F455" s="125"/>
      <c r="G455" s="412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</row>
    <row r="456" spans="1:26" ht="26.25">
      <c r="A456" s="125"/>
      <c r="B456" s="125"/>
      <c r="C456" s="125"/>
      <c r="D456" s="125"/>
      <c r="E456" s="125"/>
      <c r="F456" s="125"/>
      <c r="G456" s="412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</row>
    <row r="457" spans="1:26" ht="26.25">
      <c r="A457" s="125"/>
      <c r="B457" s="125"/>
      <c r="C457" s="125"/>
      <c r="D457" s="125"/>
      <c r="E457" s="125"/>
      <c r="F457" s="125"/>
      <c r="G457" s="412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</row>
    <row r="458" spans="1:26" ht="26.25">
      <c r="A458" s="125"/>
      <c r="B458" s="125"/>
      <c r="C458" s="125"/>
      <c r="D458" s="125"/>
      <c r="E458" s="125"/>
      <c r="F458" s="125"/>
      <c r="G458" s="412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</row>
    <row r="459" spans="1:26" ht="26.25">
      <c r="A459" s="125"/>
      <c r="B459" s="125"/>
      <c r="C459" s="125"/>
      <c r="D459" s="125"/>
      <c r="E459" s="125"/>
      <c r="F459" s="125"/>
      <c r="G459" s="412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</row>
    <row r="460" spans="1:26" ht="26.25">
      <c r="A460" s="125"/>
      <c r="B460" s="125"/>
      <c r="C460" s="125"/>
      <c r="D460" s="125"/>
      <c r="E460" s="125"/>
      <c r="F460" s="125"/>
      <c r="G460" s="412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</row>
    <row r="461" spans="1:26" ht="26.25">
      <c r="A461" s="125"/>
      <c r="B461" s="125"/>
      <c r="C461" s="125"/>
      <c r="D461" s="125"/>
      <c r="E461" s="125"/>
      <c r="F461" s="125"/>
      <c r="G461" s="412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</row>
    <row r="462" spans="1:26" ht="26.25">
      <c r="A462" s="125"/>
      <c r="B462" s="125"/>
      <c r="C462" s="125"/>
      <c r="D462" s="125"/>
      <c r="E462" s="125"/>
      <c r="F462" s="125"/>
      <c r="G462" s="412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</row>
    <row r="463" spans="1:26" ht="26.25">
      <c r="A463" s="125"/>
      <c r="B463" s="125"/>
      <c r="C463" s="125"/>
      <c r="D463" s="125"/>
      <c r="E463" s="125"/>
      <c r="F463" s="125"/>
      <c r="G463" s="412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</row>
    <row r="464" spans="1:26" ht="26.25">
      <c r="A464" s="125"/>
      <c r="B464" s="125"/>
      <c r="C464" s="125"/>
      <c r="D464" s="125"/>
      <c r="E464" s="125"/>
      <c r="F464" s="125"/>
      <c r="G464" s="412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</row>
    <row r="465" spans="1:26" ht="26.25">
      <c r="A465" s="125"/>
      <c r="B465" s="125"/>
      <c r="C465" s="125"/>
      <c r="D465" s="125"/>
      <c r="E465" s="125"/>
      <c r="F465" s="125"/>
      <c r="G465" s="412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</row>
    <row r="466" spans="1:26" ht="26.25">
      <c r="A466" s="125"/>
      <c r="B466" s="125"/>
      <c r="C466" s="125"/>
      <c r="D466" s="125"/>
      <c r="E466" s="125"/>
      <c r="F466" s="125"/>
      <c r="G466" s="412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</row>
    <row r="467" spans="1:26" ht="26.25">
      <c r="A467" s="125"/>
      <c r="B467" s="125"/>
      <c r="C467" s="125"/>
      <c r="D467" s="125"/>
      <c r="E467" s="125"/>
      <c r="F467" s="125"/>
      <c r="G467" s="412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</row>
    <row r="468" spans="1:26" ht="26.25">
      <c r="A468" s="125"/>
      <c r="B468" s="125"/>
      <c r="C468" s="125"/>
      <c r="D468" s="125"/>
      <c r="E468" s="125"/>
      <c r="F468" s="125"/>
      <c r="G468" s="412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</row>
    <row r="469" spans="1:26" ht="26.25">
      <c r="A469" s="125"/>
      <c r="B469" s="125"/>
      <c r="C469" s="125"/>
      <c r="D469" s="125"/>
      <c r="E469" s="125"/>
      <c r="F469" s="125"/>
      <c r="G469" s="412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</row>
    <row r="470" spans="1:26" ht="26.25">
      <c r="A470" s="125"/>
      <c r="B470" s="125"/>
      <c r="C470" s="125"/>
      <c r="D470" s="125"/>
      <c r="E470" s="125"/>
      <c r="F470" s="125"/>
      <c r="G470" s="412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</row>
    <row r="471" spans="1:26" ht="26.25">
      <c r="A471" s="125"/>
      <c r="B471" s="125"/>
      <c r="C471" s="125"/>
      <c r="D471" s="125"/>
      <c r="E471" s="125"/>
      <c r="F471" s="125"/>
      <c r="G471" s="412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</row>
    <row r="472" spans="1:26" ht="26.25">
      <c r="A472" s="125"/>
      <c r="B472" s="125"/>
      <c r="C472" s="125"/>
      <c r="D472" s="125"/>
      <c r="E472" s="125"/>
      <c r="F472" s="125"/>
      <c r="G472" s="412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</row>
    <row r="473" spans="1:26" ht="26.25">
      <c r="A473" s="125"/>
      <c r="B473" s="125"/>
      <c r="C473" s="125"/>
      <c r="D473" s="125"/>
      <c r="E473" s="125"/>
      <c r="F473" s="125"/>
      <c r="G473" s="412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</row>
    <row r="474" spans="1:26" ht="26.25">
      <c r="A474" s="125"/>
      <c r="B474" s="125"/>
      <c r="C474" s="125"/>
      <c r="D474" s="125"/>
      <c r="E474" s="125"/>
      <c r="F474" s="125"/>
      <c r="G474" s="412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spans="1:26" ht="26.25">
      <c r="A475" s="125"/>
      <c r="B475" s="125"/>
      <c r="C475" s="125"/>
      <c r="D475" s="125"/>
      <c r="E475" s="125"/>
      <c r="F475" s="125"/>
      <c r="G475" s="412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</row>
    <row r="476" spans="1:26" ht="26.25">
      <c r="A476" s="125"/>
      <c r="B476" s="125"/>
      <c r="C476" s="125"/>
      <c r="D476" s="125"/>
      <c r="E476" s="125"/>
      <c r="F476" s="125"/>
      <c r="G476" s="412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</row>
    <row r="477" spans="1:26" ht="26.25">
      <c r="A477" s="125"/>
      <c r="B477" s="125"/>
      <c r="C477" s="125"/>
      <c r="D477" s="125"/>
      <c r="E477" s="125"/>
      <c r="F477" s="125"/>
      <c r="G477" s="412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</row>
    <row r="478" spans="1:26" ht="26.25">
      <c r="A478" s="125"/>
      <c r="B478" s="125"/>
      <c r="C478" s="125"/>
      <c r="D478" s="125"/>
      <c r="E478" s="125"/>
      <c r="F478" s="125"/>
      <c r="G478" s="412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</row>
    <row r="479" spans="1:26" ht="26.25">
      <c r="A479" s="125"/>
      <c r="B479" s="125"/>
      <c r="C479" s="125"/>
      <c r="D479" s="125"/>
      <c r="E479" s="125"/>
      <c r="F479" s="125"/>
      <c r="G479" s="412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</row>
    <row r="480" spans="1:26" ht="26.25">
      <c r="A480" s="125"/>
      <c r="B480" s="125"/>
      <c r="C480" s="125"/>
      <c r="D480" s="125"/>
      <c r="E480" s="125"/>
      <c r="F480" s="125"/>
      <c r="G480" s="412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</row>
    <row r="481" spans="1:26" ht="26.25">
      <c r="A481" s="125"/>
      <c r="B481" s="125"/>
      <c r="C481" s="125"/>
      <c r="D481" s="125"/>
      <c r="E481" s="125"/>
      <c r="F481" s="125"/>
      <c r="G481" s="412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</row>
    <row r="482" spans="1:26" ht="26.25">
      <c r="A482" s="125"/>
      <c r="B482" s="125"/>
      <c r="C482" s="125"/>
      <c r="D482" s="125"/>
      <c r="E482" s="125"/>
      <c r="F482" s="125"/>
      <c r="G482" s="412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</row>
    <row r="483" spans="1:26" ht="26.25">
      <c r="A483" s="125"/>
      <c r="B483" s="125"/>
      <c r="C483" s="125"/>
      <c r="D483" s="125"/>
      <c r="E483" s="125"/>
      <c r="F483" s="125"/>
      <c r="G483" s="412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</row>
    <row r="484" spans="1:26" ht="26.25">
      <c r="A484" s="125"/>
      <c r="B484" s="125"/>
      <c r="C484" s="125"/>
      <c r="D484" s="125"/>
      <c r="E484" s="125"/>
      <c r="F484" s="125"/>
      <c r="G484" s="412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</row>
    <row r="485" spans="1:26" ht="26.25">
      <c r="A485" s="125"/>
      <c r="B485" s="125"/>
      <c r="C485" s="125"/>
      <c r="D485" s="125"/>
      <c r="E485" s="125"/>
      <c r="F485" s="125"/>
      <c r="G485" s="412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</row>
    <row r="486" spans="1:26" ht="26.25">
      <c r="A486" s="125"/>
      <c r="B486" s="125"/>
      <c r="C486" s="125"/>
      <c r="D486" s="125"/>
      <c r="E486" s="125"/>
      <c r="F486" s="125"/>
      <c r="G486" s="412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</row>
    <row r="487" spans="1:26" ht="26.25">
      <c r="A487" s="125"/>
      <c r="B487" s="125"/>
      <c r="C487" s="125"/>
      <c r="D487" s="125"/>
      <c r="E487" s="125"/>
      <c r="F487" s="125"/>
      <c r="G487" s="412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</row>
    <row r="488" spans="1:26" ht="26.25">
      <c r="A488" s="125"/>
      <c r="B488" s="125"/>
      <c r="C488" s="125"/>
      <c r="D488" s="125"/>
      <c r="E488" s="125"/>
      <c r="F488" s="125"/>
      <c r="G488" s="412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</row>
    <row r="489" spans="1:26" ht="26.25">
      <c r="A489" s="125"/>
      <c r="B489" s="125"/>
      <c r="C489" s="125"/>
      <c r="D489" s="125"/>
      <c r="E489" s="125"/>
      <c r="F489" s="125"/>
      <c r="G489" s="412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</row>
    <row r="490" spans="1:26" ht="26.25">
      <c r="A490" s="125"/>
      <c r="B490" s="125"/>
      <c r="C490" s="125"/>
      <c r="D490" s="125"/>
      <c r="E490" s="125"/>
      <c r="F490" s="125"/>
      <c r="G490" s="412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</row>
    <row r="491" spans="1:26" ht="26.25">
      <c r="A491" s="125"/>
      <c r="B491" s="125"/>
      <c r="C491" s="125"/>
      <c r="D491" s="125"/>
      <c r="E491" s="125"/>
      <c r="F491" s="125"/>
      <c r="G491" s="412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</row>
    <row r="492" spans="1:26" ht="26.25">
      <c r="A492" s="125"/>
      <c r="B492" s="125"/>
      <c r="C492" s="125"/>
      <c r="D492" s="125"/>
      <c r="E492" s="125"/>
      <c r="F492" s="125"/>
      <c r="G492" s="412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</row>
    <row r="493" spans="1:26" ht="26.25">
      <c r="A493" s="125"/>
      <c r="B493" s="125"/>
      <c r="C493" s="125"/>
      <c r="D493" s="125"/>
      <c r="E493" s="125"/>
      <c r="F493" s="125"/>
      <c r="G493" s="412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</row>
    <row r="494" spans="1:26" ht="26.25">
      <c r="A494" s="125"/>
      <c r="B494" s="125"/>
      <c r="C494" s="125"/>
      <c r="D494" s="125"/>
      <c r="E494" s="125"/>
      <c r="F494" s="125"/>
      <c r="G494" s="412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</row>
    <row r="495" spans="1:26" ht="26.25">
      <c r="A495" s="125"/>
      <c r="B495" s="125"/>
      <c r="C495" s="125"/>
      <c r="D495" s="125"/>
      <c r="E495" s="125"/>
      <c r="F495" s="125"/>
      <c r="G495" s="412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</row>
    <row r="496" spans="1:26" ht="26.25">
      <c r="A496" s="125"/>
      <c r="B496" s="125"/>
      <c r="C496" s="125"/>
      <c r="D496" s="125"/>
      <c r="E496" s="125"/>
      <c r="F496" s="125"/>
      <c r="G496" s="412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</row>
    <row r="497" spans="1:26" ht="26.25">
      <c r="A497" s="125"/>
      <c r="B497" s="125"/>
      <c r="C497" s="125"/>
      <c r="D497" s="125"/>
      <c r="E497" s="125"/>
      <c r="F497" s="125"/>
      <c r="G497" s="412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</row>
    <row r="498" spans="1:26" ht="26.25">
      <c r="A498" s="125"/>
      <c r="B498" s="125"/>
      <c r="C498" s="125"/>
      <c r="D498" s="125"/>
      <c r="E498" s="125"/>
      <c r="F498" s="125"/>
      <c r="G498" s="412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</row>
    <row r="499" spans="1:26" ht="26.25">
      <c r="A499" s="125"/>
      <c r="B499" s="125"/>
      <c r="C499" s="125"/>
      <c r="D499" s="125"/>
      <c r="E499" s="125"/>
      <c r="F499" s="125"/>
      <c r="G499" s="412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</row>
    <row r="500" spans="1:26" ht="26.25">
      <c r="A500" s="125"/>
      <c r="B500" s="125"/>
      <c r="C500" s="125"/>
      <c r="D500" s="125"/>
      <c r="E500" s="125"/>
      <c r="F500" s="125"/>
      <c r="G500" s="412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</row>
    <row r="501" spans="1:26" ht="26.25">
      <c r="A501" s="125"/>
      <c r="B501" s="125"/>
      <c r="C501" s="125"/>
      <c r="D501" s="125"/>
      <c r="E501" s="125"/>
      <c r="F501" s="125"/>
      <c r="G501" s="412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</row>
    <row r="502" spans="1:26" ht="26.25">
      <c r="A502" s="125"/>
      <c r="B502" s="125"/>
      <c r="C502" s="125"/>
      <c r="D502" s="125"/>
      <c r="E502" s="125"/>
      <c r="F502" s="125"/>
      <c r="G502" s="412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</row>
    <row r="503" spans="1:26" ht="26.25">
      <c r="A503" s="125"/>
      <c r="B503" s="125"/>
      <c r="C503" s="125"/>
      <c r="D503" s="125"/>
      <c r="E503" s="125"/>
      <c r="F503" s="125"/>
      <c r="G503" s="412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</row>
    <row r="504" spans="1:26" ht="26.25">
      <c r="A504" s="125"/>
      <c r="B504" s="125"/>
      <c r="C504" s="125"/>
      <c r="D504" s="125"/>
      <c r="E504" s="125"/>
      <c r="F504" s="125"/>
      <c r="G504" s="412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</row>
    <row r="505" spans="1:26" ht="26.25">
      <c r="A505" s="125"/>
      <c r="B505" s="125"/>
      <c r="C505" s="125"/>
      <c r="D505" s="125"/>
      <c r="E505" s="125"/>
      <c r="F505" s="125"/>
      <c r="G505" s="412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</row>
    <row r="506" spans="1:26" ht="26.25">
      <c r="A506" s="125"/>
      <c r="B506" s="125"/>
      <c r="C506" s="125"/>
      <c r="D506" s="125"/>
      <c r="E506" s="125"/>
      <c r="F506" s="125"/>
      <c r="G506" s="412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</row>
    <row r="507" spans="1:26" ht="26.25">
      <c r="A507" s="125"/>
      <c r="B507" s="125"/>
      <c r="C507" s="125"/>
      <c r="D507" s="125"/>
      <c r="E507" s="125"/>
      <c r="F507" s="125"/>
      <c r="G507" s="412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</row>
    <row r="508" spans="1:26" ht="26.25">
      <c r="A508" s="125"/>
      <c r="B508" s="125"/>
      <c r="C508" s="125"/>
      <c r="D508" s="125"/>
      <c r="E508" s="125"/>
      <c r="F508" s="125"/>
      <c r="G508" s="412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</row>
    <row r="509" spans="1:26" ht="26.25">
      <c r="A509" s="125"/>
      <c r="B509" s="125"/>
      <c r="C509" s="125"/>
      <c r="D509" s="125"/>
      <c r="E509" s="125"/>
      <c r="F509" s="125"/>
      <c r="G509" s="412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</row>
    <row r="510" spans="1:26" ht="26.25">
      <c r="A510" s="125"/>
      <c r="B510" s="125"/>
      <c r="C510" s="125"/>
      <c r="D510" s="125"/>
      <c r="E510" s="125"/>
      <c r="F510" s="125"/>
      <c r="G510" s="412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</row>
    <row r="511" spans="1:26" ht="26.25">
      <c r="A511" s="125"/>
      <c r="B511" s="125"/>
      <c r="C511" s="125"/>
      <c r="D511" s="125"/>
      <c r="E511" s="125"/>
      <c r="F511" s="125"/>
      <c r="G511" s="412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</row>
    <row r="512" spans="1:26" ht="26.25">
      <c r="A512" s="125"/>
      <c r="B512" s="125"/>
      <c r="C512" s="125"/>
      <c r="D512" s="125"/>
      <c r="E512" s="125"/>
      <c r="F512" s="125"/>
      <c r="G512" s="412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</row>
    <row r="513" spans="1:26" ht="26.25">
      <c r="A513" s="125"/>
      <c r="B513" s="125"/>
      <c r="C513" s="125"/>
      <c r="D513" s="125"/>
      <c r="E513" s="125"/>
      <c r="F513" s="125"/>
      <c r="G513" s="412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</row>
    <row r="514" spans="1:26" ht="26.25">
      <c r="A514" s="125"/>
      <c r="B514" s="125"/>
      <c r="C514" s="125"/>
      <c r="D514" s="125"/>
      <c r="E514" s="125"/>
      <c r="F514" s="125"/>
      <c r="G514" s="412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</row>
    <row r="515" spans="1:26" ht="26.25">
      <c r="A515" s="125"/>
      <c r="B515" s="125"/>
      <c r="C515" s="125"/>
      <c r="D515" s="125"/>
      <c r="E515" s="125"/>
      <c r="F515" s="125"/>
      <c r="G515" s="412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</row>
    <row r="516" spans="1:26" ht="26.25">
      <c r="A516" s="125"/>
      <c r="B516" s="125"/>
      <c r="C516" s="125"/>
      <c r="D516" s="125"/>
      <c r="E516" s="125"/>
      <c r="F516" s="125"/>
      <c r="G516" s="412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</row>
    <row r="517" spans="1:26" ht="26.25">
      <c r="A517" s="125"/>
      <c r="B517" s="125"/>
      <c r="C517" s="125"/>
      <c r="D517" s="125"/>
      <c r="E517" s="125"/>
      <c r="F517" s="125"/>
      <c r="G517" s="412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</row>
    <row r="518" spans="1:26" ht="26.25">
      <c r="A518" s="125"/>
      <c r="B518" s="125"/>
      <c r="C518" s="125"/>
      <c r="D518" s="125"/>
      <c r="E518" s="125"/>
      <c r="F518" s="125"/>
      <c r="G518" s="412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</row>
    <row r="519" spans="1:26" ht="26.25">
      <c r="A519" s="125"/>
      <c r="B519" s="125"/>
      <c r="C519" s="125"/>
      <c r="D519" s="125"/>
      <c r="E519" s="125"/>
      <c r="F519" s="125"/>
      <c r="G519" s="412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</row>
    <row r="520" spans="1:26" ht="26.25">
      <c r="A520" s="125"/>
      <c r="B520" s="125"/>
      <c r="C520" s="125"/>
      <c r="D520" s="125"/>
      <c r="E520" s="125"/>
      <c r="F520" s="125"/>
      <c r="G520" s="412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</row>
    <row r="521" spans="1:26" ht="26.25">
      <c r="A521" s="125"/>
      <c r="B521" s="125"/>
      <c r="C521" s="125"/>
      <c r="D521" s="125"/>
      <c r="E521" s="125"/>
      <c r="F521" s="125"/>
      <c r="G521" s="412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</row>
    <row r="522" spans="1:26" ht="26.25">
      <c r="A522" s="125"/>
      <c r="B522" s="125"/>
      <c r="C522" s="125"/>
      <c r="D522" s="125"/>
      <c r="E522" s="125"/>
      <c r="F522" s="125"/>
      <c r="G522" s="412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</row>
    <row r="523" spans="1:26" ht="26.25">
      <c r="A523" s="125"/>
      <c r="B523" s="125"/>
      <c r="C523" s="125"/>
      <c r="D523" s="125"/>
      <c r="E523" s="125"/>
      <c r="F523" s="125"/>
      <c r="G523" s="412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</row>
    <row r="524" spans="1:26" ht="26.25">
      <c r="A524" s="125"/>
      <c r="B524" s="125"/>
      <c r="C524" s="125"/>
      <c r="D524" s="125"/>
      <c r="E524" s="125"/>
      <c r="F524" s="125"/>
      <c r="G524" s="412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</row>
    <row r="525" spans="1:26" ht="26.25">
      <c r="A525" s="125"/>
      <c r="B525" s="125"/>
      <c r="C525" s="125"/>
      <c r="D525" s="125"/>
      <c r="E525" s="125"/>
      <c r="F525" s="125"/>
      <c r="G525" s="412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</row>
    <row r="526" spans="1:26" ht="26.25">
      <c r="A526" s="125"/>
      <c r="B526" s="125"/>
      <c r="C526" s="125"/>
      <c r="D526" s="125"/>
      <c r="E526" s="125"/>
      <c r="F526" s="125"/>
      <c r="G526" s="412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</row>
    <row r="527" spans="1:26" ht="26.25">
      <c r="A527" s="125"/>
      <c r="B527" s="125"/>
      <c r="C527" s="125"/>
      <c r="D527" s="125"/>
      <c r="E527" s="125"/>
      <c r="F527" s="125"/>
      <c r="G527" s="412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</row>
    <row r="528" spans="1:26" ht="26.25">
      <c r="A528" s="125"/>
      <c r="B528" s="125"/>
      <c r="C528" s="125"/>
      <c r="D528" s="125"/>
      <c r="E528" s="125"/>
      <c r="F528" s="125"/>
      <c r="G528" s="412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</row>
    <row r="529" spans="1:26" ht="26.25">
      <c r="A529" s="125"/>
      <c r="B529" s="125"/>
      <c r="C529" s="125"/>
      <c r="D529" s="125"/>
      <c r="E529" s="125"/>
      <c r="F529" s="125"/>
      <c r="G529" s="412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</row>
    <row r="530" spans="1:26" ht="26.25">
      <c r="A530" s="125"/>
      <c r="B530" s="125"/>
      <c r="C530" s="125"/>
      <c r="D530" s="125"/>
      <c r="E530" s="125"/>
      <c r="F530" s="125"/>
      <c r="G530" s="412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</row>
    <row r="531" spans="1:26" ht="26.25">
      <c r="A531" s="125"/>
      <c r="B531" s="125"/>
      <c r="C531" s="125"/>
      <c r="D531" s="125"/>
      <c r="E531" s="125"/>
      <c r="F531" s="125"/>
      <c r="G531" s="412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</row>
    <row r="532" spans="1:26" ht="26.25">
      <c r="A532" s="125"/>
      <c r="B532" s="125"/>
      <c r="C532" s="125"/>
      <c r="D532" s="125"/>
      <c r="E532" s="125"/>
      <c r="F532" s="125"/>
      <c r="G532" s="412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</row>
    <row r="533" spans="1:26" ht="26.25">
      <c r="A533" s="125"/>
      <c r="B533" s="125"/>
      <c r="C533" s="125"/>
      <c r="D533" s="125"/>
      <c r="E533" s="125"/>
      <c r="F533" s="125"/>
      <c r="G533" s="412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</row>
    <row r="534" spans="1:26" ht="26.25">
      <c r="A534" s="125"/>
      <c r="B534" s="125"/>
      <c r="C534" s="125"/>
      <c r="D534" s="125"/>
      <c r="E534" s="125"/>
      <c r="F534" s="125"/>
      <c r="G534" s="412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</row>
    <row r="535" spans="1:26" ht="26.25">
      <c r="A535" s="125"/>
      <c r="B535" s="125"/>
      <c r="C535" s="125"/>
      <c r="D535" s="125"/>
      <c r="E535" s="125"/>
      <c r="F535" s="125"/>
      <c r="G535" s="412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</row>
    <row r="536" spans="1:26" ht="26.25">
      <c r="A536" s="125"/>
      <c r="B536" s="125"/>
      <c r="C536" s="125"/>
      <c r="D536" s="125"/>
      <c r="E536" s="125"/>
      <c r="F536" s="125"/>
      <c r="G536" s="412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</row>
    <row r="537" spans="1:26" ht="26.25">
      <c r="A537" s="125"/>
      <c r="B537" s="125"/>
      <c r="C537" s="125"/>
      <c r="D537" s="125"/>
      <c r="E537" s="125"/>
      <c r="F537" s="125"/>
      <c r="G537" s="412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</row>
    <row r="538" spans="1:26" ht="26.25">
      <c r="A538" s="125"/>
      <c r="B538" s="125"/>
      <c r="C538" s="125"/>
      <c r="D538" s="125"/>
      <c r="E538" s="125"/>
      <c r="F538" s="125"/>
      <c r="G538" s="412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</row>
    <row r="539" spans="1:26" ht="26.25">
      <c r="A539" s="125"/>
      <c r="B539" s="125"/>
      <c r="C539" s="125"/>
      <c r="D539" s="125"/>
      <c r="E539" s="125"/>
      <c r="F539" s="125"/>
      <c r="G539" s="412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</row>
    <row r="540" spans="1:26" ht="26.25">
      <c r="A540" s="125"/>
      <c r="B540" s="125"/>
      <c r="C540" s="125"/>
      <c r="D540" s="125"/>
      <c r="E540" s="125"/>
      <c r="F540" s="125"/>
      <c r="G540" s="412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</row>
    <row r="541" spans="1:26" ht="26.25">
      <c r="A541" s="125"/>
      <c r="B541" s="125"/>
      <c r="C541" s="125"/>
      <c r="D541" s="125"/>
      <c r="E541" s="125"/>
      <c r="F541" s="125"/>
      <c r="G541" s="412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</row>
    <row r="542" spans="1:26" ht="26.25">
      <c r="A542" s="125"/>
      <c r="B542" s="125"/>
      <c r="C542" s="125"/>
      <c r="D542" s="125"/>
      <c r="E542" s="125"/>
      <c r="F542" s="125"/>
      <c r="G542" s="412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</row>
    <row r="543" spans="1:26" ht="26.25">
      <c r="A543" s="125"/>
      <c r="B543" s="125"/>
      <c r="C543" s="125"/>
      <c r="D543" s="125"/>
      <c r="E543" s="125"/>
      <c r="F543" s="125"/>
      <c r="G543" s="412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</row>
    <row r="544" spans="1:26" ht="26.25">
      <c r="A544" s="125"/>
      <c r="B544" s="125"/>
      <c r="C544" s="125"/>
      <c r="D544" s="125"/>
      <c r="E544" s="125"/>
      <c r="F544" s="125"/>
      <c r="G544" s="412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</row>
    <row r="545" spans="1:26" ht="26.25">
      <c r="A545" s="125"/>
      <c r="B545" s="125"/>
      <c r="C545" s="125"/>
      <c r="D545" s="125"/>
      <c r="E545" s="125"/>
      <c r="F545" s="125"/>
      <c r="G545" s="412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</row>
    <row r="546" spans="1:26" ht="26.25">
      <c r="A546" s="125"/>
      <c r="B546" s="125"/>
      <c r="C546" s="125"/>
      <c r="D546" s="125"/>
      <c r="E546" s="125"/>
      <c r="F546" s="125"/>
      <c r="G546" s="412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</row>
    <row r="547" spans="1:26" ht="26.25">
      <c r="A547" s="125"/>
      <c r="B547" s="125"/>
      <c r="C547" s="125"/>
      <c r="D547" s="125"/>
      <c r="E547" s="125"/>
      <c r="F547" s="125"/>
      <c r="G547" s="412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</row>
    <row r="548" spans="1:26" ht="26.25">
      <c r="A548" s="125"/>
      <c r="B548" s="125"/>
      <c r="C548" s="125"/>
      <c r="D548" s="125"/>
      <c r="E548" s="125"/>
      <c r="F548" s="125"/>
      <c r="G548" s="412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spans="1:26" ht="26.25">
      <c r="A549" s="125"/>
      <c r="B549" s="125"/>
      <c r="C549" s="125"/>
      <c r="D549" s="125"/>
      <c r="E549" s="125"/>
      <c r="F549" s="125"/>
      <c r="G549" s="412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</row>
    <row r="550" spans="1:26" ht="26.25">
      <c r="A550" s="125"/>
      <c r="B550" s="125"/>
      <c r="C550" s="125"/>
      <c r="D550" s="125"/>
      <c r="E550" s="125"/>
      <c r="F550" s="125"/>
      <c r="G550" s="412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</row>
    <row r="551" spans="1:26" ht="26.25">
      <c r="A551" s="125"/>
      <c r="B551" s="125"/>
      <c r="C551" s="125"/>
      <c r="D551" s="125"/>
      <c r="E551" s="125"/>
      <c r="F551" s="125"/>
      <c r="G551" s="412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</row>
    <row r="552" spans="1:26" ht="26.25">
      <c r="A552" s="125"/>
      <c r="B552" s="125"/>
      <c r="C552" s="125"/>
      <c r="D552" s="125"/>
      <c r="E552" s="125"/>
      <c r="F552" s="125"/>
      <c r="G552" s="412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</row>
    <row r="553" spans="1:26" ht="26.25">
      <c r="A553" s="125"/>
      <c r="B553" s="125"/>
      <c r="C553" s="125"/>
      <c r="D553" s="125"/>
      <c r="E553" s="125"/>
      <c r="F553" s="125"/>
      <c r="G553" s="412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</row>
    <row r="554" spans="1:26" ht="26.25">
      <c r="A554" s="125"/>
      <c r="B554" s="125"/>
      <c r="C554" s="125"/>
      <c r="D554" s="125"/>
      <c r="E554" s="125"/>
      <c r="F554" s="125"/>
      <c r="G554" s="412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</row>
    <row r="555" spans="1:26" ht="26.25">
      <c r="A555" s="125"/>
      <c r="B555" s="125"/>
      <c r="C555" s="125"/>
      <c r="D555" s="125"/>
      <c r="E555" s="125"/>
      <c r="F555" s="125"/>
      <c r="G555" s="412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</row>
    <row r="556" spans="1:26" ht="26.25">
      <c r="A556" s="125"/>
      <c r="B556" s="125"/>
      <c r="C556" s="125"/>
      <c r="D556" s="125"/>
      <c r="E556" s="125"/>
      <c r="F556" s="125"/>
      <c r="G556" s="412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</row>
    <row r="557" spans="1:26" ht="26.25">
      <c r="A557" s="125"/>
      <c r="B557" s="125"/>
      <c r="C557" s="125"/>
      <c r="D557" s="125"/>
      <c r="E557" s="125"/>
      <c r="F557" s="125"/>
      <c r="G557" s="412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</row>
    <row r="558" spans="1:26" ht="26.25">
      <c r="A558" s="125"/>
      <c r="B558" s="125"/>
      <c r="C558" s="125"/>
      <c r="D558" s="125"/>
      <c r="E558" s="125"/>
      <c r="F558" s="125"/>
      <c r="G558" s="412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</row>
    <row r="559" spans="1:26" ht="26.25">
      <c r="A559" s="125"/>
      <c r="B559" s="125"/>
      <c r="C559" s="125"/>
      <c r="D559" s="125"/>
      <c r="E559" s="125"/>
      <c r="F559" s="125"/>
      <c r="G559" s="412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</row>
    <row r="560" spans="1:26" ht="26.25">
      <c r="A560" s="125"/>
      <c r="B560" s="125"/>
      <c r="C560" s="125"/>
      <c r="D560" s="125"/>
      <c r="E560" s="125"/>
      <c r="F560" s="125"/>
      <c r="G560" s="412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</row>
    <row r="561" spans="1:26" ht="26.25">
      <c r="A561" s="125"/>
      <c r="B561" s="125"/>
      <c r="C561" s="125"/>
      <c r="D561" s="125"/>
      <c r="E561" s="125"/>
      <c r="F561" s="125"/>
      <c r="G561" s="412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</row>
    <row r="562" spans="1:26" ht="26.25">
      <c r="A562" s="125"/>
      <c r="B562" s="125"/>
      <c r="C562" s="125"/>
      <c r="D562" s="125"/>
      <c r="E562" s="125"/>
      <c r="F562" s="125"/>
      <c r="G562" s="412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</row>
    <row r="563" spans="1:26" ht="26.25">
      <c r="A563" s="125"/>
      <c r="B563" s="125"/>
      <c r="C563" s="125"/>
      <c r="D563" s="125"/>
      <c r="E563" s="125"/>
      <c r="F563" s="125"/>
      <c r="G563" s="412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</row>
    <row r="564" spans="1:26" ht="26.25">
      <c r="A564" s="125"/>
      <c r="B564" s="125"/>
      <c r="C564" s="125"/>
      <c r="D564" s="125"/>
      <c r="E564" s="125"/>
      <c r="F564" s="125"/>
      <c r="G564" s="412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</row>
    <row r="565" spans="1:26" ht="26.25">
      <c r="A565" s="125"/>
      <c r="B565" s="125"/>
      <c r="C565" s="125"/>
      <c r="D565" s="125"/>
      <c r="E565" s="125"/>
      <c r="F565" s="125"/>
      <c r="G565" s="412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</row>
    <row r="566" spans="1:26" ht="26.25">
      <c r="A566" s="125"/>
      <c r="B566" s="125"/>
      <c r="C566" s="125"/>
      <c r="D566" s="125"/>
      <c r="E566" s="125"/>
      <c r="F566" s="125"/>
      <c r="G566" s="412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</row>
    <row r="567" spans="1:26" ht="26.25">
      <c r="A567" s="125"/>
      <c r="B567" s="125"/>
      <c r="C567" s="125"/>
      <c r="D567" s="125"/>
      <c r="E567" s="125"/>
      <c r="F567" s="125"/>
      <c r="G567" s="412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</row>
    <row r="568" spans="1:26" ht="26.25">
      <c r="A568" s="125"/>
      <c r="B568" s="125"/>
      <c r="C568" s="125"/>
      <c r="D568" s="125"/>
      <c r="E568" s="125"/>
      <c r="F568" s="125"/>
      <c r="G568" s="412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</row>
    <row r="569" spans="1:26" ht="26.25">
      <c r="A569" s="125"/>
      <c r="B569" s="125"/>
      <c r="C569" s="125"/>
      <c r="D569" s="125"/>
      <c r="E569" s="125"/>
      <c r="F569" s="125"/>
      <c r="G569" s="412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</row>
    <row r="570" spans="1:26" ht="26.25">
      <c r="A570" s="125"/>
      <c r="B570" s="125"/>
      <c r="C570" s="125"/>
      <c r="D570" s="125"/>
      <c r="E570" s="125"/>
      <c r="F570" s="125"/>
      <c r="G570" s="412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</row>
    <row r="571" spans="1:26" ht="26.25">
      <c r="A571" s="125"/>
      <c r="B571" s="125"/>
      <c r="C571" s="125"/>
      <c r="D571" s="125"/>
      <c r="E571" s="125"/>
      <c r="F571" s="125"/>
      <c r="G571" s="412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</row>
    <row r="572" spans="1:26" ht="26.25">
      <c r="A572" s="125"/>
      <c r="B572" s="125"/>
      <c r="C572" s="125"/>
      <c r="D572" s="125"/>
      <c r="E572" s="125"/>
      <c r="F572" s="125"/>
      <c r="G572" s="412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</row>
    <row r="573" spans="1:26" ht="26.25">
      <c r="A573" s="125"/>
      <c r="B573" s="125"/>
      <c r="C573" s="125"/>
      <c r="D573" s="125"/>
      <c r="E573" s="125"/>
      <c r="F573" s="125"/>
      <c r="G573" s="412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</row>
    <row r="574" spans="1:26" ht="26.25">
      <c r="A574" s="125"/>
      <c r="B574" s="125"/>
      <c r="C574" s="125"/>
      <c r="D574" s="125"/>
      <c r="E574" s="125"/>
      <c r="F574" s="125"/>
      <c r="G574" s="412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</row>
    <row r="575" spans="1:26" ht="26.25">
      <c r="A575" s="125"/>
      <c r="B575" s="125"/>
      <c r="C575" s="125"/>
      <c r="D575" s="125"/>
      <c r="E575" s="125"/>
      <c r="F575" s="125"/>
      <c r="G575" s="412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</row>
    <row r="576" spans="1:26" ht="26.25">
      <c r="A576" s="125"/>
      <c r="B576" s="125"/>
      <c r="C576" s="125"/>
      <c r="D576" s="125"/>
      <c r="E576" s="125"/>
      <c r="F576" s="125"/>
      <c r="G576" s="412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</row>
    <row r="577" spans="1:26" ht="26.25">
      <c r="A577" s="125"/>
      <c r="B577" s="125"/>
      <c r="C577" s="125"/>
      <c r="D577" s="125"/>
      <c r="E577" s="125"/>
      <c r="F577" s="125"/>
      <c r="G577" s="412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</row>
    <row r="578" spans="1:26" ht="26.25">
      <c r="A578" s="125"/>
      <c r="B578" s="125"/>
      <c r="C578" s="125"/>
      <c r="D578" s="125"/>
      <c r="E578" s="125"/>
      <c r="F578" s="125"/>
      <c r="G578" s="412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</row>
    <row r="579" spans="1:26" ht="26.25">
      <c r="A579" s="125"/>
      <c r="B579" s="125"/>
      <c r="C579" s="125"/>
      <c r="D579" s="125"/>
      <c r="E579" s="125"/>
      <c r="F579" s="125"/>
      <c r="G579" s="412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</row>
    <row r="580" spans="1:26" ht="26.25">
      <c r="A580" s="125"/>
      <c r="B580" s="125"/>
      <c r="C580" s="125"/>
      <c r="D580" s="125"/>
      <c r="E580" s="125"/>
      <c r="F580" s="125"/>
      <c r="G580" s="412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</row>
    <row r="581" spans="1:26" ht="26.25">
      <c r="A581" s="125"/>
      <c r="B581" s="125"/>
      <c r="C581" s="125"/>
      <c r="D581" s="125"/>
      <c r="E581" s="125"/>
      <c r="F581" s="125"/>
      <c r="G581" s="412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spans="1:26" ht="26.25">
      <c r="A582" s="125"/>
      <c r="B582" s="125"/>
      <c r="C582" s="125"/>
      <c r="D582" s="125"/>
      <c r="E582" s="125"/>
      <c r="F582" s="125"/>
      <c r="G582" s="412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spans="1:26" ht="26.25">
      <c r="A583" s="125"/>
      <c r="B583" s="125"/>
      <c r="C583" s="125"/>
      <c r="D583" s="125"/>
      <c r="E583" s="125"/>
      <c r="F583" s="125"/>
      <c r="G583" s="412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spans="1:26" ht="26.25">
      <c r="A584" s="125"/>
      <c r="B584" s="125"/>
      <c r="C584" s="125"/>
      <c r="D584" s="125"/>
      <c r="E584" s="125"/>
      <c r="F584" s="125"/>
      <c r="G584" s="412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</row>
    <row r="585" spans="1:26" ht="26.25">
      <c r="A585" s="125"/>
      <c r="B585" s="125"/>
      <c r="C585" s="125"/>
      <c r="D585" s="125"/>
      <c r="E585" s="125"/>
      <c r="F585" s="125"/>
      <c r="G585" s="412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</row>
    <row r="586" spans="1:26" ht="26.25">
      <c r="A586" s="125"/>
      <c r="B586" s="125"/>
      <c r="C586" s="125"/>
      <c r="D586" s="125"/>
      <c r="E586" s="125"/>
      <c r="F586" s="125"/>
      <c r="G586" s="412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spans="1:26" ht="26.25">
      <c r="A587" s="125"/>
      <c r="B587" s="125"/>
      <c r="C587" s="125"/>
      <c r="D587" s="125"/>
      <c r="E587" s="125"/>
      <c r="F587" s="125"/>
      <c r="G587" s="412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spans="1:26" ht="26.25">
      <c r="A588" s="125"/>
      <c r="B588" s="125"/>
      <c r="C588" s="125"/>
      <c r="D588" s="125"/>
      <c r="E588" s="125"/>
      <c r="F588" s="125"/>
      <c r="G588" s="412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</row>
    <row r="589" spans="1:26" ht="26.25">
      <c r="A589" s="125"/>
      <c r="B589" s="125"/>
      <c r="C589" s="125"/>
      <c r="D589" s="125"/>
      <c r="E589" s="125"/>
      <c r="F589" s="125"/>
      <c r="G589" s="412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</row>
    <row r="590" spans="1:26" ht="26.25">
      <c r="A590" s="125"/>
      <c r="B590" s="125"/>
      <c r="C590" s="125"/>
      <c r="D590" s="125"/>
      <c r="E590" s="125"/>
      <c r="F590" s="125"/>
      <c r="G590" s="412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</row>
    <row r="591" spans="1:26" ht="26.25">
      <c r="A591" s="125"/>
      <c r="B591" s="125"/>
      <c r="C591" s="125"/>
      <c r="D591" s="125"/>
      <c r="E591" s="125"/>
      <c r="F591" s="125"/>
      <c r="G591" s="412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</row>
    <row r="592" spans="1:26" ht="26.25">
      <c r="A592" s="125"/>
      <c r="B592" s="125"/>
      <c r="C592" s="125"/>
      <c r="D592" s="125"/>
      <c r="E592" s="125"/>
      <c r="F592" s="125"/>
      <c r="G592" s="412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</row>
    <row r="593" spans="1:26" ht="26.25">
      <c r="A593" s="125"/>
      <c r="B593" s="125"/>
      <c r="C593" s="125"/>
      <c r="D593" s="125"/>
      <c r="E593" s="125"/>
      <c r="F593" s="125"/>
      <c r="G593" s="412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</row>
    <row r="594" spans="1:26" ht="26.25">
      <c r="A594" s="125"/>
      <c r="B594" s="125"/>
      <c r="C594" s="125"/>
      <c r="D594" s="125"/>
      <c r="E594" s="125"/>
      <c r="F594" s="125"/>
      <c r="G594" s="412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</row>
    <row r="595" spans="1:26" ht="26.25">
      <c r="A595" s="125"/>
      <c r="B595" s="125"/>
      <c r="C595" s="125"/>
      <c r="D595" s="125"/>
      <c r="E595" s="125"/>
      <c r="F595" s="125"/>
      <c r="G595" s="412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</row>
    <row r="596" spans="1:26" ht="26.25">
      <c r="A596" s="125"/>
      <c r="B596" s="125"/>
      <c r="C596" s="125"/>
      <c r="D596" s="125"/>
      <c r="E596" s="125"/>
      <c r="F596" s="125"/>
      <c r="G596" s="412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</row>
    <row r="597" spans="1:26" ht="26.25">
      <c r="A597" s="125"/>
      <c r="B597" s="125"/>
      <c r="C597" s="125"/>
      <c r="D597" s="125"/>
      <c r="E597" s="125"/>
      <c r="F597" s="125"/>
      <c r="G597" s="412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</row>
    <row r="598" spans="1:26" ht="26.25">
      <c r="A598" s="125"/>
      <c r="B598" s="125"/>
      <c r="C598" s="125"/>
      <c r="D598" s="125"/>
      <c r="E598" s="125"/>
      <c r="F598" s="125"/>
      <c r="G598" s="412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</row>
    <row r="599" spans="1:26" ht="26.25">
      <c r="A599" s="125"/>
      <c r="B599" s="125"/>
      <c r="C599" s="125"/>
      <c r="D599" s="125"/>
      <c r="E599" s="125"/>
      <c r="F599" s="125"/>
      <c r="G599" s="412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</row>
    <row r="600" spans="1:26" ht="26.25">
      <c r="A600" s="125"/>
      <c r="B600" s="125"/>
      <c r="C600" s="125"/>
      <c r="D600" s="125"/>
      <c r="E600" s="125"/>
      <c r="F600" s="125"/>
      <c r="G600" s="412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</row>
    <row r="601" spans="1:26" ht="26.25">
      <c r="A601" s="125"/>
      <c r="B601" s="125"/>
      <c r="C601" s="125"/>
      <c r="D601" s="125"/>
      <c r="E601" s="125"/>
      <c r="F601" s="125"/>
      <c r="G601" s="412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</row>
    <row r="602" spans="1:26" ht="26.25">
      <c r="A602" s="125"/>
      <c r="B602" s="125"/>
      <c r="C602" s="125"/>
      <c r="D602" s="125"/>
      <c r="E602" s="125"/>
      <c r="F602" s="125"/>
      <c r="G602" s="412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</row>
    <row r="603" spans="1:26" ht="26.25">
      <c r="A603" s="125"/>
      <c r="B603" s="125"/>
      <c r="C603" s="125"/>
      <c r="D603" s="125"/>
      <c r="E603" s="125"/>
      <c r="F603" s="125"/>
      <c r="G603" s="412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</row>
    <row r="604" spans="1:26" ht="26.25">
      <c r="A604" s="125"/>
      <c r="B604" s="125"/>
      <c r="C604" s="125"/>
      <c r="D604" s="125"/>
      <c r="E604" s="125"/>
      <c r="F604" s="125"/>
      <c r="G604" s="412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</row>
    <row r="605" spans="1:26" ht="26.25">
      <c r="A605" s="125"/>
      <c r="B605" s="125"/>
      <c r="C605" s="125"/>
      <c r="D605" s="125"/>
      <c r="E605" s="125"/>
      <c r="F605" s="125"/>
      <c r="G605" s="412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</row>
    <row r="606" spans="1:26" ht="26.25">
      <c r="A606" s="125"/>
      <c r="B606" s="125"/>
      <c r="C606" s="125"/>
      <c r="D606" s="125"/>
      <c r="E606" s="125"/>
      <c r="F606" s="125"/>
      <c r="G606" s="412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</row>
    <row r="607" spans="1:26" ht="26.25">
      <c r="A607" s="125"/>
      <c r="B607" s="125"/>
      <c r="C607" s="125"/>
      <c r="D607" s="125"/>
      <c r="E607" s="125"/>
      <c r="F607" s="125"/>
      <c r="G607" s="412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</row>
    <row r="608" spans="1:26" ht="26.25">
      <c r="A608" s="125"/>
      <c r="B608" s="125"/>
      <c r="C608" s="125"/>
      <c r="D608" s="125"/>
      <c r="E608" s="125"/>
      <c r="F608" s="125"/>
      <c r="G608" s="412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</row>
    <row r="609" spans="1:26" ht="26.25">
      <c r="A609" s="125"/>
      <c r="B609" s="125"/>
      <c r="C609" s="125"/>
      <c r="D609" s="125"/>
      <c r="E609" s="125"/>
      <c r="F609" s="125"/>
      <c r="G609" s="412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</row>
    <row r="610" spans="1:26" ht="26.25">
      <c r="A610" s="125"/>
      <c r="B610" s="125"/>
      <c r="C610" s="125"/>
      <c r="D610" s="125"/>
      <c r="E610" s="125"/>
      <c r="F610" s="125"/>
      <c r="G610" s="412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</row>
    <row r="611" spans="1:26" ht="26.25">
      <c r="A611" s="125"/>
      <c r="B611" s="125"/>
      <c r="C611" s="125"/>
      <c r="D611" s="125"/>
      <c r="E611" s="125"/>
      <c r="F611" s="125"/>
      <c r="G611" s="412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</row>
    <row r="612" spans="1:26" ht="26.25">
      <c r="A612" s="125"/>
      <c r="B612" s="125"/>
      <c r="C612" s="125"/>
      <c r="D612" s="125"/>
      <c r="E612" s="125"/>
      <c r="F612" s="125"/>
      <c r="G612" s="412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</row>
    <row r="613" spans="1:26" ht="26.25">
      <c r="A613" s="125"/>
      <c r="B613" s="125"/>
      <c r="C613" s="125"/>
      <c r="D613" s="125"/>
      <c r="E613" s="125"/>
      <c r="F613" s="125"/>
      <c r="G613" s="412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</row>
    <row r="614" spans="1:26" ht="26.25">
      <c r="A614" s="125"/>
      <c r="B614" s="125"/>
      <c r="C614" s="125"/>
      <c r="D614" s="125"/>
      <c r="E614" s="125"/>
      <c r="F614" s="125"/>
      <c r="G614" s="412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</row>
    <row r="615" spans="1:26" ht="26.25">
      <c r="A615" s="125"/>
      <c r="B615" s="125"/>
      <c r="C615" s="125"/>
      <c r="D615" s="125"/>
      <c r="E615" s="125"/>
      <c r="F615" s="125"/>
      <c r="G615" s="412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</row>
    <row r="616" spans="1:26" ht="26.25">
      <c r="A616" s="125"/>
      <c r="B616" s="125"/>
      <c r="C616" s="125"/>
      <c r="D616" s="125"/>
      <c r="E616" s="125"/>
      <c r="F616" s="125"/>
      <c r="G616" s="412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</row>
    <row r="617" spans="1:26" ht="26.25">
      <c r="A617" s="125"/>
      <c r="B617" s="125"/>
      <c r="C617" s="125"/>
      <c r="D617" s="125"/>
      <c r="E617" s="125"/>
      <c r="F617" s="125"/>
      <c r="G617" s="412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</row>
    <row r="618" spans="1:26" ht="26.25">
      <c r="A618" s="125"/>
      <c r="B618" s="125"/>
      <c r="C618" s="125"/>
      <c r="D618" s="125"/>
      <c r="E618" s="125"/>
      <c r="F618" s="125"/>
      <c r="G618" s="412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</row>
    <row r="619" spans="1:26" ht="26.25">
      <c r="A619" s="125"/>
      <c r="B619" s="125"/>
      <c r="C619" s="125"/>
      <c r="D619" s="125"/>
      <c r="E619" s="125"/>
      <c r="F619" s="125"/>
      <c r="G619" s="412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</row>
    <row r="620" spans="1:26" ht="26.25">
      <c r="A620" s="125"/>
      <c r="B620" s="125"/>
      <c r="C620" s="125"/>
      <c r="D620" s="125"/>
      <c r="E620" s="125"/>
      <c r="F620" s="125"/>
      <c r="G620" s="412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</row>
    <row r="621" spans="1:26" ht="26.25">
      <c r="A621" s="125"/>
      <c r="B621" s="125"/>
      <c r="C621" s="125"/>
      <c r="D621" s="125"/>
      <c r="E621" s="125"/>
      <c r="F621" s="125"/>
      <c r="G621" s="412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</row>
    <row r="622" spans="1:26" ht="26.25">
      <c r="A622" s="125"/>
      <c r="B622" s="125"/>
      <c r="C622" s="125"/>
      <c r="D622" s="125"/>
      <c r="E622" s="125"/>
      <c r="F622" s="125"/>
      <c r="G622" s="412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</row>
    <row r="623" spans="1:26" ht="26.25">
      <c r="A623" s="125"/>
      <c r="B623" s="125"/>
      <c r="C623" s="125"/>
      <c r="D623" s="125"/>
      <c r="E623" s="125"/>
      <c r="F623" s="125"/>
      <c r="G623" s="412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</row>
    <row r="624" spans="1:26" ht="26.25">
      <c r="A624" s="125"/>
      <c r="B624" s="125"/>
      <c r="C624" s="125"/>
      <c r="D624" s="125"/>
      <c r="E624" s="125"/>
      <c r="F624" s="125"/>
      <c r="G624" s="412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</row>
    <row r="625" spans="1:26" ht="26.25">
      <c r="A625" s="125"/>
      <c r="B625" s="125"/>
      <c r="C625" s="125"/>
      <c r="D625" s="125"/>
      <c r="E625" s="125"/>
      <c r="F625" s="125"/>
      <c r="G625" s="412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</row>
    <row r="626" spans="1:26" ht="26.25">
      <c r="A626" s="125"/>
      <c r="B626" s="125"/>
      <c r="C626" s="125"/>
      <c r="D626" s="125"/>
      <c r="E626" s="125"/>
      <c r="F626" s="125"/>
      <c r="G626" s="412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</row>
    <row r="627" spans="1:26" ht="26.25">
      <c r="A627" s="125"/>
      <c r="B627" s="125"/>
      <c r="C627" s="125"/>
      <c r="D627" s="125"/>
      <c r="E627" s="125"/>
      <c r="F627" s="125"/>
      <c r="G627" s="412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</row>
    <row r="628" spans="1:26" ht="26.25">
      <c r="A628" s="125"/>
      <c r="B628" s="125"/>
      <c r="C628" s="125"/>
      <c r="D628" s="125"/>
      <c r="E628" s="125"/>
      <c r="F628" s="125"/>
      <c r="G628" s="412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</row>
    <row r="629" spans="1:26" ht="26.25">
      <c r="A629" s="125"/>
      <c r="B629" s="125"/>
      <c r="C629" s="125"/>
      <c r="D629" s="125"/>
      <c r="E629" s="125"/>
      <c r="F629" s="125"/>
      <c r="G629" s="412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</row>
    <row r="630" spans="1:26" ht="26.25">
      <c r="A630" s="125"/>
      <c r="B630" s="125"/>
      <c r="C630" s="125"/>
      <c r="D630" s="125"/>
      <c r="E630" s="125"/>
      <c r="F630" s="125"/>
      <c r="G630" s="412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</row>
    <row r="631" spans="1:26" ht="26.25">
      <c r="A631" s="125"/>
      <c r="B631" s="125"/>
      <c r="C631" s="125"/>
      <c r="D631" s="125"/>
      <c r="E631" s="125"/>
      <c r="F631" s="125"/>
      <c r="G631" s="412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</row>
    <row r="632" spans="1:26" ht="26.25">
      <c r="A632" s="125"/>
      <c r="B632" s="125"/>
      <c r="C632" s="125"/>
      <c r="D632" s="125"/>
      <c r="E632" s="125"/>
      <c r="F632" s="125"/>
      <c r="G632" s="412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</row>
    <row r="633" spans="1:26" ht="26.25">
      <c r="A633" s="125"/>
      <c r="B633" s="125"/>
      <c r="C633" s="125"/>
      <c r="D633" s="125"/>
      <c r="E633" s="125"/>
      <c r="F633" s="125"/>
      <c r="G633" s="412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</row>
    <row r="634" spans="1:26" ht="26.25">
      <c r="A634" s="125"/>
      <c r="B634" s="125"/>
      <c r="C634" s="125"/>
      <c r="D634" s="125"/>
      <c r="E634" s="125"/>
      <c r="F634" s="125"/>
      <c r="G634" s="412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</row>
    <row r="635" spans="1:26" ht="26.25">
      <c r="A635" s="125"/>
      <c r="B635" s="125"/>
      <c r="C635" s="125"/>
      <c r="D635" s="125"/>
      <c r="E635" s="125"/>
      <c r="F635" s="125"/>
      <c r="G635" s="412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</row>
    <row r="636" spans="1:26" ht="26.25">
      <c r="A636" s="125"/>
      <c r="B636" s="125"/>
      <c r="C636" s="125"/>
      <c r="D636" s="125"/>
      <c r="E636" s="125"/>
      <c r="F636" s="125"/>
      <c r="G636" s="412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</row>
    <row r="637" spans="1:26" ht="26.25">
      <c r="A637" s="125"/>
      <c r="B637" s="125"/>
      <c r="C637" s="125"/>
      <c r="D637" s="125"/>
      <c r="E637" s="125"/>
      <c r="F637" s="125"/>
      <c r="G637" s="412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</row>
    <row r="638" spans="1:26" ht="26.25">
      <c r="A638" s="125"/>
      <c r="B638" s="125"/>
      <c r="C638" s="125"/>
      <c r="D638" s="125"/>
      <c r="E638" s="125"/>
      <c r="F638" s="125"/>
      <c r="G638" s="412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</row>
    <row r="639" spans="1:26" ht="26.25">
      <c r="A639" s="125"/>
      <c r="B639" s="125"/>
      <c r="C639" s="125"/>
      <c r="D639" s="125"/>
      <c r="E639" s="125"/>
      <c r="F639" s="125"/>
      <c r="G639" s="412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</row>
    <row r="640" spans="1:26" ht="26.25">
      <c r="A640" s="125"/>
      <c r="B640" s="125"/>
      <c r="C640" s="125"/>
      <c r="D640" s="125"/>
      <c r="E640" s="125"/>
      <c r="F640" s="125"/>
      <c r="G640" s="412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</row>
    <row r="641" spans="1:26" ht="26.25">
      <c r="A641" s="125"/>
      <c r="B641" s="125"/>
      <c r="C641" s="125"/>
      <c r="D641" s="125"/>
      <c r="E641" s="125"/>
      <c r="F641" s="125"/>
      <c r="G641" s="412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</row>
    <row r="642" spans="1:26" ht="26.25">
      <c r="A642" s="125"/>
      <c r="B642" s="125"/>
      <c r="C642" s="125"/>
      <c r="D642" s="125"/>
      <c r="E642" s="125"/>
      <c r="F642" s="125"/>
      <c r="G642" s="412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</row>
    <row r="643" spans="1:26" ht="26.25">
      <c r="A643" s="125"/>
      <c r="B643" s="125"/>
      <c r="C643" s="125"/>
      <c r="D643" s="125"/>
      <c r="E643" s="125"/>
      <c r="F643" s="125"/>
      <c r="G643" s="412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</row>
    <row r="644" spans="1:26" ht="26.25">
      <c r="A644" s="125"/>
      <c r="B644" s="125"/>
      <c r="C644" s="125"/>
      <c r="D644" s="125"/>
      <c r="E644" s="125"/>
      <c r="F644" s="125"/>
      <c r="G644" s="412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</row>
    <row r="645" spans="1:26" ht="26.25">
      <c r="A645" s="125"/>
      <c r="B645" s="125"/>
      <c r="C645" s="125"/>
      <c r="D645" s="125"/>
      <c r="E645" s="125"/>
      <c r="F645" s="125"/>
      <c r="G645" s="412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</row>
    <row r="646" spans="1:26" ht="26.25">
      <c r="A646" s="125"/>
      <c r="B646" s="125"/>
      <c r="C646" s="125"/>
      <c r="D646" s="125"/>
      <c r="E646" s="125"/>
      <c r="F646" s="125"/>
      <c r="G646" s="412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</row>
    <row r="647" spans="1:26" ht="26.25">
      <c r="A647" s="125"/>
      <c r="B647" s="125"/>
      <c r="C647" s="125"/>
      <c r="D647" s="125"/>
      <c r="E647" s="125"/>
      <c r="F647" s="125"/>
      <c r="G647" s="412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</row>
    <row r="648" spans="1:26" ht="26.25">
      <c r="A648" s="125"/>
      <c r="B648" s="125"/>
      <c r="C648" s="125"/>
      <c r="D648" s="125"/>
      <c r="E648" s="125"/>
      <c r="F648" s="125"/>
      <c r="G648" s="412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</row>
    <row r="649" spans="1:26" ht="26.25">
      <c r="A649" s="125"/>
      <c r="B649" s="125"/>
      <c r="C649" s="125"/>
      <c r="D649" s="125"/>
      <c r="E649" s="125"/>
      <c r="F649" s="125"/>
      <c r="G649" s="412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</row>
    <row r="650" spans="1:26" ht="26.25">
      <c r="A650" s="125"/>
      <c r="B650" s="125"/>
      <c r="C650" s="125"/>
      <c r="D650" s="125"/>
      <c r="E650" s="125"/>
      <c r="F650" s="125"/>
      <c r="G650" s="412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</row>
    <row r="651" spans="1:26" ht="26.25">
      <c r="A651" s="125"/>
      <c r="B651" s="125"/>
      <c r="C651" s="125"/>
      <c r="D651" s="125"/>
      <c r="E651" s="125"/>
      <c r="F651" s="125"/>
      <c r="G651" s="412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</row>
    <row r="652" spans="1:26" ht="26.25">
      <c r="A652" s="125"/>
      <c r="B652" s="125"/>
      <c r="C652" s="125"/>
      <c r="D652" s="125"/>
      <c r="E652" s="125"/>
      <c r="F652" s="125"/>
      <c r="G652" s="412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</row>
    <row r="653" spans="1:26" ht="26.25">
      <c r="A653" s="125"/>
      <c r="B653" s="125"/>
      <c r="C653" s="125"/>
      <c r="D653" s="125"/>
      <c r="E653" s="125"/>
      <c r="F653" s="125"/>
      <c r="G653" s="412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</row>
    <row r="654" spans="1:26" ht="26.25">
      <c r="A654" s="125"/>
      <c r="B654" s="125"/>
      <c r="C654" s="125"/>
      <c r="D654" s="125"/>
      <c r="E654" s="125"/>
      <c r="F654" s="125"/>
      <c r="G654" s="412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</row>
    <row r="655" spans="1:26" ht="26.25">
      <c r="A655" s="125"/>
      <c r="B655" s="125"/>
      <c r="C655" s="125"/>
      <c r="D655" s="125"/>
      <c r="E655" s="125"/>
      <c r="F655" s="125"/>
      <c r="G655" s="412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</row>
    <row r="656" spans="1:26" ht="26.25">
      <c r="A656" s="125"/>
      <c r="B656" s="125"/>
      <c r="C656" s="125"/>
      <c r="D656" s="125"/>
      <c r="E656" s="125"/>
      <c r="F656" s="125"/>
      <c r="G656" s="412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</row>
    <row r="657" spans="1:26" ht="26.25">
      <c r="A657" s="125"/>
      <c r="B657" s="125"/>
      <c r="C657" s="125"/>
      <c r="D657" s="125"/>
      <c r="E657" s="125"/>
      <c r="F657" s="125"/>
      <c r="G657" s="412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</row>
    <row r="658" spans="1:26" ht="26.25">
      <c r="A658" s="125"/>
      <c r="B658" s="125"/>
      <c r="C658" s="125"/>
      <c r="D658" s="125"/>
      <c r="E658" s="125"/>
      <c r="F658" s="125"/>
      <c r="G658" s="412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</row>
    <row r="659" spans="1:26" ht="26.25">
      <c r="A659" s="125"/>
      <c r="B659" s="125"/>
      <c r="C659" s="125"/>
      <c r="D659" s="125"/>
      <c r="E659" s="125"/>
      <c r="F659" s="125"/>
      <c r="G659" s="412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</row>
    <row r="660" spans="1:26" ht="26.25">
      <c r="A660" s="125"/>
      <c r="B660" s="125"/>
      <c r="C660" s="125"/>
      <c r="D660" s="125"/>
      <c r="E660" s="125"/>
      <c r="F660" s="125"/>
      <c r="G660" s="412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</row>
    <row r="661" spans="1:26" ht="26.25">
      <c r="A661" s="125"/>
      <c r="B661" s="125"/>
      <c r="C661" s="125"/>
      <c r="D661" s="125"/>
      <c r="E661" s="125"/>
      <c r="F661" s="125"/>
      <c r="G661" s="412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</row>
    <row r="662" spans="1:26" ht="26.25">
      <c r="A662" s="125"/>
      <c r="B662" s="125"/>
      <c r="C662" s="125"/>
      <c r="D662" s="125"/>
      <c r="E662" s="125"/>
      <c r="F662" s="125"/>
      <c r="G662" s="412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</row>
    <row r="663" spans="1:26" ht="26.25">
      <c r="A663" s="125"/>
      <c r="B663" s="125"/>
      <c r="C663" s="125"/>
      <c r="D663" s="125"/>
      <c r="E663" s="125"/>
      <c r="F663" s="125"/>
      <c r="G663" s="412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</row>
    <row r="664" spans="1:26" ht="26.25">
      <c r="A664" s="125"/>
      <c r="B664" s="125"/>
      <c r="C664" s="125"/>
      <c r="D664" s="125"/>
      <c r="E664" s="125"/>
      <c r="F664" s="125"/>
      <c r="G664" s="412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</row>
    <row r="665" spans="1:26" ht="26.25">
      <c r="A665" s="125"/>
      <c r="B665" s="125"/>
      <c r="C665" s="125"/>
      <c r="D665" s="125"/>
      <c r="E665" s="125"/>
      <c r="F665" s="125"/>
      <c r="G665" s="412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</row>
    <row r="666" spans="1:26" ht="26.25">
      <c r="A666" s="125"/>
      <c r="B666" s="125"/>
      <c r="C666" s="125"/>
      <c r="D666" s="125"/>
      <c r="E666" s="125"/>
      <c r="F666" s="125"/>
      <c r="G666" s="412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</row>
    <row r="667" spans="1:26" ht="26.25">
      <c r="A667" s="125"/>
      <c r="B667" s="125"/>
      <c r="C667" s="125"/>
      <c r="D667" s="125"/>
      <c r="E667" s="125"/>
      <c r="F667" s="125"/>
      <c r="G667" s="412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</row>
    <row r="668" spans="1:26" ht="26.25">
      <c r="A668" s="125"/>
      <c r="B668" s="125"/>
      <c r="C668" s="125"/>
      <c r="D668" s="125"/>
      <c r="E668" s="125"/>
      <c r="F668" s="125"/>
      <c r="G668" s="412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</row>
    <row r="669" spans="1:26" ht="26.25">
      <c r="A669" s="125"/>
      <c r="B669" s="125"/>
      <c r="C669" s="125"/>
      <c r="D669" s="125"/>
      <c r="E669" s="125"/>
      <c r="F669" s="125"/>
      <c r="G669" s="412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</row>
    <row r="670" spans="1:26" ht="26.25">
      <c r="A670" s="125"/>
      <c r="B670" s="125"/>
      <c r="C670" s="125"/>
      <c r="D670" s="125"/>
      <c r="E670" s="125"/>
      <c r="F670" s="125"/>
      <c r="G670" s="412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</row>
    <row r="671" spans="1:26" ht="26.25">
      <c r="A671" s="125"/>
      <c r="B671" s="125"/>
      <c r="C671" s="125"/>
      <c r="D671" s="125"/>
      <c r="E671" s="125"/>
      <c r="F671" s="125"/>
      <c r="G671" s="412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</row>
    <row r="672" spans="1:26" ht="26.25">
      <c r="A672" s="125"/>
      <c r="B672" s="125"/>
      <c r="C672" s="125"/>
      <c r="D672" s="125"/>
      <c r="E672" s="125"/>
      <c r="F672" s="125"/>
      <c r="G672" s="412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</row>
    <row r="673" spans="1:26" ht="26.25">
      <c r="A673" s="125"/>
      <c r="B673" s="125"/>
      <c r="C673" s="125"/>
      <c r="D673" s="125"/>
      <c r="E673" s="125"/>
      <c r="F673" s="125"/>
      <c r="G673" s="412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</row>
    <row r="674" spans="1:26" ht="26.25">
      <c r="A674" s="125"/>
      <c r="B674" s="125"/>
      <c r="C674" s="125"/>
      <c r="D674" s="125"/>
      <c r="E674" s="125"/>
      <c r="F674" s="125"/>
      <c r="G674" s="412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</row>
    <row r="675" spans="1:26" ht="26.25">
      <c r="A675" s="125"/>
      <c r="B675" s="125"/>
      <c r="C675" s="125"/>
      <c r="D675" s="125"/>
      <c r="E675" s="125"/>
      <c r="F675" s="125"/>
      <c r="G675" s="412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</row>
    <row r="676" spans="1:26" ht="26.25">
      <c r="A676" s="125"/>
      <c r="B676" s="125"/>
      <c r="C676" s="125"/>
      <c r="D676" s="125"/>
      <c r="E676" s="125"/>
      <c r="F676" s="125"/>
      <c r="G676" s="412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</row>
    <row r="677" spans="1:26" ht="26.25">
      <c r="A677" s="125"/>
      <c r="B677" s="125"/>
      <c r="C677" s="125"/>
      <c r="D677" s="125"/>
      <c r="E677" s="125"/>
      <c r="F677" s="125"/>
      <c r="G677" s="412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</row>
    <row r="678" spans="1:26" ht="26.25">
      <c r="A678" s="125"/>
      <c r="B678" s="125"/>
      <c r="C678" s="125"/>
      <c r="D678" s="125"/>
      <c r="E678" s="125"/>
      <c r="F678" s="125"/>
      <c r="G678" s="412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</row>
    <row r="679" spans="1:26" ht="26.25">
      <c r="A679" s="125"/>
      <c r="B679" s="125"/>
      <c r="C679" s="125"/>
      <c r="D679" s="125"/>
      <c r="E679" s="125"/>
      <c r="F679" s="125"/>
      <c r="G679" s="412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</row>
    <row r="680" spans="1:26" ht="26.25">
      <c r="A680" s="125"/>
      <c r="B680" s="125"/>
      <c r="C680" s="125"/>
      <c r="D680" s="125"/>
      <c r="E680" s="125"/>
      <c r="F680" s="125"/>
      <c r="G680" s="412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</row>
    <row r="681" spans="1:26" ht="26.25">
      <c r="A681" s="125"/>
      <c r="B681" s="125"/>
      <c r="C681" s="125"/>
      <c r="D681" s="125"/>
      <c r="E681" s="125"/>
      <c r="F681" s="125"/>
      <c r="G681" s="412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</row>
    <row r="682" spans="1:26" ht="26.25">
      <c r="A682" s="125"/>
      <c r="B682" s="125"/>
      <c r="C682" s="125"/>
      <c r="D682" s="125"/>
      <c r="E682" s="125"/>
      <c r="F682" s="125"/>
      <c r="G682" s="412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</row>
    <row r="683" spans="1:26" ht="26.25">
      <c r="A683" s="125"/>
      <c r="B683" s="125"/>
      <c r="C683" s="125"/>
      <c r="D683" s="125"/>
      <c r="E683" s="125"/>
      <c r="F683" s="125"/>
      <c r="G683" s="412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</row>
    <row r="684" spans="1:26" ht="26.25">
      <c r="A684" s="125"/>
      <c r="B684" s="125"/>
      <c r="C684" s="125"/>
      <c r="D684" s="125"/>
      <c r="E684" s="125"/>
      <c r="F684" s="125"/>
      <c r="G684" s="412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</row>
    <row r="685" spans="1:26" ht="26.25">
      <c r="A685" s="125"/>
      <c r="B685" s="125"/>
      <c r="C685" s="125"/>
      <c r="D685" s="125"/>
      <c r="E685" s="125"/>
      <c r="F685" s="125"/>
      <c r="G685" s="412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</row>
    <row r="686" spans="1:26" ht="26.25">
      <c r="A686" s="125"/>
      <c r="B686" s="125"/>
      <c r="C686" s="125"/>
      <c r="D686" s="125"/>
      <c r="E686" s="125"/>
      <c r="F686" s="125"/>
      <c r="G686" s="412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</row>
    <row r="687" spans="1:26" ht="26.25">
      <c r="A687" s="125"/>
      <c r="B687" s="125"/>
      <c r="C687" s="125"/>
      <c r="D687" s="125"/>
      <c r="E687" s="125"/>
      <c r="F687" s="125"/>
      <c r="G687" s="412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</row>
    <row r="688" spans="1:26" ht="26.25">
      <c r="A688" s="125"/>
      <c r="B688" s="125"/>
      <c r="C688" s="125"/>
      <c r="D688" s="125"/>
      <c r="E688" s="125"/>
      <c r="F688" s="125"/>
      <c r="G688" s="412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</row>
    <row r="689" spans="1:26" ht="26.25">
      <c r="A689" s="125"/>
      <c r="B689" s="125"/>
      <c r="C689" s="125"/>
      <c r="D689" s="125"/>
      <c r="E689" s="125"/>
      <c r="F689" s="125"/>
      <c r="G689" s="412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</row>
    <row r="690" spans="1:26" ht="26.25">
      <c r="A690" s="125"/>
      <c r="B690" s="125"/>
      <c r="C690" s="125"/>
      <c r="D690" s="125"/>
      <c r="E690" s="125"/>
      <c r="F690" s="125"/>
      <c r="G690" s="412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</row>
    <row r="691" spans="1:26" ht="26.25">
      <c r="A691" s="125"/>
      <c r="B691" s="125"/>
      <c r="C691" s="125"/>
      <c r="D691" s="125"/>
      <c r="E691" s="125"/>
      <c r="F691" s="125"/>
      <c r="G691" s="412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</row>
    <row r="692" spans="1:26" ht="26.25">
      <c r="A692" s="125"/>
      <c r="B692" s="125"/>
      <c r="C692" s="125"/>
      <c r="D692" s="125"/>
      <c r="E692" s="125"/>
      <c r="F692" s="125"/>
      <c r="G692" s="412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</row>
    <row r="693" spans="1:26" ht="26.25">
      <c r="A693" s="125"/>
      <c r="B693" s="125"/>
      <c r="C693" s="125"/>
      <c r="D693" s="125"/>
      <c r="E693" s="125"/>
      <c r="F693" s="125"/>
      <c r="G693" s="412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</row>
    <row r="694" spans="1:26" ht="26.25">
      <c r="A694" s="125"/>
      <c r="B694" s="125"/>
      <c r="C694" s="125"/>
      <c r="D694" s="125"/>
      <c r="E694" s="125"/>
      <c r="F694" s="125"/>
      <c r="G694" s="412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</row>
    <row r="695" spans="1:26" ht="26.25">
      <c r="A695" s="125"/>
      <c r="B695" s="125"/>
      <c r="C695" s="125"/>
      <c r="D695" s="125"/>
      <c r="E695" s="125"/>
      <c r="F695" s="125"/>
      <c r="G695" s="412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</row>
    <row r="696" spans="1:26" ht="26.25">
      <c r="A696" s="125"/>
      <c r="B696" s="125"/>
      <c r="C696" s="125"/>
      <c r="D696" s="125"/>
      <c r="E696" s="125"/>
      <c r="F696" s="125"/>
      <c r="G696" s="412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</row>
    <row r="697" spans="1:26" ht="26.25">
      <c r="A697" s="125"/>
      <c r="B697" s="125"/>
      <c r="C697" s="125"/>
      <c r="D697" s="125"/>
      <c r="E697" s="125"/>
      <c r="F697" s="125"/>
      <c r="G697" s="412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</row>
    <row r="698" spans="1:26" ht="26.25">
      <c r="A698" s="125"/>
      <c r="B698" s="125"/>
      <c r="C698" s="125"/>
      <c r="D698" s="125"/>
      <c r="E698" s="125"/>
      <c r="F698" s="125"/>
      <c r="G698" s="412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</row>
    <row r="699" spans="1:26" ht="26.25">
      <c r="A699" s="125"/>
      <c r="B699" s="125"/>
      <c r="C699" s="125"/>
      <c r="D699" s="125"/>
      <c r="E699" s="125"/>
      <c r="F699" s="125"/>
      <c r="G699" s="412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</row>
    <row r="700" spans="1:26" ht="26.25">
      <c r="A700" s="125"/>
      <c r="B700" s="125"/>
      <c r="C700" s="125"/>
      <c r="D700" s="125"/>
      <c r="E700" s="125"/>
      <c r="F700" s="125"/>
      <c r="G700" s="412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</row>
    <row r="701" spans="1:26" ht="26.25">
      <c r="A701" s="125"/>
      <c r="B701" s="125"/>
      <c r="C701" s="125"/>
      <c r="D701" s="125"/>
      <c r="E701" s="125"/>
      <c r="F701" s="125"/>
      <c r="G701" s="412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</row>
    <row r="702" spans="1:26" ht="26.25">
      <c r="A702" s="125"/>
      <c r="B702" s="125"/>
      <c r="C702" s="125"/>
      <c r="D702" s="125"/>
      <c r="E702" s="125"/>
      <c r="F702" s="125"/>
      <c r="G702" s="412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</row>
    <row r="703" spans="1:26" ht="26.25">
      <c r="A703" s="125"/>
      <c r="B703" s="125"/>
      <c r="C703" s="125"/>
      <c r="D703" s="125"/>
      <c r="E703" s="125"/>
      <c r="F703" s="125"/>
      <c r="G703" s="412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</row>
    <row r="704" spans="1:26" ht="26.25">
      <c r="A704" s="125"/>
      <c r="B704" s="125"/>
      <c r="C704" s="125"/>
      <c r="D704" s="125"/>
      <c r="E704" s="125"/>
      <c r="F704" s="125"/>
      <c r="G704" s="412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</row>
    <row r="705" spans="1:26" ht="26.25">
      <c r="A705" s="125"/>
      <c r="B705" s="125"/>
      <c r="C705" s="125"/>
      <c r="D705" s="125"/>
      <c r="E705" s="125"/>
      <c r="F705" s="125"/>
      <c r="G705" s="412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</row>
    <row r="706" spans="1:26" ht="26.25">
      <c r="A706" s="125"/>
      <c r="B706" s="125"/>
      <c r="C706" s="125"/>
      <c r="D706" s="125"/>
      <c r="E706" s="125"/>
      <c r="F706" s="125"/>
      <c r="G706" s="412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</row>
    <row r="707" spans="1:26" ht="26.25">
      <c r="A707" s="125"/>
      <c r="B707" s="125"/>
      <c r="C707" s="125"/>
      <c r="D707" s="125"/>
      <c r="E707" s="125"/>
      <c r="F707" s="125"/>
      <c r="G707" s="412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</row>
    <row r="708" spans="1:26" ht="26.25">
      <c r="A708" s="125"/>
      <c r="B708" s="125"/>
      <c r="C708" s="125"/>
      <c r="D708" s="125"/>
      <c r="E708" s="125"/>
      <c r="F708" s="125"/>
      <c r="G708" s="412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</row>
    <row r="709" spans="1:26" ht="26.25">
      <c r="A709" s="125"/>
      <c r="B709" s="125"/>
      <c r="C709" s="125"/>
      <c r="D709" s="125"/>
      <c r="E709" s="125"/>
      <c r="F709" s="125"/>
      <c r="G709" s="412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</row>
    <row r="710" spans="1:26" ht="26.25">
      <c r="A710" s="125"/>
      <c r="B710" s="125"/>
      <c r="C710" s="125"/>
      <c r="D710" s="125"/>
      <c r="E710" s="125"/>
      <c r="F710" s="125"/>
      <c r="G710" s="412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</row>
    <row r="711" spans="1:26" ht="26.25">
      <c r="A711" s="125"/>
      <c r="B711" s="125"/>
      <c r="C711" s="125"/>
      <c r="D711" s="125"/>
      <c r="E711" s="125"/>
      <c r="F711" s="125"/>
      <c r="G711" s="412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</row>
    <row r="712" spans="1:26" ht="26.25">
      <c r="A712" s="125"/>
      <c r="B712" s="125"/>
      <c r="C712" s="125"/>
      <c r="D712" s="125"/>
      <c r="E712" s="125"/>
      <c r="F712" s="125"/>
      <c r="G712" s="412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</row>
    <row r="713" spans="1:26" ht="26.25">
      <c r="A713" s="125"/>
      <c r="B713" s="125"/>
      <c r="C713" s="125"/>
      <c r="D713" s="125"/>
      <c r="E713" s="125"/>
      <c r="F713" s="125"/>
      <c r="G713" s="412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</row>
    <row r="714" spans="1:26" ht="26.25">
      <c r="A714" s="125"/>
      <c r="B714" s="125"/>
      <c r="C714" s="125"/>
      <c r="D714" s="125"/>
      <c r="E714" s="125"/>
      <c r="F714" s="125"/>
      <c r="G714" s="412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</row>
    <row r="715" spans="1:26" ht="26.25">
      <c r="A715" s="125"/>
      <c r="B715" s="125"/>
      <c r="C715" s="125"/>
      <c r="D715" s="125"/>
      <c r="E715" s="125"/>
      <c r="F715" s="125"/>
      <c r="G715" s="412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</row>
    <row r="716" spans="1:26" ht="26.25">
      <c r="A716" s="125"/>
      <c r="B716" s="125"/>
      <c r="C716" s="125"/>
      <c r="D716" s="125"/>
      <c r="E716" s="125"/>
      <c r="F716" s="125"/>
      <c r="G716" s="412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</row>
    <row r="717" spans="1:26" ht="26.25">
      <c r="A717" s="125"/>
      <c r="B717" s="125"/>
      <c r="C717" s="125"/>
      <c r="D717" s="125"/>
      <c r="E717" s="125"/>
      <c r="F717" s="125"/>
      <c r="G717" s="412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</row>
    <row r="718" spans="1:26" ht="26.25">
      <c r="A718" s="125"/>
      <c r="B718" s="125"/>
      <c r="C718" s="125"/>
      <c r="D718" s="125"/>
      <c r="E718" s="125"/>
      <c r="F718" s="125"/>
      <c r="G718" s="412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</row>
    <row r="719" spans="1:26" ht="26.25">
      <c r="A719" s="125"/>
      <c r="B719" s="125"/>
      <c r="C719" s="125"/>
      <c r="D719" s="125"/>
      <c r="E719" s="125"/>
      <c r="F719" s="125"/>
      <c r="G719" s="412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</row>
    <row r="720" spans="1:26" ht="26.25">
      <c r="A720" s="125"/>
      <c r="B720" s="125"/>
      <c r="C720" s="125"/>
      <c r="D720" s="125"/>
      <c r="E720" s="125"/>
      <c r="F720" s="125"/>
      <c r="G720" s="412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</row>
    <row r="721" spans="1:26" ht="26.25">
      <c r="A721" s="125"/>
      <c r="B721" s="125"/>
      <c r="C721" s="125"/>
      <c r="D721" s="125"/>
      <c r="E721" s="125"/>
      <c r="F721" s="125"/>
      <c r="G721" s="412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</row>
    <row r="722" spans="1:26" ht="26.25">
      <c r="A722" s="125"/>
      <c r="B722" s="125"/>
      <c r="C722" s="125"/>
      <c r="D722" s="125"/>
      <c r="E722" s="125"/>
      <c r="F722" s="125"/>
      <c r="G722" s="412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</row>
    <row r="723" spans="1:26" ht="26.25">
      <c r="A723" s="125"/>
      <c r="B723" s="125"/>
      <c r="C723" s="125"/>
      <c r="D723" s="125"/>
      <c r="E723" s="125"/>
      <c r="F723" s="125"/>
      <c r="G723" s="412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</row>
    <row r="724" spans="1:26" ht="26.25">
      <c r="A724" s="125"/>
      <c r="B724" s="125"/>
      <c r="C724" s="125"/>
      <c r="D724" s="125"/>
      <c r="E724" s="125"/>
      <c r="F724" s="125"/>
      <c r="G724" s="412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</row>
    <row r="725" spans="1:26" ht="26.25">
      <c r="A725" s="125"/>
      <c r="B725" s="125"/>
      <c r="C725" s="125"/>
      <c r="D725" s="125"/>
      <c r="E725" s="125"/>
      <c r="F725" s="125"/>
      <c r="G725" s="412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</row>
    <row r="726" spans="1:26" ht="26.25">
      <c r="A726" s="125"/>
      <c r="B726" s="125"/>
      <c r="C726" s="125"/>
      <c r="D726" s="125"/>
      <c r="E726" s="125"/>
      <c r="F726" s="125"/>
      <c r="G726" s="412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</row>
    <row r="727" spans="1:26" ht="26.25">
      <c r="A727" s="125"/>
      <c r="B727" s="125"/>
      <c r="C727" s="125"/>
      <c r="D727" s="125"/>
      <c r="E727" s="125"/>
      <c r="F727" s="125"/>
      <c r="G727" s="412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</row>
    <row r="728" spans="1:26" ht="26.25">
      <c r="A728" s="125"/>
      <c r="B728" s="125"/>
      <c r="C728" s="125"/>
      <c r="D728" s="125"/>
      <c r="E728" s="125"/>
      <c r="F728" s="125"/>
      <c r="G728" s="412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</row>
    <row r="729" spans="1:26" ht="26.25">
      <c r="A729" s="125"/>
      <c r="B729" s="125"/>
      <c r="C729" s="125"/>
      <c r="D729" s="125"/>
      <c r="E729" s="125"/>
      <c r="F729" s="125"/>
      <c r="G729" s="412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</row>
    <row r="730" spans="1:26" ht="26.25">
      <c r="A730" s="125"/>
      <c r="B730" s="125"/>
      <c r="C730" s="125"/>
      <c r="D730" s="125"/>
      <c r="E730" s="125"/>
      <c r="F730" s="125"/>
      <c r="G730" s="412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</row>
    <row r="731" spans="1:26" ht="26.25">
      <c r="A731" s="125"/>
      <c r="B731" s="125"/>
      <c r="C731" s="125"/>
      <c r="D731" s="125"/>
      <c r="E731" s="125"/>
      <c r="F731" s="125"/>
      <c r="G731" s="412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</row>
    <row r="732" spans="1:26" ht="26.25">
      <c r="A732" s="125"/>
      <c r="B732" s="125"/>
      <c r="C732" s="125"/>
      <c r="D732" s="125"/>
      <c r="E732" s="125"/>
      <c r="F732" s="125"/>
      <c r="G732" s="412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</row>
    <row r="733" spans="1:26" ht="26.25">
      <c r="A733" s="125"/>
      <c r="B733" s="125"/>
      <c r="C733" s="125"/>
      <c r="D733" s="125"/>
      <c r="E733" s="125"/>
      <c r="F733" s="125"/>
      <c r="G733" s="412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</row>
    <row r="734" spans="1:26" ht="26.25">
      <c r="A734" s="125"/>
      <c r="B734" s="125"/>
      <c r="C734" s="125"/>
      <c r="D734" s="125"/>
      <c r="E734" s="125"/>
      <c r="F734" s="125"/>
      <c r="G734" s="412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</row>
    <row r="735" spans="1:26" ht="26.25">
      <c r="A735" s="125"/>
      <c r="B735" s="125"/>
      <c r="C735" s="125"/>
      <c r="D735" s="125"/>
      <c r="E735" s="125"/>
      <c r="F735" s="125"/>
      <c r="G735" s="412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</row>
    <row r="736" spans="1:26" ht="26.25">
      <c r="A736" s="125"/>
      <c r="B736" s="125"/>
      <c r="C736" s="125"/>
      <c r="D736" s="125"/>
      <c r="E736" s="125"/>
      <c r="F736" s="125"/>
      <c r="G736" s="412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</row>
    <row r="737" spans="1:26" ht="26.25">
      <c r="A737" s="125"/>
      <c r="B737" s="125"/>
      <c r="C737" s="125"/>
      <c r="D737" s="125"/>
      <c r="E737" s="125"/>
      <c r="F737" s="125"/>
      <c r="G737" s="412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</row>
    <row r="738" spans="1:26" ht="26.25">
      <c r="A738" s="125"/>
      <c r="B738" s="125"/>
      <c r="C738" s="125"/>
      <c r="D738" s="125"/>
      <c r="E738" s="125"/>
      <c r="F738" s="125"/>
      <c r="G738" s="412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</row>
    <row r="739" spans="1:26" ht="26.25">
      <c r="A739" s="125"/>
      <c r="B739" s="125"/>
      <c r="C739" s="125"/>
      <c r="D739" s="125"/>
      <c r="E739" s="125"/>
      <c r="F739" s="125"/>
      <c r="G739" s="412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</row>
    <row r="740" spans="1:26" ht="26.25">
      <c r="A740" s="125"/>
      <c r="B740" s="125"/>
      <c r="C740" s="125"/>
      <c r="D740" s="125"/>
      <c r="E740" s="125"/>
      <c r="F740" s="125"/>
      <c r="G740" s="412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</row>
    <row r="741" spans="1:26" ht="26.25">
      <c r="A741" s="125"/>
      <c r="B741" s="125"/>
      <c r="C741" s="125"/>
      <c r="D741" s="125"/>
      <c r="E741" s="125"/>
      <c r="F741" s="125"/>
      <c r="G741" s="412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</row>
    <row r="742" spans="1:26" ht="26.25">
      <c r="A742" s="125"/>
      <c r="B742" s="125"/>
      <c r="C742" s="125"/>
      <c r="D742" s="125"/>
      <c r="E742" s="125"/>
      <c r="F742" s="125"/>
      <c r="G742" s="412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</row>
    <row r="743" spans="1:26" ht="26.25">
      <c r="A743" s="125"/>
      <c r="B743" s="125"/>
      <c r="C743" s="125"/>
      <c r="D743" s="125"/>
      <c r="E743" s="125"/>
      <c r="F743" s="125"/>
      <c r="G743" s="412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</row>
    <row r="744" spans="1:26" ht="26.25">
      <c r="A744" s="125"/>
      <c r="B744" s="125"/>
      <c r="C744" s="125"/>
      <c r="D744" s="125"/>
      <c r="E744" s="125"/>
      <c r="F744" s="125"/>
      <c r="G744" s="412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</row>
    <row r="745" spans="1:26" ht="26.25">
      <c r="A745" s="125"/>
      <c r="B745" s="125"/>
      <c r="C745" s="125"/>
      <c r="D745" s="125"/>
      <c r="E745" s="125"/>
      <c r="F745" s="125"/>
      <c r="G745" s="412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</row>
    <row r="746" spans="1:26" ht="26.25">
      <c r="A746" s="125"/>
      <c r="B746" s="125"/>
      <c r="C746" s="125"/>
      <c r="D746" s="125"/>
      <c r="E746" s="125"/>
      <c r="F746" s="125"/>
      <c r="G746" s="412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</row>
    <row r="747" spans="1:26" ht="26.25">
      <c r="A747" s="125"/>
      <c r="B747" s="125"/>
      <c r="C747" s="125"/>
      <c r="D747" s="125"/>
      <c r="E747" s="125"/>
      <c r="F747" s="125"/>
      <c r="G747" s="412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</row>
    <row r="748" spans="1:26" ht="26.25">
      <c r="A748" s="125"/>
      <c r="B748" s="125"/>
      <c r="C748" s="125"/>
      <c r="D748" s="125"/>
      <c r="E748" s="125"/>
      <c r="F748" s="125"/>
      <c r="G748" s="412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</row>
    <row r="749" spans="1:26" ht="26.25">
      <c r="A749" s="125"/>
      <c r="B749" s="125"/>
      <c r="C749" s="125"/>
      <c r="D749" s="125"/>
      <c r="E749" s="125"/>
      <c r="F749" s="125"/>
      <c r="G749" s="412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</row>
    <row r="750" spans="1:26" ht="26.25">
      <c r="A750" s="125"/>
      <c r="B750" s="125"/>
      <c r="C750" s="125"/>
      <c r="D750" s="125"/>
      <c r="E750" s="125"/>
      <c r="F750" s="125"/>
      <c r="G750" s="412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</row>
    <row r="751" spans="1:26" ht="26.25">
      <c r="A751" s="125"/>
      <c r="B751" s="125"/>
      <c r="C751" s="125"/>
      <c r="D751" s="125"/>
      <c r="E751" s="125"/>
      <c r="F751" s="125"/>
      <c r="G751" s="412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</row>
    <row r="752" spans="1:26" ht="26.25">
      <c r="A752" s="125"/>
      <c r="B752" s="125"/>
      <c r="C752" s="125"/>
      <c r="D752" s="125"/>
      <c r="E752" s="125"/>
      <c r="F752" s="125"/>
      <c r="G752" s="412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</row>
    <row r="753" spans="1:26" ht="26.25">
      <c r="A753" s="125"/>
      <c r="B753" s="125"/>
      <c r="C753" s="125"/>
      <c r="D753" s="125"/>
      <c r="E753" s="125"/>
      <c r="F753" s="125"/>
      <c r="G753" s="412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</row>
    <row r="754" spans="1:26" ht="26.25">
      <c r="A754" s="125"/>
      <c r="B754" s="125"/>
      <c r="C754" s="125"/>
      <c r="D754" s="125"/>
      <c r="E754" s="125"/>
      <c r="F754" s="125"/>
      <c r="G754" s="412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</row>
    <row r="755" spans="1:26" ht="26.25">
      <c r="A755" s="125"/>
      <c r="B755" s="125"/>
      <c r="C755" s="125"/>
      <c r="D755" s="125"/>
      <c r="E755" s="125"/>
      <c r="F755" s="125"/>
      <c r="G755" s="412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</row>
    <row r="756" spans="1:26" ht="26.25">
      <c r="A756" s="125"/>
      <c r="B756" s="125"/>
      <c r="C756" s="125"/>
      <c r="D756" s="125"/>
      <c r="E756" s="125"/>
      <c r="F756" s="125"/>
      <c r="G756" s="412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</row>
    <row r="757" spans="1:26" ht="26.25">
      <c r="A757" s="125"/>
      <c r="B757" s="125"/>
      <c r="C757" s="125"/>
      <c r="D757" s="125"/>
      <c r="E757" s="125"/>
      <c r="F757" s="125"/>
      <c r="G757" s="412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</row>
    <row r="758" spans="1:26" ht="26.25">
      <c r="A758" s="125"/>
      <c r="B758" s="125"/>
      <c r="C758" s="125"/>
      <c r="D758" s="125"/>
      <c r="E758" s="125"/>
      <c r="F758" s="125"/>
      <c r="G758" s="412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</row>
    <row r="759" spans="1:26" ht="26.25">
      <c r="A759" s="125"/>
      <c r="B759" s="125"/>
      <c r="C759" s="125"/>
      <c r="D759" s="125"/>
      <c r="E759" s="125"/>
      <c r="F759" s="125"/>
      <c r="G759" s="412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</row>
    <row r="760" spans="1:26" ht="26.25">
      <c r="A760" s="125"/>
      <c r="B760" s="125"/>
      <c r="C760" s="125"/>
      <c r="D760" s="125"/>
      <c r="E760" s="125"/>
      <c r="F760" s="125"/>
      <c r="G760" s="412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</row>
    <row r="761" spans="1:26" ht="26.25">
      <c r="A761" s="125"/>
      <c r="B761" s="125"/>
      <c r="C761" s="125"/>
      <c r="D761" s="125"/>
      <c r="E761" s="125"/>
      <c r="F761" s="125"/>
      <c r="G761" s="412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</row>
    <row r="762" spans="1:26" ht="26.25">
      <c r="A762" s="125"/>
      <c r="B762" s="125"/>
      <c r="C762" s="125"/>
      <c r="D762" s="125"/>
      <c r="E762" s="125"/>
      <c r="F762" s="125"/>
      <c r="G762" s="412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</row>
    <row r="763" spans="1:26" ht="26.25">
      <c r="A763" s="125"/>
      <c r="B763" s="125"/>
      <c r="C763" s="125"/>
      <c r="D763" s="125"/>
      <c r="E763" s="125"/>
      <c r="F763" s="125"/>
      <c r="G763" s="412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</row>
    <row r="764" spans="1:26" ht="26.25">
      <c r="A764" s="125"/>
      <c r="B764" s="125"/>
      <c r="C764" s="125"/>
      <c r="D764" s="125"/>
      <c r="E764" s="125"/>
      <c r="F764" s="125"/>
      <c r="G764" s="412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</row>
    <row r="765" spans="1:26" ht="26.25">
      <c r="A765" s="125"/>
      <c r="B765" s="125"/>
      <c r="C765" s="125"/>
      <c r="D765" s="125"/>
      <c r="E765" s="125"/>
      <c r="F765" s="125"/>
      <c r="G765" s="412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</row>
    <row r="766" spans="1:26" ht="26.25">
      <c r="A766" s="125"/>
      <c r="B766" s="125"/>
      <c r="C766" s="125"/>
      <c r="D766" s="125"/>
      <c r="E766" s="125"/>
      <c r="F766" s="125"/>
      <c r="G766" s="412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</row>
    <row r="767" spans="1:26" ht="26.25">
      <c r="A767" s="125"/>
      <c r="B767" s="125"/>
      <c r="C767" s="125"/>
      <c r="D767" s="125"/>
      <c r="E767" s="125"/>
      <c r="F767" s="125"/>
      <c r="G767" s="412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</row>
    <row r="768" spans="1:26" ht="26.25">
      <c r="A768" s="125"/>
      <c r="B768" s="125"/>
      <c r="C768" s="125"/>
      <c r="D768" s="125"/>
      <c r="E768" s="125"/>
      <c r="F768" s="125"/>
      <c r="G768" s="412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</row>
    <row r="769" spans="1:26" ht="26.25">
      <c r="A769" s="125"/>
      <c r="B769" s="125"/>
      <c r="C769" s="125"/>
      <c r="D769" s="125"/>
      <c r="E769" s="125"/>
      <c r="F769" s="125"/>
      <c r="G769" s="412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</row>
    <row r="770" spans="1:26" ht="26.25">
      <c r="A770" s="125"/>
      <c r="B770" s="125"/>
      <c r="C770" s="125"/>
      <c r="D770" s="125"/>
      <c r="E770" s="125"/>
      <c r="F770" s="125"/>
      <c r="G770" s="412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</row>
    <row r="771" spans="1:26" ht="26.25">
      <c r="A771" s="125"/>
      <c r="B771" s="125"/>
      <c r="C771" s="125"/>
      <c r="D771" s="125"/>
      <c r="E771" s="125"/>
      <c r="F771" s="125"/>
      <c r="G771" s="412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</row>
    <row r="772" spans="1:26" ht="26.25">
      <c r="A772" s="125"/>
      <c r="B772" s="125"/>
      <c r="C772" s="125"/>
      <c r="D772" s="125"/>
      <c r="E772" s="125"/>
      <c r="F772" s="125"/>
      <c r="G772" s="412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</row>
    <row r="773" spans="1:26" ht="26.25">
      <c r="A773" s="125"/>
      <c r="B773" s="125"/>
      <c r="C773" s="125"/>
      <c r="D773" s="125"/>
      <c r="E773" s="125"/>
      <c r="F773" s="125"/>
      <c r="G773" s="412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</row>
    <row r="774" spans="1:26" ht="26.25">
      <c r="A774" s="125"/>
      <c r="B774" s="125"/>
      <c r="C774" s="125"/>
      <c r="D774" s="125"/>
      <c r="E774" s="125"/>
      <c r="F774" s="125"/>
      <c r="G774" s="412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</row>
    <row r="775" spans="1:26" ht="26.25">
      <c r="A775" s="125"/>
      <c r="B775" s="125"/>
      <c r="C775" s="125"/>
      <c r="D775" s="125"/>
      <c r="E775" s="125"/>
      <c r="F775" s="125"/>
      <c r="G775" s="412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</row>
    <row r="776" spans="1:26" ht="26.25">
      <c r="A776" s="125"/>
      <c r="B776" s="125"/>
      <c r="C776" s="125"/>
      <c r="D776" s="125"/>
      <c r="E776" s="125"/>
      <c r="F776" s="125"/>
      <c r="G776" s="412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</row>
    <row r="777" spans="1:26" ht="26.25">
      <c r="A777" s="125"/>
      <c r="B777" s="125"/>
      <c r="C777" s="125"/>
      <c r="D777" s="125"/>
      <c r="E777" s="125"/>
      <c r="F777" s="125"/>
      <c r="G777" s="412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</row>
    <row r="778" spans="1:26" ht="26.25">
      <c r="A778" s="125"/>
      <c r="B778" s="125"/>
      <c r="C778" s="125"/>
      <c r="D778" s="125"/>
      <c r="E778" s="125"/>
      <c r="F778" s="125"/>
      <c r="G778" s="412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</row>
    <row r="779" spans="1:26" ht="26.25">
      <c r="A779" s="125"/>
      <c r="B779" s="125"/>
      <c r="C779" s="125"/>
      <c r="D779" s="125"/>
      <c r="E779" s="125"/>
      <c r="F779" s="125"/>
      <c r="G779" s="412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</row>
    <row r="780" spans="1:26" ht="26.25">
      <c r="A780" s="125"/>
      <c r="B780" s="125"/>
      <c r="C780" s="125"/>
      <c r="D780" s="125"/>
      <c r="E780" s="125"/>
      <c r="F780" s="125"/>
      <c r="G780" s="412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</row>
    <row r="781" spans="1:26" ht="26.25">
      <c r="A781" s="125"/>
      <c r="B781" s="125"/>
      <c r="C781" s="125"/>
      <c r="D781" s="125"/>
      <c r="E781" s="125"/>
      <c r="F781" s="125"/>
      <c r="G781" s="412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</row>
    <row r="782" spans="1:26" ht="26.25">
      <c r="A782" s="125"/>
      <c r="B782" s="125"/>
      <c r="C782" s="125"/>
      <c r="D782" s="125"/>
      <c r="E782" s="125"/>
      <c r="F782" s="125"/>
      <c r="G782" s="412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</row>
    <row r="783" spans="1:26" ht="26.25">
      <c r="A783" s="125"/>
      <c r="B783" s="125"/>
      <c r="C783" s="125"/>
      <c r="D783" s="125"/>
      <c r="E783" s="125"/>
      <c r="F783" s="125"/>
      <c r="G783" s="412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</row>
    <row r="784" spans="1:26" ht="26.25">
      <c r="A784" s="125"/>
      <c r="B784" s="125"/>
      <c r="C784" s="125"/>
      <c r="D784" s="125"/>
      <c r="E784" s="125"/>
      <c r="F784" s="125"/>
      <c r="G784" s="412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</row>
    <row r="785" spans="1:26" ht="26.25">
      <c r="A785" s="125"/>
      <c r="B785" s="125"/>
      <c r="C785" s="125"/>
      <c r="D785" s="125"/>
      <c r="E785" s="125"/>
      <c r="F785" s="125"/>
      <c r="G785" s="412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</row>
    <row r="786" spans="1:26" ht="26.25">
      <c r="A786" s="125"/>
      <c r="B786" s="125"/>
      <c r="C786" s="125"/>
      <c r="D786" s="125"/>
      <c r="E786" s="125"/>
      <c r="F786" s="125"/>
      <c r="G786" s="412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</row>
    <row r="787" spans="1:26" ht="26.25">
      <c r="A787" s="125"/>
      <c r="B787" s="125"/>
      <c r="C787" s="125"/>
      <c r="D787" s="125"/>
      <c r="E787" s="125"/>
      <c r="F787" s="125"/>
      <c r="G787" s="412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</row>
    <row r="788" spans="1:26" ht="26.25">
      <c r="A788" s="125"/>
      <c r="B788" s="125"/>
      <c r="C788" s="125"/>
      <c r="D788" s="125"/>
      <c r="E788" s="125"/>
      <c r="F788" s="125"/>
      <c r="G788" s="412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</row>
    <row r="789" spans="1:26" ht="26.25">
      <c r="A789" s="125"/>
      <c r="B789" s="125"/>
      <c r="C789" s="125"/>
      <c r="D789" s="125"/>
      <c r="E789" s="125"/>
      <c r="F789" s="125"/>
      <c r="G789" s="412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</row>
    <row r="790" spans="1:26" ht="26.25">
      <c r="A790" s="125"/>
      <c r="B790" s="125"/>
      <c r="C790" s="125"/>
      <c r="D790" s="125"/>
      <c r="E790" s="125"/>
      <c r="F790" s="125"/>
      <c r="G790" s="412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</row>
    <row r="791" spans="1:26" ht="26.25">
      <c r="A791" s="125"/>
      <c r="B791" s="125"/>
      <c r="C791" s="125"/>
      <c r="D791" s="125"/>
      <c r="E791" s="125"/>
      <c r="F791" s="125"/>
      <c r="G791" s="412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</row>
    <row r="792" spans="1:26" ht="26.25">
      <c r="A792" s="125"/>
      <c r="B792" s="125"/>
      <c r="C792" s="125"/>
      <c r="D792" s="125"/>
      <c r="E792" s="125"/>
      <c r="F792" s="125"/>
      <c r="G792" s="412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</row>
    <row r="793" spans="1:26" ht="26.25">
      <c r="A793" s="125"/>
      <c r="B793" s="125"/>
      <c r="C793" s="125"/>
      <c r="D793" s="125"/>
      <c r="E793" s="125"/>
      <c r="F793" s="125"/>
      <c r="G793" s="412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</row>
    <row r="794" spans="1:26" ht="26.25">
      <c r="A794" s="125"/>
      <c r="B794" s="125"/>
      <c r="C794" s="125"/>
      <c r="D794" s="125"/>
      <c r="E794" s="125"/>
      <c r="F794" s="125"/>
      <c r="G794" s="412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</row>
    <row r="795" spans="1:26" ht="26.25">
      <c r="A795" s="125"/>
      <c r="B795" s="125"/>
      <c r="C795" s="125"/>
      <c r="D795" s="125"/>
      <c r="E795" s="125"/>
      <c r="F795" s="125"/>
      <c r="G795" s="412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</row>
    <row r="796" spans="1:26" ht="26.25">
      <c r="A796" s="125"/>
      <c r="B796" s="125"/>
      <c r="C796" s="125"/>
      <c r="D796" s="125"/>
      <c r="E796" s="125"/>
      <c r="F796" s="125"/>
      <c r="G796" s="412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</row>
    <row r="797" spans="1:26" ht="26.25">
      <c r="A797" s="125"/>
      <c r="B797" s="125"/>
      <c r="C797" s="125"/>
      <c r="D797" s="125"/>
      <c r="E797" s="125"/>
      <c r="F797" s="125"/>
      <c r="G797" s="412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</row>
    <row r="798" spans="1:26" ht="26.25">
      <c r="A798" s="125"/>
      <c r="B798" s="125"/>
      <c r="C798" s="125"/>
      <c r="D798" s="125"/>
      <c r="E798" s="125"/>
      <c r="F798" s="125"/>
      <c r="G798" s="412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</row>
    <row r="799" spans="1:26" ht="26.25">
      <c r="A799" s="125"/>
      <c r="B799" s="125"/>
      <c r="C799" s="125"/>
      <c r="D799" s="125"/>
      <c r="E799" s="125"/>
      <c r="F799" s="125"/>
      <c r="G799" s="412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</row>
    <row r="800" spans="1:26" ht="26.25">
      <c r="A800" s="125"/>
      <c r="B800" s="125"/>
      <c r="C800" s="125"/>
      <c r="D800" s="125"/>
      <c r="E800" s="125"/>
      <c r="F800" s="125"/>
      <c r="G800" s="412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</row>
    <row r="801" spans="1:26" ht="26.25">
      <c r="A801" s="125"/>
      <c r="B801" s="125"/>
      <c r="C801" s="125"/>
      <c r="D801" s="125"/>
      <c r="E801" s="125"/>
      <c r="F801" s="125"/>
      <c r="G801" s="412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</row>
    <row r="802" spans="1:26" ht="26.25">
      <c r="A802" s="125"/>
      <c r="B802" s="125"/>
      <c r="C802" s="125"/>
      <c r="D802" s="125"/>
      <c r="E802" s="125"/>
      <c r="F802" s="125"/>
      <c r="G802" s="412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</row>
    <row r="803" spans="1:26" ht="26.25">
      <c r="A803" s="125"/>
      <c r="B803" s="125"/>
      <c r="C803" s="125"/>
      <c r="D803" s="125"/>
      <c r="E803" s="125"/>
      <c r="F803" s="125"/>
      <c r="G803" s="412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</row>
    <row r="804" spans="1:26" ht="26.25">
      <c r="A804" s="125"/>
      <c r="B804" s="125"/>
      <c r="C804" s="125"/>
      <c r="D804" s="125"/>
      <c r="E804" s="125"/>
      <c r="F804" s="125"/>
      <c r="G804" s="412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</row>
    <row r="805" spans="1:26" ht="26.25">
      <c r="A805" s="125"/>
      <c r="B805" s="125"/>
      <c r="C805" s="125"/>
      <c r="D805" s="125"/>
      <c r="E805" s="125"/>
      <c r="F805" s="125"/>
      <c r="G805" s="412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</row>
    <row r="806" spans="1:26" ht="26.25">
      <c r="A806" s="125"/>
      <c r="B806" s="125"/>
      <c r="C806" s="125"/>
      <c r="D806" s="125"/>
      <c r="E806" s="125"/>
      <c r="F806" s="125"/>
      <c r="G806" s="412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</row>
    <row r="807" spans="1:26" ht="26.25">
      <c r="A807" s="125"/>
      <c r="B807" s="125"/>
      <c r="C807" s="125"/>
      <c r="D807" s="125"/>
      <c r="E807" s="125"/>
      <c r="F807" s="125"/>
      <c r="G807" s="412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</row>
    <row r="808" spans="1:26" ht="26.25">
      <c r="A808" s="125"/>
      <c r="B808" s="125"/>
      <c r="C808" s="125"/>
      <c r="D808" s="125"/>
      <c r="E808" s="125"/>
      <c r="F808" s="125"/>
      <c r="G808" s="412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</row>
    <row r="809" spans="1:26" ht="26.25">
      <c r="A809" s="125"/>
      <c r="B809" s="125"/>
      <c r="C809" s="125"/>
      <c r="D809" s="125"/>
      <c r="E809" s="125"/>
      <c r="F809" s="125"/>
      <c r="G809" s="412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</row>
    <row r="810" spans="1:26" ht="26.25">
      <c r="A810" s="125"/>
      <c r="B810" s="125"/>
      <c r="C810" s="125"/>
      <c r="D810" s="125"/>
      <c r="E810" s="125"/>
      <c r="F810" s="125"/>
      <c r="G810" s="412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</row>
    <row r="811" spans="1:26" ht="26.25">
      <c r="A811" s="125"/>
      <c r="B811" s="125"/>
      <c r="C811" s="125"/>
      <c r="D811" s="125"/>
      <c r="E811" s="125"/>
      <c r="F811" s="125"/>
      <c r="G811" s="412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</row>
    <row r="812" spans="1:26" ht="26.25">
      <c r="A812" s="125"/>
      <c r="B812" s="125"/>
      <c r="C812" s="125"/>
      <c r="D812" s="125"/>
      <c r="E812" s="125"/>
      <c r="F812" s="125"/>
      <c r="G812" s="412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</row>
    <row r="813" spans="1:26" ht="26.25">
      <c r="A813" s="125"/>
      <c r="B813" s="125"/>
      <c r="C813" s="125"/>
      <c r="D813" s="125"/>
      <c r="E813" s="125"/>
      <c r="F813" s="125"/>
      <c r="G813" s="412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</row>
    <row r="814" spans="1:26" ht="26.25">
      <c r="A814" s="125"/>
      <c r="B814" s="125"/>
      <c r="C814" s="125"/>
      <c r="D814" s="125"/>
      <c r="E814" s="125"/>
      <c r="F814" s="125"/>
      <c r="G814" s="412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</row>
    <row r="815" spans="1:26" ht="26.25">
      <c r="A815" s="125"/>
      <c r="B815" s="125"/>
      <c r="C815" s="125"/>
      <c r="D815" s="125"/>
      <c r="E815" s="125"/>
      <c r="F815" s="125"/>
      <c r="G815" s="412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</row>
    <row r="816" spans="1:26" ht="26.25">
      <c r="A816" s="125"/>
      <c r="B816" s="125"/>
      <c r="C816" s="125"/>
      <c r="D816" s="125"/>
      <c r="E816" s="125"/>
      <c r="F816" s="125"/>
      <c r="G816" s="412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</row>
    <row r="817" spans="1:26" ht="26.25">
      <c r="A817" s="125"/>
      <c r="B817" s="125"/>
      <c r="C817" s="125"/>
      <c r="D817" s="125"/>
      <c r="E817" s="125"/>
      <c r="F817" s="125"/>
      <c r="G817" s="412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</row>
    <row r="818" spans="1:26" ht="26.25">
      <c r="A818" s="125"/>
      <c r="B818" s="125"/>
      <c r="C818" s="125"/>
      <c r="D818" s="125"/>
      <c r="E818" s="125"/>
      <c r="F818" s="125"/>
      <c r="G818" s="412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</row>
    <row r="819" spans="1:26" ht="26.25">
      <c r="A819" s="125"/>
      <c r="B819" s="125"/>
      <c r="C819" s="125"/>
      <c r="D819" s="125"/>
      <c r="E819" s="125"/>
      <c r="F819" s="125"/>
      <c r="G819" s="412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</row>
    <row r="820" spans="1:26" ht="26.25">
      <c r="A820" s="125"/>
      <c r="B820" s="125"/>
      <c r="C820" s="125"/>
      <c r="D820" s="125"/>
      <c r="E820" s="125"/>
      <c r="F820" s="125"/>
      <c r="G820" s="412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</row>
    <row r="821" spans="1:26" ht="26.25">
      <c r="A821" s="125"/>
      <c r="B821" s="125"/>
      <c r="C821" s="125"/>
      <c r="D821" s="125"/>
      <c r="E821" s="125"/>
      <c r="F821" s="125"/>
      <c r="G821" s="412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</row>
    <row r="822" spans="1:26" ht="26.25">
      <c r="A822" s="125"/>
      <c r="B822" s="125"/>
      <c r="C822" s="125"/>
      <c r="D822" s="125"/>
      <c r="E822" s="125"/>
      <c r="F822" s="125"/>
      <c r="G822" s="412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</row>
    <row r="823" spans="1:26" ht="26.25">
      <c r="A823" s="125"/>
      <c r="B823" s="125"/>
      <c r="C823" s="125"/>
      <c r="D823" s="125"/>
      <c r="E823" s="125"/>
      <c r="F823" s="125"/>
      <c r="G823" s="412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</row>
    <row r="824" spans="1:26" ht="26.25">
      <c r="A824" s="125"/>
      <c r="B824" s="125"/>
      <c r="C824" s="125"/>
      <c r="D824" s="125"/>
      <c r="E824" s="125"/>
      <c r="F824" s="125"/>
      <c r="G824" s="412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</row>
    <row r="825" spans="1:26" ht="26.25">
      <c r="A825" s="125"/>
      <c r="B825" s="125"/>
      <c r="C825" s="125"/>
      <c r="D825" s="125"/>
      <c r="E825" s="125"/>
      <c r="F825" s="125"/>
      <c r="G825" s="412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</row>
    <row r="826" spans="1:26" ht="26.25">
      <c r="A826" s="125"/>
      <c r="B826" s="125"/>
      <c r="C826" s="125"/>
      <c r="D826" s="125"/>
      <c r="E826" s="125"/>
      <c r="F826" s="125"/>
      <c r="G826" s="412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</row>
    <row r="827" spans="1:26" ht="26.25">
      <c r="A827" s="125"/>
      <c r="B827" s="125"/>
      <c r="C827" s="125"/>
      <c r="D827" s="125"/>
      <c r="E827" s="125"/>
      <c r="F827" s="125"/>
      <c r="G827" s="412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</row>
    <row r="828" spans="1:26" ht="26.25">
      <c r="A828" s="125"/>
      <c r="B828" s="125"/>
      <c r="C828" s="125"/>
      <c r="D828" s="125"/>
      <c r="E828" s="125"/>
      <c r="F828" s="125"/>
      <c r="G828" s="412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</row>
    <row r="829" spans="1:26" ht="26.25">
      <c r="A829" s="125"/>
      <c r="B829" s="125"/>
      <c r="C829" s="125"/>
      <c r="D829" s="125"/>
      <c r="E829" s="125"/>
      <c r="F829" s="125"/>
      <c r="G829" s="412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</row>
    <row r="830" spans="1:26" ht="26.25">
      <c r="A830" s="125"/>
      <c r="B830" s="125"/>
      <c r="C830" s="125"/>
      <c r="D830" s="125"/>
      <c r="E830" s="125"/>
      <c r="F830" s="125"/>
      <c r="G830" s="412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</row>
    <row r="831" spans="1:26" ht="26.25">
      <c r="A831" s="125"/>
      <c r="B831" s="125"/>
      <c r="C831" s="125"/>
      <c r="D831" s="125"/>
      <c r="E831" s="125"/>
      <c r="F831" s="125"/>
      <c r="G831" s="412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</row>
    <row r="832" spans="1:26" ht="26.25">
      <c r="A832" s="125"/>
      <c r="B832" s="125"/>
      <c r="C832" s="125"/>
      <c r="D832" s="125"/>
      <c r="E832" s="125"/>
      <c r="F832" s="125"/>
      <c r="G832" s="412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</row>
    <row r="833" spans="1:26" ht="26.25">
      <c r="A833" s="125"/>
      <c r="B833" s="125"/>
      <c r="C833" s="125"/>
      <c r="D833" s="125"/>
      <c r="E833" s="125"/>
      <c r="F833" s="125"/>
      <c r="G833" s="412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</row>
    <row r="834" spans="1:26" ht="26.25">
      <c r="A834" s="125"/>
      <c r="B834" s="125"/>
      <c r="C834" s="125"/>
      <c r="D834" s="125"/>
      <c r="E834" s="125"/>
      <c r="F834" s="125"/>
      <c r="G834" s="412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</row>
    <row r="835" spans="1:26" ht="26.25">
      <c r="A835" s="125"/>
      <c r="B835" s="125"/>
      <c r="C835" s="125"/>
      <c r="D835" s="125"/>
      <c r="E835" s="125"/>
      <c r="F835" s="125"/>
      <c r="G835" s="412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</row>
    <row r="836" spans="1:26" ht="26.25">
      <c r="A836" s="125"/>
      <c r="B836" s="125"/>
      <c r="C836" s="125"/>
      <c r="D836" s="125"/>
      <c r="E836" s="125"/>
      <c r="F836" s="125"/>
      <c r="G836" s="412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</row>
    <row r="837" spans="1:26" ht="26.25">
      <c r="A837" s="125"/>
      <c r="B837" s="125"/>
      <c r="C837" s="125"/>
      <c r="D837" s="125"/>
      <c r="E837" s="125"/>
      <c r="F837" s="125"/>
      <c r="G837" s="412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</row>
    <row r="838" spans="1:26" ht="26.25">
      <c r="A838" s="125"/>
      <c r="B838" s="125"/>
      <c r="C838" s="125"/>
      <c r="D838" s="125"/>
      <c r="E838" s="125"/>
      <c r="F838" s="125"/>
      <c r="G838" s="412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</row>
    <row r="839" spans="1:26" ht="26.25">
      <c r="A839" s="125"/>
      <c r="B839" s="125"/>
      <c r="C839" s="125"/>
      <c r="D839" s="125"/>
      <c r="E839" s="125"/>
      <c r="F839" s="125"/>
      <c r="G839" s="412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</row>
    <row r="840" spans="1:26" ht="26.25">
      <c r="A840" s="125"/>
      <c r="B840" s="125"/>
      <c r="C840" s="125"/>
      <c r="D840" s="125"/>
      <c r="E840" s="125"/>
      <c r="F840" s="125"/>
      <c r="G840" s="412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</row>
    <row r="841" spans="1:26" ht="26.25">
      <c r="A841" s="125"/>
      <c r="B841" s="125"/>
      <c r="C841" s="125"/>
      <c r="D841" s="125"/>
      <c r="E841" s="125"/>
      <c r="F841" s="125"/>
      <c r="G841" s="412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</row>
    <row r="842" spans="1:26" ht="26.25">
      <c r="A842" s="125"/>
      <c r="B842" s="125"/>
      <c r="C842" s="125"/>
      <c r="D842" s="125"/>
      <c r="E842" s="125"/>
      <c r="F842" s="125"/>
      <c r="G842" s="412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</row>
    <row r="843" spans="1:26" ht="26.25">
      <c r="A843" s="125"/>
      <c r="B843" s="125"/>
      <c r="C843" s="125"/>
      <c r="D843" s="125"/>
      <c r="E843" s="125"/>
      <c r="F843" s="125"/>
      <c r="G843" s="412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</row>
    <row r="844" spans="1:26" ht="26.25">
      <c r="A844" s="125"/>
      <c r="B844" s="125"/>
      <c r="C844" s="125"/>
      <c r="D844" s="125"/>
      <c r="E844" s="125"/>
      <c r="F844" s="125"/>
      <c r="G844" s="412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</row>
    <row r="845" spans="1:26" ht="26.25">
      <c r="A845" s="125"/>
      <c r="B845" s="125"/>
      <c r="C845" s="125"/>
      <c r="D845" s="125"/>
      <c r="E845" s="125"/>
      <c r="F845" s="125"/>
      <c r="G845" s="412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</row>
    <row r="846" spans="1:26" ht="26.25">
      <c r="A846" s="125"/>
      <c r="B846" s="125"/>
      <c r="C846" s="125"/>
      <c r="D846" s="125"/>
      <c r="E846" s="125"/>
      <c r="F846" s="125"/>
      <c r="G846" s="412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</row>
    <row r="847" spans="1:26" ht="26.25">
      <c r="A847" s="125"/>
      <c r="B847" s="125"/>
      <c r="C847" s="125"/>
      <c r="D847" s="125"/>
      <c r="E847" s="125"/>
      <c r="F847" s="125"/>
      <c r="G847" s="412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</row>
    <row r="848" spans="1:26" ht="26.25">
      <c r="A848" s="125"/>
      <c r="B848" s="125"/>
      <c r="C848" s="125"/>
      <c r="D848" s="125"/>
      <c r="E848" s="125"/>
      <c r="F848" s="125"/>
      <c r="G848" s="412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</row>
    <row r="849" spans="1:26" ht="26.25">
      <c r="A849" s="125"/>
      <c r="B849" s="125"/>
      <c r="C849" s="125"/>
      <c r="D849" s="125"/>
      <c r="E849" s="125"/>
      <c r="F849" s="125"/>
      <c r="G849" s="412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</row>
    <row r="850" spans="1:26" ht="26.25">
      <c r="A850" s="125"/>
      <c r="B850" s="125"/>
      <c r="C850" s="125"/>
      <c r="D850" s="125"/>
      <c r="E850" s="125"/>
      <c r="F850" s="125"/>
      <c r="G850" s="412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</row>
    <row r="851" spans="1:26" ht="26.25">
      <c r="A851" s="125"/>
      <c r="B851" s="125"/>
      <c r="C851" s="125"/>
      <c r="D851" s="125"/>
      <c r="E851" s="125"/>
      <c r="F851" s="125"/>
      <c r="G851" s="412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</row>
    <row r="852" spans="1:26" ht="26.25">
      <c r="A852" s="125"/>
      <c r="B852" s="125"/>
      <c r="C852" s="125"/>
      <c r="D852" s="125"/>
      <c r="E852" s="125"/>
      <c r="F852" s="125"/>
      <c r="G852" s="412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</row>
    <row r="853" spans="1:26" ht="26.25">
      <c r="A853" s="125"/>
      <c r="B853" s="125"/>
      <c r="C853" s="125"/>
      <c r="D853" s="125"/>
      <c r="E853" s="125"/>
      <c r="F853" s="125"/>
      <c r="G853" s="412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</row>
    <row r="854" spans="1:26" ht="26.25">
      <c r="A854" s="125"/>
      <c r="B854" s="125"/>
      <c r="C854" s="125"/>
      <c r="D854" s="125"/>
      <c r="E854" s="125"/>
      <c r="F854" s="125"/>
      <c r="G854" s="412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</row>
    <row r="855" spans="1:26" ht="26.25">
      <c r="A855" s="125"/>
      <c r="B855" s="125"/>
      <c r="C855" s="125"/>
      <c r="D855" s="125"/>
      <c r="E855" s="125"/>
      <c r="F855" s="125"/>
      <c r="G855" s="412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</row>
    <row r="856" spans="1:26" ht="26.25">
      <c r="A856" s="125"/>
      <c r="B856" s="125"/>
      <c r="C856" s="125"/>
      <c r="D856" s="125"/>
      <c r="E856" s="125"/>
      <c r="F856" s="125"/>
      <c r="G856" s="412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</row>
    <row r="857" spans="1:26" ht="26.25">
      <c r="A857" s="125"/>
      <c r="B857" s="125"/>
      <c r="C857" s="125"/>
      <c r="D857" s="125"/>
      <c r="E857" s="125"/>
      <c r="F857" s="125"/>
      <c r="G857" s="412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</row>
    <row r="858" spans="1:26" ht="26.25">
      <c r="A858" s="125"/>
      <c r="B858" s="125"/>
      <c r="C858" s="125"/>
      <c r="D858" s="125"/>
      <c r="E858" s="125"/>
      <c r="F858" s="125"/>
      <c r="G858" s="412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</row>
    <row r="859" spans="1:26" ht="26.25">
      <c r="A859" s="125"/>
      <c r="B859" s="125"/>
      <c r="C859" s="125"/>
      <c r="D859" s="125"/>
      <c r="E859" s="125"/>
      <c r="F859" s="125"/>
      <c r="G859" s="412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</row>
    <row r="860" spans="1:26" ht="26.25">
      <c r="A860" s="125"/>
      <c r="B860" s="125"/>
      <c r="C860" s="125"/>
      <c r="D860" s="125"/>
      <c r="E860" s="125"/>
      <c r="F860" s="125"/>
      <c r="G860" s="412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</row>
    <row r="861" spans="1:26" ht="26.25">
      <c r="A861" s="125"/>
      <c r="B861" s="125"/>
      <c r="C861" s="125"/>
      <c r="D861" s="125"/>
      <c r="E861" s="125"/>
      <c r="F861" s="125"/>
      <c r="G861" s="412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</row>
    <row r="862" spans="1:26" ht="26.25">
      <c r="A862" s="125"/>
      <c r="B862" s="125"/>
      <c r="C862" s="125"/>
      <c r="D862" s="125"/>
      <c r="E862" s="125"/>
      <c r="F862" s="125"/>
      <c r="G862" s="412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</row>
    <row r="863" spans="1:26" ht="26.25">
      <c r="A863" s="125"/>
      <c r="B863" s="125"/>
      <c r="C863" s="125"/>
      <c r="D863" s="125"/>
      <c r="E863" s="125"/>
      <c r="F863" s="125"/>
      <c r="G863" s="412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</row>
    <row r="864" spans="1:26" ht="26.25">
      <c r="A864" s="125"/>
      <c r="B864" s="125"/>
      <c r="C864" s="125"/>
      <c r="D864" s="125"/>
      <c r="E864" s="125"/>
      <c r="F864" s="125"/>
      <c r="G864" s="412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</row>
    <row r="865" spans="1:26" ht="26.25">
      <c r="A865" s="125"/>
      <c r="B865" s="125"/>
      <c r="C865" s="125"/>
      <c r="D865" s="125"/>
      <c r="E865" s="125"/>
      <c r="F865" s="125"/>
      <c r="G865" s="412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</row>
    <row r="866" spans="1:26" ht="26.25">
      <c r="A866" s="125"/>
      <c r="B866" s="125"/>
      <c r="C866" s="125"/>
      <c r="D866" s="125"/>
      <c r="E866" s="125"/>
      <c r="F866" s="125"/>
      <c r="G866" s="412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</row>
    <row r="867" spans="1:26" ht="26.25">
      <c r="A867" s="125"/>
      <c r="B867" s="125"/>
      <c r="C867" s="125"/>
      <c r="D867" s="125"/>
      <c r="E867" s="125"/>
      <c r="F867" s="125"/>
      <c r="G867" s="412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</row>
    <row r="868" spans="1:26" ht="26.25">
      <c r="A868" s="125"/>
      <c r="B868" s="125"/>
      <c r="C868" s="125"/>
      <c r="D868" s="125"/>
      <c r="E868" s="125"/>
      <c r="F868" s="125"/>
      <c r="G868" s="412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</row>
    <row r="869" spans="1:26" ht="26.25">
      <c r="A869" s="125"/>
      <c r="B869" s="125"/>
      <c r="C869" s="125"/>
      <c r="D869" s="125"/>
      <c r="E869" s="125"/>
      <c r="F869" s="125"/>
      <c r="G869" s="412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</row>
    <row r="870" spans="1:26" ht="26.25">
      <c r="A870" s="125"/>
      <c r="B870" s="125"/>
      <c r="C870" s="125"/>
      <c r="D870" s="125"/>
      <c r="E870" s="125"/>
      <c r="F870" s="125"/>
      <c r="G870" s="412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</row>
    <row r="871" spans="1:26" ht="26.25">
      <c r="A871" s="125"/>
      <c r="B871" s="125"/>
      <c r="C871" s="125"/>
      <c r="D871" s="125"/>
      <c r="E871" s="125"/>
      <c r="F871" s="125"/>
      <c r="G871" s="412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</row>
    <row r="872" spans="1:26" ht="26.25">
      <c r="A872" s="125"/>
      <c r="B872" s="125"/>
      <c r="C872" s="125"/>
      <c r="D872" s="125"/>
      <c r="E872" s="125"/>
      <c r="F872" s="125"/>
      <c r="G872" s="412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</row>
    <row r="873" spans="1:26" ht="26.25">
      <c r="A873" s="125"/>
      <c r="B873" s="125"/>
      <c r="C873" s="125"/>
      <c r="D873" s="125"/>
      <c r="E873" s="125"/>
      <c r="F873" s="125"/>
      <c r="G873" s="412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</row>
    <row r="874" spans="1:26" ht="26.25">
      <c r="A874" s="125"/>
      <c r="B874" s="125"/>
      <c r="C874" s="125"/>
      <c r="D874" s="125"/>
      <c r="E874" s="125"/>
      <c r="F874" s="125"/>
      <c r="G874" s="412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</row>
    <row r="875" spans="1:26" ht="26.25">
      <c r="A875" s="125"/>
      <c r="B875" s="125"/>
      <c r="C875" s="125"/>
      <c r="D875" s="125"/>
      <c r="E875" s="125"/>
      <c r="F875" s="125"/>
      <c r="G875" s="412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</row>
    <row r="876" spans="1:26" ht="26.25">
      <c r="A876" s="125"/>
      <c r="B876" s="125"/>
      <c r="C876" s="125"/>
      <c r="D876" s="125"/>
      <c r="E876" s="125"/>
      <c r="F876" s="125"/>
      <c r="G876" s="412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</row>
    <row r="877" spans="1:26" ht="26.25">
      <c r="A877" s="125"/>
      <c r="B877" s="125"/>
      <c r="C877" s="125"/>
      <c r="D877" s="125"/>
      <c r="E877" s="125"/>
      <c r="F877" s="125"/>
      <c r="G877" s="412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</row>
    <row r="878" spans="1:26" ht="26.25">
      <c r="A878" s="125"/>
      <c r="B878" s="125"/>
      <c r="C878" s="125"/>
      <c r="D878" s="125"/>
      <c r="E878" s="125"/>
      <c r="F878" s="125"/>
      <c r="G878" s="412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</row>
    <row r="879" spans="1:26" ht="26.25">
      <c r="A879" s="125"/>
      <c r="B879" s="125"/>
      <c r="C879" s="125"/>
      <c r="D879" s="125"/>
      <c r="E879" s="125"/>
      <c r="F879" s="125"/>
      <c r="G879" s="412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</row>
    <row r="880" spans="1:26" ht="26.25">
      <c r="A880" s="125"/>
      <c r="B880" s="125"/>
      <c r="C880" s="125"/>
      <c r="D880" s="125"/>
      <c r="E880" s="125"/>
      <c r="F880" s="125"/>
      <c r="G880" s="412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</row>
    <row r="881" spans="1:26" ht="26.25">
      <c r="A881" s="125"/>
      <c r="B881" s="125"/>
      <c r="C881" s="125"/>
      <c r="D881" s="125"/>
      <c r="E881" s="125"/>
      <c r="F881" s="125"/>
      <c r="G881" s="412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</row>
    <row r="882" spans="1:26" ht="26.25">
      <c r="A882" s="125"/>
      <c r="B882" s="125"/>
      <c r="C882" s="125"/>
      <c r="D882" s="125"/>
      <c r="E882" s="125"/>
      <c r="F882" s="125"/>
      <c r="G882" s="412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</row>
    <row r="883" spans="1:26" ht="26.25">
      <c r="A883" s="125"/>
      <c r="B883" s="125"/>
      <c r="C883" s="125"/>
      <c r="D883" s="125"/>
      <c r="E883" s="125"/>
      <c r="F883" s="125"/>
      <c r="G883" s="412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</row>
    <row r="884" spans="1:26" ht="26.25">
      <c r="A884" s="125"/>
      <c r="B884" s="125"/>
      <c r="C884" s="125"/>
      <c r="D884" s="125"/>
      <c r="E884" s="125"/>
      <c r="F884" s="125"/>
      <c r="G884" s="412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</row>
    <row r="885" spans="1:26" ht="26.25">
      <c r="A885" s="125"/>
      <c r="B885" s="125"/>
      <c r="C885" s="125"/>
      <c r="D885" s="125"/>
      <c r="E885" s="125"/>
      <c r="F885" s="125"/>
      <c r="G885" s="412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</row>
    <row r="886" spans="1:26" ht="26.25">
      <c r="A886" s="125"/>
      <c r="B886" s="125"/>
      <c r="C886" s="125"/>
      <c r="D886" s="125"/>
      <c r="E886" s="125"/>
      <c r="F886" s="125"/>
      <c r="G886" s="412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</row>
    <row r="887" spans="1:26" ht="26.25">
      <c r="A887" s="125"/>
      <c r="B887" s="125"/>
      <c r="C887" s="125"/>
      <c r="D887" s="125"/>
      <c r="E887" s="125"/>
      <c r="F887" s="125"/>
      <c r="G887" s="412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</row>
    <row r="888" spans="1:26" ht="26.25">
      <c r="A888" s="125"/>
      <c r="B888" s="125"/>
      <c r="C888" s="125"/>
      <c r="D888" s="125"/>
      <c r="E888" s="125"/>
      <c r="F888" s="125"/>
      <c r="G888" s="412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</row>
    <row r="889" spans="1:26" ht="26.25">
      <c r="A889" s="125"/>
      <c r="B889" s="125"/>
      <c r="C889" s="125"/>
      <c r="D889" s="125"/>
      <c r="E889" s="125"/>
      <c r="F889" s="125"/>
      <c r="G889" s="412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</row>
    <row r="890" spans="1:26" ht="26.25">
      <c r="A890" s="125"/>
      <c r="B890" s="125"/>
      <c r="C890" s="125"/>
      <c r="D890" s="125"/>
      <c r="E890" s="125"/>
      <c r="F890" s="125"/>
      <c r="G890" s="412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</row>
    <row r="891" spans="1:26" ht="26.25">
      <c r="A891" s="125"/>
      <c r="B891" s="125"/>
      <c r="C891" s="125"/>
      <c r="D891" s="125"/>
      <c r="E891" s="125"/>
      <c r="F891" s="125"/>
      <c r="G891" s="412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</row>
    <row r="892" spans="1:26" ht="26.25">
      <c r="A892" s="125"/>
      <c r="B892" s="125"/>
      <c r="C892" s="125"/>
      <c r="D892" s="125"/>
      <c r="E892" s="125"/>
      <c r="F892" s="125"/>
      <c r="G892" s="412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</row>
    <row r="893" spans="1:26" ht="26.25">
      <c r="A893" s="125"/>
      <c r="B893" s="125"/>
      <c r="C893" s="125"/>
      <c r="D893" s="125"/>
      <c r="E893" s="125"/>
      <c r="F893" s="125"/>
      <c r="G893" s="412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</row>
    <row r="894" spans="1:26" ht="26.25">
      <c r="A894" s="125"/>
      <c r="B894" s="125"/>
      <c r="C894" s="125"/>
      <c r="D894" s="125"/>
      <c r="E894" s="125"/>
      <c r="F894" s="125"/>
      <c r="G894" s="412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</row>
    <row r="895" spans="1:26" ht="26.25">
      <c r="A895" s="125"/>
      <c r="B895" s="125"/>
      <c r="C895" s="125"/>
      <c r="D895" s="125"/>
      <c r="E895" s="125"/>
      <c r="F895" s="125"/>
      <c r="G895" s="412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</row>
    <row r="896" spans="1:26" ht="26.25">
      <c r="A896" s="125"/>
      <c r="B896" s="125"/>
      <c r="C896" s="125"/>
      <c r="D896" s="125"/>
      <c r="E896" s="125"/>
      <c r="F896" s="125"/>
      <c r="G896" s="412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</row>
    <row r="897" spans="1:26" ht="26.25">
      <c r="A897" s="125"/>
      <c r="B897" s="125"/>
      <c r="C897" s="125"/>
      <c r="D897" s="125"/>
      <c r="E897" s="125"/>
      <c r="F897" s="125"/>
      <c r="G897" s="412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</row>
    <row r="898" spans="1:26" ht="26.25">
      <c r="A898" s="125"/>
      <c r="B898" s="125"/>
      <c r="C898" s="125"/>
      <c r="D898" s="125"/>
      <c r="E898" s="125"/>
      <c r="F898" s="125"/>
      <c r="G898" s="412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</row>
    <row r="899" spans="1:26" ht="26.25">
      <c r="A899" s="125"/>
      <c r="B899" s="125"/>
      <c r="C899" s="125"/>
      <c r="D899" s="125"/>
      <c r="E899" s="125"/>
      <c r="F899" s="125"/>
      <c r="G899" s="412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</row>
    <row r="900" spans="1:26" ht="26.25">
      <c r="A900" s="125"/>
      <c r="B900" s="125"/>
      <c r="C900" s="125"/>
      <c r="D900" s="125"/>
      <c r="E900" s="125"/>
      <c r="F900" s="125"/>
      <c r="G900" s="412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</row>
    <row r="901" spans="1:26" ht="26.25">
      <c r="A901" s="125"/>
      <c r="B901" s="125"/>
      <c r="C901" s="125"/>
      <c r="D901" s="125"/>
      <c r="E901" s="125"/>
      <c r="F901" s="125"/>
      <c r="G901" s="412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</row>
    <row r="902" spans="1:26" ht="26.25">
      <c r="A902" s="125"/>
      <c r="B902" s="125"/>
      <c r="C902" s="125"/>
      <c r="D902" s="125"/>
      <c r="E902" s="125"/>
      <c r="F902" s="125"/>
      <c r="G902" s="412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</row>
    <row r="903" spans="1:26" ht="26.25">
      <c r="A903" s="125"/>
      <c r="B903" s="125"/>
      <c r="C903" s="125"/>
      <c r="D903" s="125"/>
      <c r="E903" s="125"/>
      <c r="F903" s="125"/>
      <c r="G903" s="412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</row>
    <row r="904" spans="1:26" ht="26.25">
      <c r="A904" s="125"/>
      <c r="B904" s="125"/>
      <c r="C904" s="125"/>
      <c r="D904" s="125"/>
      <c r="E904" s="125"/>
      <c r="F904" s="125"/>
      <c r="G904" s="412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</row>
    <row r="905" spans="1:26" ht="26.25">
      <c r="A905" s="125"/>
      <c r="B905" s="125"/>
      <c r="C905" s="125"/>
      <c r="D905" s="125"/>
      <c r="E905" s="125"/>
      <c r="F905" s="125"/>
      <c r="G905" s="412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</row>
    <row r="906" spans="1:26" ht="26.25">
      <c r="A906" s="125"/>
      <c r="B906" s="125"/>
      <c r="C906" s="125"/>
      <c r="D906" s="125"/>
      <c r="E906" s="125"/>
      <c r="F906" s="125"/>
      <c r="G906" s="412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</row>
    <row r="907" spans="1:26" ht="26.25">
      <c r="A907" s="125"/>
      <c r="B907" s="125"/>
      <c r="C907" s="125"/>
      <c r="D907" s="125"/>
      <c r="E907" s="125"/>
      <c r="F907" s="125"/>
      <c r="G907" s="412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</row>
    <row r="908" spans="1:26" ht="26.25">
      <c r="A908" s="125"/>
      <c r="B908" s="125"/>
      <c r="C908" s="125"/>
      <c r="D908" s="125"/>
      <c r="E908" s="125"/>
      <c r="F908" s="125"/>
      <c r="G908" s="412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</row>
    <row r="909" spans="1:26" ht="26.25">
      <c r="A909" s="125"/>
      <c r="B909" s="125"/>
      <c r="C909" s="125"/>
      <c r="D909" s="125"/>
      <c r="E909" s="125"/>
      <c r="F909" s="125"/>
      <c r="G909" s="412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</row>
    <row r="910" spans="1:26" ht="26.25">
      <c r="A910" s="125"/>
      <c r="B910" s="125"/>
      <c r="C910" s="125"/>
      <c r="D910" s="125"/>
      <c r="E910" s="125"/>
      <c r="F910" s="125"/>
      <c r="G910" s="412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</row>
    <row r="911" spans="1:26" ht="26.25">
      <c r="A911" s="125"/>
      <c r="B911" s="125"/>
      <c r="C911" s="125"/>
      <c r="D911" s="125"/>
      <c r="E911" s="125"/>
      <c r="F911" s="125"/>
      <c r="G911" s="412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</row>
    <row r="912" spans="1:26" ht="26.25">
      <c r="A912" s="125"/>
      <c r="B912" s="125"/>
      <c r="C912" s="125"/>
      <c r="D912" s="125"/>
      <c r="E912" s="125"/>
      <c r="F912" s="125"/>
      <c r="G912" s="412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</row>
    <row r="913" spans="1:26" ht="26.25">
      <c r="A913" s="125"/>
      <c r="B913" s="125"/>
      <c r="C913" s="125"/>
      <c r="D913" s="125"/>
      <c r="E913" s="125"/>
      <c r="F913" s="125"/>
      <c r="G913" s="412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</row>
    <row r="914" spans="1:26" ht="26.25">
      <c r="A914" s="125"/>
      <c r="B914" s="125"/>
      <c r="C914" s="125"/>
      <c r="D914" s="125"/>
      <c r="E914" s="125"/>
      <c r="F914" s="125"/>
      <c r="G914" s="412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</row>
    <row r="915" spans="1:26" ht="26.25">
      <c r="A915" s="125"/>
      <c r="B915" s="125"/>
      <c r="C915" s="125"/>
      <c r="D915" s="125"/>
      <c r="E915" s="125"/>
      <c r="F915" s="125"/>
      <c r="G915" s="412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</row>
    <row r="916" spans="1:26" ht="26.25">
      <c r="A916" s="125"/>
      <c r="B916" s="125"/>
      <c r="C916" s="125"/>
      <c r="D916" s="125"/>
      <c r="E916" s="125"/>
      <c r="F916" s="125"/>
      <c r="G916" s="412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</row>
    <row r="917" spans="1:26" ht="26.25">
      <c r="A917" s="125"/>
      <c r="B917" s="125"/>
      <c r="C917" s="125"/>
      <c r="D917" s="125"/>
      <c r="E917" s="125"/>
      <c r="F917" s="125"/>
      <c r="G917" s="412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</row>
    <row r="918" spans="1:26" ht="26.25">
      <c r="A918" s="125"/>
      <c r="B918" s="125"/>
      <c r="C918" s="125"/>
      <c r="D918" s="125"/>
      <c r="E918" s="125"/>
      <c r="F918" s="125"/>
      <c r="G918" s="412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</row>
    <row r="919" spans="1:26" ht="26.25">
      <c r="A919" s="125"/>
      <c r="B919" s="125"/>
      <c r="C919" s="125"/>
      <c r="D919" s="125"/>
      <c r="E919" s="125"/>
      <c r="F919" s="125"/>
      <c r="G919" s="412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</row>
    <row r="920" spans="1:26" ht="26.25">
      <c r="A920" s="125"/>
      <c r="B920" s="125"/>
      <c r="C920" s="125"/>
      <c r="D920" s="125"/>
      <c r="E920" s="125"/>
      <c r="F920" s="125"/>
      <c r="G920" s="412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</row>
    <row r="921" spans="1:26" ht="26.25">
      <c r="A921" s="125"/>
      <c r="B921" s="125"/>
      <c r="C921" s="125"/>
      <c r="D921" s="125"/>
      <c r="E921" s="125"/>
      <c r="F921" s="125"/>
      <c r="G921" s="412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</row>
    <row r="922" spans="1:26" ht="26.25">
      <c r="A922" s="125"/>
      <c r="B922" s="125"/>
      <c r="C922" s="125"/>
      <c r="D922" s="125"/>
      <c r="E922" s="125"/>
      <c r="F922" s="125"/>
      <c r="G922" s="412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</row>
    <row r="923" spans="1:26" ht="26.25">
      <c r="A923" s="125"/>
      <c r="B923" s="125"/>
      <c r="C923" s="125"/>
      <c r="D923" s="125"/>
      <c r="E923" s="125"/>
      <c r="F923" s="125"/>
      <c r="G923" s="412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</row>
    <row r="924" spans="1:26" ht="26.25">
      <c r="A924" s="125"/>
      <c r="B924" s="125"/>
      <c r="C924" s="125"/>
      <c r="D924" s="125"/>
      <c r="E924" s="125"/>
      <c r="F924" s="125"/>
      <c r="G924" s="412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</row>
    <row r="925" spans="1:26" ht="26.25">
      <c r="A925" s="125"/>
      <c r="B925" s="125"/>
      <c r="C925" s="125"/>
      <c r="D925" s="125"/>
      <c r="E925" s="125"/>
      <c r="F925" s="125"/>
      <c r="G925" s="412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</row>
    <row r="926" spans="1:26" ht="26.25">
      <c r="A926" s="125"/>
      <c r="B926" s="125"/>
      <c r="C926" s="125"/>
      <c r="D926" s="125"/>
      <c r="E926" s="125"/>
      <c r="F926" s="125"/>
      <c r="G926" s="412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</row>
    <row r="927" spans="1:26" ht="26.25">
      <c r="A927" s="125"/>
      <c r="B927" s="125"/>
      <c r="C927" s="125"/>
      <c r="D927" s="125"/>
      <c r="E927" s="125"/>
      <c r="F927" s="125"/>
      <c r="G927" s="412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</row>
    <row r="928" spans="1:26" ht="26.25">
      <c r="A928" s="125"/>
      <c r="B928" s="125"/>
      <c r="C928" s="125"/>
      <c r="D928" s="125"/>
      <c r="E928" s="125"/>
      <c r="F928" s="125"/>
      <c r="G928" s="412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</row>
    <row r="929" spans="1:26" ht="26.25">
      <c r="A929" s="125"/>
      <c r="B929" s="125"/>
      <c r="C929" s="125"/>
      <c r="D929" s="125"/>
      <c r="E929" s="125"/>
      <c r="F929" s="125"/>
      <c r="G929" s="412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</row>
    <row r="930" spans="1:26" ht="26.25">
      <c r="A930" s="125"/>
      <c r="B930" s="125"/>
      <c r="C930" s="125"/>
      <c r="D930" s="125"/>
      <c r="E930" s="125"/>
      <c r="F930" s="125"/>
      <c r="G930" s="412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</row>
    <row r="931" spans="1:26" ht="26.25">
      <c r="A931" s="125"/>
      <c r="B931" s="125"/>
      <c r="C931" s="125"/>
      <c r="D931" s="125"/>
      <c r="E931" s="125"/>
      <c r="F931" s="125"/>
      <c r="G931" s="412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</row>
    <row r="932" spans="1:26" ht="26.25">
      <c r="A932" s="125"/>
      <c r="B932" s="125"/>
      <c r="C932" s="125"/>
      <c r="D932" s="125"/>
      <c r="E932" s="125"/>
      <c r="F932" s="125"/>
      <c r="G932" s="412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</row>
    <row r="933" spans="1:26" ht="26.25">
      <c r="A933" s="125"/>
      <c r="B933" s="125"/>
      <c r="C933" s="125"/>
      <c r="D933" s="125"/>
      <c r="E933" s="125"/>
      <c r="F933" s="125"/>
      <c r="G933" s="412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</row>
    <row r="934" spans="1:26" ht="26.25">
      <c r="A934" s="125"/>
      <c r="B934" s="125"/>
      <c r="C934" s="125"/>
      <c r="D934" s="125"/>
      <c r="E934" s="125"/>
      <c r="F934" s="125"/>
      <c r="G934" s="412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</row>
    <row r="935" spans="1:26" ht="26.25">
      <c r="A935" s="125"/>
      <c r="B935" s="125"/>
      <c r="C935" s="125"/>
      <c r="D935" s="125"/>
      <c r="E935" s="125"/>
      <c r="F935" s="125"/>
      <c r="G935" s="412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</row>
    <row r="936" spans="1:26" ht="26.25">
      <c r="A936" s="125"/>
      <c r="B936" s="125"/>
      <c r="C936" s="125"/>
      <c r="D936" s="125"/>
      <c r="E936" s="125"/>
      <c r="F936" s="125"/>
      <c r="G936" s="412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</row>
    <row r="937" spans="1:26" ht="26.25">
      <c r="A937" s="125"/>
      <c r="B937" s="125"/>
      <c r="C937" s="125"/>
      <c r="D937" s="125"/>
      <c r="E937" s="125"/>
      <c r="F937" s="125"/>
      <c r="G937" s="412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</row>
    <row r="938" spans="1:26" ht="26.25">
      <c r="A938" s="125"/>
      <c r="B938" s="125"/>
      <c r="C938" s="125"/>
      <c r="D938" s="125"/>
      <c r="E938" s="125"/>
      <c r="F938" s="125"/>
      <c r="G938" s="412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</row>
    <row r="939" spans="1:26" ht="26.25">
      <c r="A939" s="125"/>
      <c r="B939" s="125"/>
      <c r="C939" s="125"/>
      <c r="D939" s="125"/>
      <c r="E939" s="125"/>
      <c r="F939" s="125"/>
      <c r="G939" s="412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</row>
    <row r="940" spans="1:26" ht="26.25">
      <c r="A940" s="125"/>
      <c r="B940" s="125"/>
      <c r="C940" s="125"/>
      <c r="D940" s="125"/>
      <c r="E940" s="125"/>
      <c r="F940" s="125"/>
      <c r="G940" s="412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</row>
    <row r="941" spans="1:26" ht="26.25">
      <c r="A941" s="125"/>
      <c r="B941" s="125"/>
      <c r="C941" s="125"/>
      <c r="D941" s="125"/>
      <c r="E941" s="125"/>
      <c r="F941" s="125"/>
      <c r="G941" s="412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</row>
    <row r="942" spans="1:26" ht="26.25">
      <c r="A942" s="125"/>
      <c r="B942" s="125"/>
      <c r="C942" s="125"/>
      <c r="D942" s="125"/>
      <c r="E942" s="125"/>
      <c r="F942" s="125"/>
      <c r="G942" s="412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</row>
    <row r="943" spans="1:26" ht="26.25">
      <c r="A943" s="125"/>
      <c r="B943" s="125"/>
      <c r="C943" s="125"/>
      <c r="D943" s="125"/>
      <c r="E943" s="125"/>
      <c r="F943" s="125"/>
      <c r="G943" s="412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</row>
    <row r="944" spans="1:26" ht="26.25">
      <c r="A944" s="125"/>
      <c r="B944" s="125"/>
      <c r="C944" s="125"/>
      <c r="D944" s="125"/>
      <c r="E944" s="125"/>
      <c r="F944" s="125"/>
      <c r="G944" s="412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</row>
    <row r="945" spans="1:26" ht="26.25">
      <c r="A945" s="125"/>
      <c r="B945" s="125"/>
      <c r="C945" s="125"/>
      <c r="D945" s="125"/>
      <c r="E945" s="125"/>
      <c r="F945" s="125"/>
      <c r="G945" s="412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</row>
    <row r="946" spans="1:26" ht="26.25">
      <c r="A946" s="125"/>
      <c r="B946" s="125"/>
      <c r="C946" s="125"/>
      <c r="D946" s="125"/>
      <c r="E946" s="125"/>
      <c r="F946" s="125"/>
      <c r="G946" s="412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</row>
    <row r="947" spans="1:26" ht="26.25">
      <c r="A947" s="125"/>
      <c r="B947" s="125"/>
      <c r="C947" s="125"/>
      <c r="D947" s="125"/>
      <c r="E947" s="125"/>
      <c r="F947" s="125"/>
      <c r="G947" s="412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</row>
    <row r="948" spans="1:26" ht="26.25">
      <c r="A948" s="125"/>
      <c r="B948" s="125"/>
      <c r="C948" s="125"/>
      <c r="D948" s="125"/>
      <c r="E948" s="125"/>
      <c r="F948" s="125"/>
      <c r="G948" s="412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</row>
    <row r="949" spans="1:26" ht="26.25">
      <c r="A949" s="125"/>
      <c r="B949" s="125"/>
      <c r="C949" s="125"/>
      <c r="D949" s="125"/>
      <c r="E949" s="125"/>
      <c r="F949" s="125"/>
      <c r="G949" s="412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</row>
    <row r="950" spans="1:26" ht="26.25">
      <c r="A950" s="125"/>
      <c r="B950" s="125"/>
      <c r="C950" s="125"/>
      <c r="D950" s="125"/>
      <c r="E950" s="125"/>
      <c r="F950" s="125"/>
      <c r="G950" s="412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  <c r="Z950" s="125"/>
    </row>
    <row r="951" spans="1:26" ht="26.25">
      <c r="A951" s="125"/>
      <c r="B951" s="125"/>
      <c r="C951" s="125"/>
      <c r="D951" s="125"/>
      <c r="E951" s="125"/>
      <c r="F951" s="125"/>
      <c r="G951" s="412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  <c r="Z951" s="125"/>
    </row>
    <row r="952" spans="1:26" ht="26.25">
      <c r="A952" s="125"/>
      <c r="B952" s="125"/>
      <c r="C952" s="125"/>
      <c r="D952" s="125"/>
      <c r="E952" s="125"/>
      <c r="F952" s="125"/>
      <c r="G952" s="412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  <c r="Z952" s="125"/>
    </row>
    <row r="953" spans="1:26" ht="26.25">
      <c r="A953" s="125"/>
      <c r="B953" s="125"/>
      <c r="C953" s="125"/>
      <c r="D953" s="125"/>
      <c r="E953" s="125"/>
      <c r="F953" s="125"/>
      <c r="G953" s="412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  <c r="Z953" s="125"/>
    </row>
    <row r="954" spans="1:26" ht="26.25">
      <c r="A954" s="125"/>
      <c r="B954" s="125"/>
      <c r="C954" s="125"/>
      <c r="D954" s="125"/>
      <c r="E954" s="125"/>
      <c r="F954" s="125"/>
      <c r="G954" s="412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  <c r="Z954" s="125"/>
    </row>
    <row r="955" spans="1:26" ht="26.25">
      <c r="A955" s="125"/>
      <c r="B955" s="125"/>
      <c r="C955" s="125"/>
      <c r="D955" s="125"/>
      <c r="E955" s="125"/>
      <c r="F955" s="125"/>
      <c r="G955" s="412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  <c r="Z955" s="125"/>
    </row>
    <row r="956" spans="1:26" ht="26.25">
      <c r="A956" s="125"/>
      <c r="B956" s="125"/>
      <c r="C956" s="125"/>
      <c r="D956" s="125"/>
      <c r="E956" s="125"/>
      <c r="F956" s="125"/>
      <c r="G956" s="412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  <c r="Z956" s="125"/>
    </row>
    <row r="957" spans="1:26" ht="26.25">
      <c r="A957" s="125"/>
      <c r="B957" s="125"/>
      <c r="C957" s="125"/>
      <c r="D957" s="125"/>
      <c r="E957" s="125"/>
      <c r="F957" s="125"/>
      <c r="G957" s="412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  <c r="Z957" s="125"/>
    </row>
    <row r="958" spans="1:26" ht="26.25">
      <c r="A958" s="125"/>
      <c r="B958" s="125"/>
      <c r="C958" s="125"/>
      <c r="D958" s="125"/>
      <c r="E958" s="125"/>
      <c r="F958" s="125"/>
      <c r="G958" s="412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125"/>
    </row>
    <row r="959" spans="1:26" ht="26.25">
      <c r="A959" s="125"/>
      <c r="B959" s="125"/>
      <c r="C959" s="125"/>
      <c r="D959" s="125"/>
      <c r="E959" s="125"/>
      <c r="F959" s="125"/>
      <c r="G959" s="412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  <c r="Z959" s="125"/>
    </row>
    <row r="960" spans="1:26" ht="26.25">
      <c r="A960" s="125"/>
      <c r="B960" s="125"/>
      <c r="C960" s="125"/>
      <c r="D960" s="125"/>
      <c r="E960" s="125"/>
      <c r="F960" s="125"/>
      <c r="G960" s="412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  <c r="Z960" s="125"/>
    </row>
    <row r="961" spans="1:26" ht="26.25">
      <c r="A961" s="125"/>
      <c r="B961" s="125"/>
      <c r="C961" s="125"/>
      <c r="D961" s="125"/>
      <c r="E961" s="125"/>
      <c r="F961" s="125"/>
      <c r="G961" s="412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  <c r="Z961" s="125"/>
    </row>
    <row r="962" spans="1:26" ht="26.25">
      <c r="A962" s="125"/>
      <c r="B962" s="125"/>
      <c r="C962" s="125"/>
      <c r="D962" s="125"/>
      <c r="E962" s="125"/>
      <c r="F962" s="125"/>
      <c r="G962" s="412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  <c r="Z962" s="125"/>
    </row>
    <row r="963" spans="1:26" ht="26.25">
      <c r="A963" s="125"/>
      <c r="B963" s="125"/>
      <c r="C963" s="125"/>
      <c r="D963" s="125"/>
      <c r="E963" s="125"/>
      <c r="F963" s="125"/>
      <c r="G963" s="412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  <c r="Z963" s="125"/>
    </row>
    <row r="964" spans="1:26" ht="26.25">
      <c r="A964" s="125"/>
      <c r="B964" s="125"/>
      <c r="C964" s="125"/>
      <c r="D964" s="125"/>
      <c r="E964" s="125"/>
      <c r="F964" s="125"/>
      <c r="G964" s="412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  <c r="Z964" s="125"/>
    </row>
    <row r="965" spans="1:26" ht="26.25">
      <c r="A965" s="125"/>
      <c r="B965" s="125"/>
      <c r="C965" s="125"/>
      <c r="D965" s="125"/>
      <c r="E965" s="125"/>
      <c r="F965" s="125"/>
      <c r="G965" s="412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  <c r="Z965" s="125"/>
    </row>
    <row r="966" spans="1:26" ht="26.25">
      <c r="A966" s="125"/>
      <c r="B966" s="125"/>
      <c r="C966" s="125"/>
      <c r="D966" s="125"/>
      <c r="E966" s="125"/>
      <c r="F966" s="125"/>
      <c r="G966" s="412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  <c r="Z966" s="125"/>
    </row>
    <row r="967" spans="1:26" ht="26.25">
      <c r="A967" s="125"/>
      <c r="B967" s="125"/>
      <c r="C967" s="125"/>
      <c r="D967" s="125"/>
      <c r="E967" s="125"/>
      <c r="F967" s="125"/>
      <c r="G967" s="412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  <c r="Z967" s="125"/>
    </row>
    <row r="968" spans="1:26" ht="26.25">
      <c r="A968" s="125"/>
      <c r="B968" s="125"/>
      <c r="C968" s="125"/>
      <c r="D968" s="125"/>
      <c r="E968" s="125"/>
      <c r="F968" s="125"/>
      <c r="G968" s="412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  <c r="Z968" s="125"/>
    </row>
    <row r="969" spans="1:26" ht="26.25">
      <c r="A969" s="125"/>
      <c r="B969" s="125"/>
      <c r="C969" s="125"/>
      <c r="D969" s="125"/>
      <c r="E969" s="125"/>
      <c r="F969" s="125"/>
      <c r="G969" s="412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  <c r="Z969" s="125"/>
    </row>
    <row r="970" spans="1:26" ht="26.25">
      <c r="A970" s="125"/>
      <c r="B970" s="125"/>
      <c r="C970" s="125"/>
      <c r="D970" s="125"/>
      <c r="E970" s="125"/>
      <c r="F970" s="125"/>
      <c r="G970" s="412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  <c r="Z970" s="125"/>
    </row>
    <row r="971" spans="1:26" ht="26.25">
      <c r="A971" s="125"/>
      <c r="B971" s="125"/>
      <c r="C971" s="125"/>
      <c r="D971" s="125"/>
      <c r="E971" s="125"/>
      <c r="F971" s="125"/>
      <c r="G971" s="412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  <c r="Z971" s="125"/>
    </row>
    <row r="972" spans="1:26" ht="26.25">
      <c r="A972" s="125"/>
      <c r="B972" s="125"/>
      <c r="C972" s="125"/>
      <c r="D972" s="125"/>
      <c r="E972" s="125"/>
      <c r="F972" s="125"/>
      <c r="G972" s="412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  <c r="Z972" s="125"/>
    </row>
    <row r="973" spans="1:26" ht="26.25">
      <c r="A973" s="125"/>
      <c r="B973" s="125"/>
      <c r="C973" s="125"/>
      <c r="D973" s="125"/>
      <c r="E973" s="125"/>
      <c r="F973" s="125"/>
      <c r="G973" s="412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  <c r="Z973" s="125"/>
    </row>
    <row r="974" spans="1:26" ht="26.25">
      <c r="A974" s="125"/>
      <c r="B974" s="125"/>
      <c r="C974" s="125"/>
      <c r="D974" s="125"/>
      <c r="E974" s="125"/>
      <c r="F974" s="125"/>
      <c r="G974" s="412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  <c r="Y974" s="125"/>
      <c r="Z974" s="125"/>
    </row>
    <row r="975" spans="1:26" ht="26.25">
      <c r="A975" s="125"/>
      <c r="B975" s="125"/>
      <c r="C975" s="125"/>
      <c r="D975" s="125"/>
      <c r="E975" s="125"/>
      <c r="F975" s="125"/>
      <c r="G975" s="412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  <c r="Z975" s="125"/>
    </row>
    <row r="976" spans="1:26" ht="26.25">
      <c r="A976" s="125"/>
      <c r="B976" s="125"/>
      <c r="C976" s="125"/>
      <c r="D976" s="125"/>
      <c r="E976" s="125"/>
      <c r="F976" s="125"/>
      <c r="G976" s="412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  <c r="Y976" s="125"/>
      <c r="Z976" s="125"/>
    </row>
    <row r="977" spans="1:26" ht="26.25">
      <c r="A977" s="125"/>
      <c r="B977" s="125"/>
      <c r="C977" s="125"/>
      <c r="D977" s="125"/>
      <c r="E977" s="125"/>
      <c r="F977" s="125"/>
      <c r="G977" s="412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  <c r="Y977" s="125"/>
      <c r="Z977" s="125"/>
    </row>
    <row r="978" spans="1:26" ht="26.25">
      <c r="A978" s="125"/>
      <c r="B978" s="125"/>
      <c r="C978" s="125"/>
      <c r="D978" s="125"/>
      <c r="E978" s="125"/>
      <c r="F978" s="125"/>
      <c r="G978" s="412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  <c r="Y978" s="125"/>
      <c r="Z978" s="125"/>
    </row>
    <row r="979" spans="1:26" ht="26.25">
      <c r="A979" s="125"/>
      <c r="B979" s="125"/>
      <c r="C979" s="125"/>
      <c r="D979" s="125"/>
      <c r="E979" s="125"/>
      <c r="F979" s="125"/>
      <c r="G979" s="412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  <c r="Z979" s="125"/>
    </row>
    <row r="980" spans="1:26" ht="26.25">
      <c r="A980" s="125"/>
      <c r="B980" s="125"/>
      <c r="C980" s="125"/>
      <c r="D980" s="125"/>
      <c r="E980" s="125"/>
      <c r="F980" s="125"/>
      <c r="G980" s="412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  <c r="Z980" s="125"/>
    </row>
    <row r="981" spans="1:26" ht="26.25">
      <c r="A981" s="125"/>
      <c r="B981" s="125"/>
      <c r="C981" s="125"/>
      <c r="D981" s="125"/>
      <c r="E981" s="125"/>
      <c r="F981" s="125"/>
      <c r="G981" s="412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5"/>
      <c r="Y981" s="125"/>
      <c r="Z981" s="125"/>
    </row>
    <row r="982" spans="1:26" ht="26.25">
      <c r="A982" s="125"/>
      <c r="B982" s="125"/>
      <c r="C982" s="125"/>
      <c r="D982" s="125"/>
      <c r="E982" s="125"/>
      <c r="F982" s="125"/>
      <c r="G982" s="412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  <c r="Z982" s="125"/>
    </row>
    <row r="983" spans="1:26" ht="26.25">
      <c r="A983" s="125"/>
      <c r="B983" s="125"/>
      <c r="C983" s="125"/>
      <c r="D983" s="125"/>
      <c r="E983" s="125"/>
      <c r="F983" s="125"/>
      <c r="G983" s="412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5"/>
      <c r="Y983" s="125"/>
      <c r="Z983" s="125"/>
    </row>
    <row r="984" spans="1:26" ht="26.25">
      <c r="A984" s="125"/>
      <c r="B984" s="125"/>
      <c r="C984" s="125"/>
      <c r="D984" s="125"/>
      <c r="E984" s="125"/>
      <c r="F984" s="125"/>
      <c r="G984" s="412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5"/>
      <c r="Y984" s="125"/>
      <c r="Z984" s="125"/>
    </row>
    <row r="985" spans="1:26" ht="26.25">
      <c r="A985" s="125"/>
      <c r="B985" s="125"/>
      <c r="C985" s="125"/>
      <c r="D985" s="125"/>
      <c r="E985" s="125"/>
      <c r="F985" s="125"/>
      <c r="G985" s="412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5"/>
      <c r="Y985" s="125"/>
      <c r="Z985" s="125"/>
    </row>
    <row r="986" spans="1:26" ht="26.25">
      <c r="A986" s="125"/>
      <c r="B986" s="125"/>
      <c r="C986" s="125"/>
      <c r="D986" s="125"/>
      <c r="E986" s="125"/>
      <c r="F986" s="125"/>
      <c r="G986" s="412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5"/>
      <c r="Y986" s="125"/>
      <c r="Z986" s="125"/>
    </row>
    <row r="987" spans="1:26" ht="26.25">
      <c r="A987" s="125"/>
      <c r="B987" s="125"/>
      <c r="C987" s="125"/>
      <c r="D987" s="125"/>
      <c r="E987" s="125"/>
      <c r="F987" s="125"/>
      <c r="G987" s="412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5"/>
      <c r="Y987" s="125"/>
      <c r="Z987" s="125"/>
    </row>
    <row r="988" spans="1:26" ht="26.25">
      <c r="A988" s="125"/>
      <c r="B988" s="125"/>
      <c r="C988" s="125"/>
      <c r="D988" s="125"/>
      <c r="E988" s="125"/>
      <c r="F988" s="125"/>
      <c r="G988" s="412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5"/>
      <c r="Y988" s="125"/>
      <c r="Z988" s="125"/>
    </row>
    <row r="989" spans="1:26" ht="26.25">
      <c r="A989" s="125"/>
      <c r="B989" s="125"/>
      <c r="C989" s="125"/>
      <c r="D989" s="125"/>
      <c r="E989" s="125"/>
      <c r="F989" s="125"/>
      <c r="G989" s="412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  <c r="Z989" s="125"/>
    </row>
    <row r="990" spans="1:26" ht="26.25">
      <c r="A990" s="125"/>
      <c r="B990" s="125"/>
      <c r="C990" s="125"/>
      <c r="D990" s="125"/>
      <c r="E990" s="125"/>
      <c r="F990" s="125"/>
      <c r="G990" s="412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5"/>
      <c r="Y990" s="125"/>
      <c r="Z990" s="125"/>
    </row>
    <row r="991" spans="1:26" ht="26.25">
      <c r="A991" s="125"/>
      <c r="B991" s="125"/>
      <c r="C991" s="125"/>
      <c r="D991" s="125"/>
      <c r="E991" s="125"/>
      <c r="F991" s="125"/>
      <c r="G991" s="412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5"/>
      <c r="Y991" s="125"/>
      <c r="Z991" s="125"/>
    </row>
    <row r="992" spans="1:26" ht="26.25">
      <c r="A992" s="125"/>
      <c r="B992" s="125"/>
      <c r="C992" s="125"/>
      <c r="D992" s="125"/>
      <c r="E992" s="125"/>
      <c r="F992" s="125"/>
      <c r="G992" s="412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5"/>
      <c r="Y992" s="125"/>
      <c r="Z992" s="125"/>
    </row>
    <row r="993" spans="1:26" ht="26.25">
      <c r="A993" s="125"/>
      <c r="B993" s="125"/>
      <c r="C993" s="125"/>
      <c r="D993" s="125"/>
      <c r="E993" s="125"/>
      <c r="F993" s="125"/>
      <c r="G993" s="412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5"/>
      <c r="Y993" s="125"/>
      <c r="Z993" s="125"/>
    </row>
    <row r="994" spans="1:26" ht="26.25">
      <c r="A994" s="125"/>
      <c r="B994" s="125"/>
      <c r="C994" s="125"/>
      <c r="D994" s="125"/>
      <c r="E994" s="125"/>
      <c r="F994" s="125"/>
      <c r="G994" s="412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  <c r="Z994" s="125"/>
    </row>
    <row r="995" spans="1:26" ht="26.25">
      <c r="A995" s="125"/>
      <c r="B995" s="125"/>
      <c r="C995" s="125"/>
      <c r="D995" s="125"/>
      <c r="E995" s="125"/>
      <c r="F995" s="125"/>
      <c r="G995" s="412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  <c r="Z995" s="125"/>
    </row>
    <row r="996" spans="1:26" ht="26.25">
      <c r="A996" s="125"/>
      <c r="B996" s="125"/>
      <c r="C996" s="125"/>
      <c r="D996" s="125"/>
      <c r="E996" s="125"/>
      <c r="F996" s="125"/>
      <c r="G996" s="412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5"/>
      <c r="Y996" s="125"/>
      <c r="Z996" s="125"/>
    </row>
    <row r="997" spans="1:26" ht="26.25">
      <c r="A997" s="125"/>
      <c r="B997" s="125"/>
      <c r="C997" s="125"/>
      <c r="D997" s="125"/>
      <c r="E997" s="125"/>
      <c r="F997" s="125"/>
      <c r="G997" s="412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5"/>
      <c r="Y997" s="125"/>
      <c r="Z997" s="125"/>
    </row>
    <row r="998" spans="1:26" ht="26.25">
      <c r="A998" s="125"/>
      <c r="B998" s="125"/>
      <c r="C998" s="125"/>
      <c r="D998" s="125"/>
      <c r="E998" s="125"/>
      <c r="F998" s="125"/>
      <c r="G998" s="412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5"/>
      <c r="Y998" s="125"/>
      <c r="Z998" s="125"/>
    </row>
    <row r="999" spans="1:26" ht="26.25">
      <c r="A999" s="125"/>
      <c r="B999" s="125"/>
      <c r="C999" s="125"/>
      <c r="D999" s="125"/>
      <c r="E999" s="125"/>
      <c r="F999" s="125"/>
      <c r="G999" s="412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5"/>
      <c r="Y999" s="125"/>
      <c r="Z999" s="125"/>
    </row>
    <row r="1000" spans="1:26" ht="26.25">
      <c r="A1000" s="125"/>
      <c r="B1000" s="125"/>
      <c r="C1000" s="125"/>
      <c r="D1000" s="125"/>
      <c r="E1000" s="125"/>
      <c r="F1000" s="125"/>
      <c r="G1000" s="412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5"/>
      <c r="Y1000" s="125"/>
      <c r="Z1000" s="125"/>
    </row>
    <row r="1001" spans="1:26" ht="26.25">
      <c r="A1001" s="125"/>
      <c r="B1001" s="125"/>
      <c r="C1001" s="125"/>
      <c r="D1001" s="125"/>
      <c r="E1001" s="125"/>
      <c r="F1001" s="125"/>
      <c r="G1001" s="412"/>
      <c r="H1001" s="125"/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  <c r="S1001" s="125"/>
      <c r="T1001" s="125"/>
      <c r="U1001" s="125"/>
      <c r="V1001" s="125"/>
      <c r="W1001" s="125"/>
      <c r="X1001" s="125"/>
      <c r="Y1001" s="125"/>
      <c r="Z1001" s="125"/>
    </row>
    <row r="1002" spans="1:26" ht="26.25">
      <c r="A1002" s="125"/>
      <c r="B1002" s="125"/>
      <c r="C1002" s="125"/>
      <c r="D1002" s="125"/>
      <c r="E1002" s="125"/>
      <c r="F1002" s="125"/>
      <c r="G1002" s="412"/>
      <c r="H1002" s="125"/>
      <c r="I1002" s="125"/>
      <c r="J1002" s="125"/>
      <c r="K1002" s="125"/>
      <c r="L1002" s="125"/>
      <c r="M1002" s="125"/>
      <c r="N1002" s="125"/>
      <c r="O1002" s="125"/>
      <c r="P1002" s="125"/>
      <c r="Q1002" s="125"/>
      <c r="R1002" s="125"/>
      <c r="S1002" s="125"/>
      <c r="T1002" s="125"/>
      <c r="U1002" s="125"/>
      <c r="V1002" s="125"/>
      <c r="W1002" s="125"/>
      <c r="X1002" s="125"/>
      <c r="Y1002" s="125"/>
      <c r="Z1002" s="125"/>
    </row>
    <row r="1003" spans="1:26" ht="26.25">
      <c r="A1003" s="125"/>
      <c r="B1003" s="125"/>
      <c r="C1003" s="125"/>
      <c r="D1003" s="125"/>
      <c r="E1003" s="125"/>
      <c r="F1003" s="125"/>
      <c r="G1003" s="412"/>
      <c r="H1003" s="125"/>
      <c r="I1003" s="125"/>
      <c r="J1003" s="125"/>
      <c r="K1003" s="125"/>
      <c r="L1003" s="125"/>
      <c r="M1003" s="125"/>
      <c r="N1003" s="125"/>
      <c r="O1003" s="125"/>
      <c r="P1003" s="125"/>
      <c r="Q1003" s="125"/>
      <c r="R1003" s="125"/>
      <c r="S1003" s="125"/>
      <c r="T1003" s="125"/>
      <c r="U1003" s="125"/>
      <c r="V1003" s="125"/>
      <c r="W1003" s="125"/>
      <c r="X1003" s="125"/>
      <c r="Y1003" s="125"/>
      <c r="Z1003" s="125"/>
    </row>
    <row r="1004" spans="1:26" ht="26.25">
      <c r="A1004" s="125"/>
      <c r="B1004" s="125"/>
      <c r="C1004" s="125"/>
      <c r="D1004" s="125"/>
      <c r="E1004" s="125"/>
      <c r="F1004" s="125"/>
      <c r="G1004" s="412"/>
      <c r="H1004" s="125"/>
      <c r="I1004" s="125"/>
      <c r="J1004" s="125"/>
      <c r="K1004" s="125"/>
      <c r="L1004" s="125"/>
      <c r="M1004" s="125"/>
      <c r="N1004" s="125"/>
      <c r="O1004" s="125"/>
      <c r="P1004" s="125"/>
      <c r="Q1004" s="125"/>
      <c r="R1004" s="125"/>
      <c r="S1004" s="125"/>
      <c r="T1004" s="125"/>
      <c r="U1004" s="125"/>
      <c r="V1004" s="125"/>
      <c r="W1004" s="125"/>
      <c r="X1004" s="125"/>
      <c r="Y1004" s="125"/>
      <c r="Z1004" s="125"/>
    </row>
    <row r="1005" spans="1:26" ht="26.25">
      <c r="A1005" s="125"/>
      <c r="B1005" s="125"/>
      <c r="C1005" s="125"/>
      <c r="D1005" s="125"/>
      <c r="E1005" s="125"/>
      <c r="F1005" s="125"/>
      <c r="G1005" s="412"/>
      <c r="H1005" s="125"/>
      <c r="I1005" s="125"/>
      <c r="J1005" s="125"/>
      <c r="K1005" s="125"/>
      <c r="L1005" s="125"/>
      <c r="M1005" s="125"/>
      <c r="N1005" s="125"/>
      <c r="O1005" s="125"/>
      <c r="P1005" s="125"/>
      <c r="Q1005" s="125"/>
      <c r="R1005" s="125"/>
      <c r="S1005" s="125"/>
      <c r="T1005" s="125"/>
      <c r="U1005" s="125"/>
      <c r="V1005" s="125"/>
      <c r="W1005" s="125"/>
      <c r="X1005" s="125"/>
      <c r="Y1005" s="125"/>
      <c r="Z1005" s="125"/>
    </row>
    <row r="1006" spans="1:26" ht="26.25">
      <c r="A1006" s="125"/>
      <c r="B1006" s="125"/>
      <c r="C1006" s="125"/>
      <c r="D1006" s="125"/>
      <c r="E1006" s="125"/>
      <c r="F1006" s="125"/>
      <c r="G1006" s="412"/>
      <c r="H1006" s="125"/>
      <c r="I1006" s="125"/>
      <c r="J1006" s="125"/>
      <c r="K1006" s="125"/>
      <c r="L1006" s="125"/>
      <c r="M1006" s="125"/>
      <c r="N1006" s="125"/>
      <c r="O1006" s="125"/>
      <c r="P1006" s="125"/>
      <c r="Q1006" s="125"/>
      <c r="R1006" s="125"/>
      <c r="S1006" s="125"/>
      <c r="T1006" s="125"/>
      <c r="U1006" s="125"/>
      <c r="V1006" s="125"/>
      <c r="W1006" s="125"/>
      <c r="X1006" s="125"/>
      <c r="Y1006" s="125"/>
      <c r="Z1006" s="125"/>
    </row>
    <row r="1007" spans="1:26" ht="26.25">
      <c r="A1007" s="125"/>
      <c r="B1007" s="125"/>
      <c r="C1007" s="125"/>
      <c r="D1007" s="125"/>
      <c r="E1007" s="125"/>
      <c r="F1007" s="125"/>
      <c r="G1007" s="412"/>
      <c r="H1007" s="125"/>
      <c r="I1007" s="125"/>
      <c r="J1007" s="125"/>
      <c r="K1007" s="125"/>
      <c r="L1007" s="125"/>
      <c r="M1007" s="125"/>
      <c r="N1007" s="125"/>
      <c r="O1007" s="125"/>
      <c r="P1007" s="125"/>
      <c r="Q1007" s="125"/>
      <c r="R1007" s="125"/>
      <c r="S1007" s="125"/>
      <c r="T1007" s="125"/>
      <c r="U1007" s="125"/>
      <c r="V1007" s="125"/>
      <c r="W1007" s="125"/>
      <c r="X1007" s="125"/>
      <c r="Y1007" s="125"/>
      <c r="Z1007" s="125"/>
    </row>
    <row r="1008" spans="1:26" ht="26.25">
      <c r="A1008" s="125"/>
      <c r="B1008" s="125"/>
      <c r="C1008" s="125"/>
      <c r="D1008" s="125"/>
      <c r="E1008" s="125"/>
      <c r="F1008" s="125"/>
      <c r="G1008" s="412"/>
      <c r="H1008" s="125"/>
      <c r="I1008" s="125"/>
      <c r="J1008" s="125"/>
      <c r="K1008" s="125"/>
      <c r="L1008" s="125"/>
      <c r="M1008" s="125"/>
      <c r="N1008" s="125"/>
      <c r="O1008" s="125"/>
      <c r="P1008" s="125"/>
      <c r="Q1008" s="125"/>
      <c r="R1008" s="125"/>
      <c r="S1008" s="125"/>
      <c r="T1008" s="125"/>
      <c r="U1008" s="125"/>
      <c r="V1008" s="125"/>
      <c r="W1008" s="125"/>
      <c r="X1008" s="125"/>
      <c r="Y1008" s="125"/>
      <c r="Z1008" s="125"/>
    </row>
    <row r="1009" spans="1:26" ht="26.25">
      <c r="A1009" s="125"/>
      <c r="B1009" s="125"/>
      <c r="C1009" s="125"/>
      <c r="D1009" s="125"/>
      <c r="E1009" s="125"/>
      <c r="F1009" s="125"/>
      <c r="G1009" s="412"/>
      <c r="H1009" s="125"/>
      <c r="I1009" s="125"/>
      <c r="J1009" s="125"/>
      <c r="K1009" s="125"/>
      <c r="L1009" s="125"/>
      <c r="M1009" s="125"/>
      <c r="N1009" s="125"/>
      <c r="O1009" s="125"/>
      <c r="P1009" s="125"/>
      <c r="Q1009" s="125"/>
      <c r="R1009" s="125"/>
      <c r="S1009" s="125"/>
      <c r="T1009" s="125"/>
      <c r="U1009" s="125"/>
      <c r="V1009" s="125"/>
      <c r="W1009" s="125"/>
      <c r="X1009" s="125"/>
      <c r="Y1009" s="125"/>
      <c r="Z1009" s="125"/>
    </row>
    <row r="1010" spans="1:26" ht="26.25">
      <c r="A1010" s="125"/>
      <c r="B1010" s="125"/>
      <c r="C1010" s="125"/>
      <c r="D1010" s="125"/>
      <c r="E1010" s="125"/>
      <c r="F1010" s="125"/>
      <c r="G1010" s="412"/>
      <c r="H1010" s="125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/>
      <c r="T1010" s="125"/>
      <c r="U1010" s="125"/>
      <c r="V1010" s="125"/>
      <c r="W1010" s="125"/>
      <c r="X1010" s="125"/>
      <c r="Y1010" s="125"/>
      <c r="Z1010" s="125"/>
    </row>
    <row r="1011" spans="1:26" ht="26.25">
      <c r="A1011" s="125"/>
      <c r="B1011" s="125"/>
      <c r="C1011" s="125"/>
      <c r="D1011" s="125"/>
      <c r="E1011" s="125"/>
      <c r="F1011" s="125"/>
      <c r="G1011" s="412"/>
      <c r="H1011" s="125"/>
      <c r="I1011" s="125"/>
      <c r="J1011" s="125"/>
      <c r="K1011" s="125"/>
      <c r="L1011" s="125"/>
      <c r="M1011" s="125"/>
      <c r="N1011" s="125"/>
      <c r="O1011" s="125"/>
      <c r="P1011" s="125"/>
      <c r="Q1011" s="125"/>
      <c r="R1011" s="125"/>
      <c r="S1011" s="125"/>
      <c r="T1011" s="125"/>
      <c r="U1011" s="125"/>
      <c r="V1011" s="125"/>
      <c r="W1011" s="125"/>
      <c r="X1011" s="125"/>
      <c r="Y1011" s="125"/>
      <c r="Z1011" s="125"/>
    </row>
    <row r="1012" spans="1:26" ht="26.25">
      <c r="A1012" s="125"/>
      <c r="B1012" s="125"/>
      <c r="C1012" s="125"/>
      <c r="D1012" s="125"/>
      <c r="E1012" s="125"/>
      <c r="F1012" s="125"/>
      <c r="G1012" s="412"/>
      <c r="H1012" s="125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  <c r="S1012" s="125"/>
      <c r="T1012" s="125"/>
      <c r="U1012" s="125"/>
      <c r="V1012" s="125"/>
      <c r="W1012" s="125"/>
      <c r="X1012" s="125"/>
      <c r="Y1012" s="125"/>
      <c r="Z1012" s="125"/>
    </row>
    <row r="1013" spans="1:26" ht="26.25">
      <c r="A1013" s="125"/>
      <c r="B1013" s="125"/>
      <c r="C1013" s="125"/>
      <c r="D1013" s="125"/>
      <c r="E1013" s="125"/>
      <c r="F1013" s="125"/>
      <c r="G1013" s="412"/>
      <c r="H1013" s="125"/>
      <c r="I1013" s="125"/>
      <c r="J1013" s="125"/>
      <c r="K1013" s="125"/>
      <c r="L1013" s="125"/>
      <c r="M1013" s="125"/>
      <c r="N1013" s="125"/>
      <c r="O1013" s="125"/>
      <c r="P1013" s="125"/>
      <c r="Q1013" s="125"/>
      <c r="R1013" s="125"/>
      <c r="S1013" s="125"/>
      <c r="T1013" s="125"/>
      <c r="U1013" s="125"/>
      <c r="V1013" s="125"/>
      <c r="W1013" s="125"/>
      <c r="X1013" s="125"/>
      <c r="Y1013" s="125"/>
      <c r="Z1013" s="125"/>
    </row>
    <row r="1014" spans="1:26" ht="26.25">
      <c r="A1014" s="125"/>
      <c r="B1014" s="125"/>
      <c r="C1014" s="125"/>
      <c r="D1014" s="125"/>
      <c r="E1014" s="125"/>
      <c r="F1014" s="125"/>
      <c r="G1014" s="412"/>
      <c r="H1014" s="125"/>
      <c r="I1014" s="125"/>
      <c r="J1014" s="125"/>
      <c r="K1014" s="125"/>
      <c r="L1014" s="125"/>
      <c r="M1014" s="125"/>
      <c r="N1014" s="125"/>
      <c r="O1014" s="125"/>
      <c r="P1014" s="125"/>
      <c r="Q1014" s="125"/>
      <c r="R1014" s="125"/>
      <c r="S1014" s="125"/>
      <c r="T1014" s="125"/>
      <c r="U1014" s="125"/>
      <c r="V1014" s="125"/>
      <c r="W1014" s="125"/>
      <c r="X1014" s="125"/>
      <c r="Y1014" s="125"/>
      <c r="Z1014" s="125"/>
    </row>
    <row r="1015" spans="1:26" ht="26.25">
      <c r="A1015" s="125"/>
      <c r="B1015" s="125"/>
      <c r="C1015" s="125"/>
      <c r="D1015" s="125"/>
      <c r="E1015" s="125"/>
      <c r="F1015" s="125"/>
      <c r="G1015" s="412"/>
      <c r="H1015" s="125"/>
      <c r="I1015" s="125"/>
      <c r="J1015" s="125"/>
      <c r="K1015" s="125"/>
      <c r="L1015" s="125"/>
      <c r="M1015" s="125"/>
      <c r="N1015" s="125"/>
      <c r="O1015" s="125"/>
      <c r="P1015" s="125"/>
      <c r="Q1015" s="125"/>
      <c r="R1015" s="125"/>
      <c r="S1015" s="125"/>
      <c r="T1015" s="125"/>
      <c r="U1015" s="125"/>
      <c r="V1015" s="125"/>
      <c r="W1015" s="125"/>
      <c r="X1015" s="125"/>
      <c r="Y1015" s="125"/>
      <c r="Z1015" s="125"/>
    </row>
    <row r="1016" spans="1:26" ht="26.25">
      <c r="A1016" s="125"/>
      <c r="B1016" s="125"/>
      <c r="C1016" s="125"/>
      <c r="D1016" s="125"/>
      <c r="E1016" s="125"/>
      <c r="F1016" s="125"/>
      <c r="G1016" s="412"/>
      <c r="H1016" s="125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125"/>
      <c r="S1016" s="125"/>
      <c r="T1016" s="125"/>
      <c r="U1016" s="125"/>
      <c r="V1016" s="125"/>
      <c r="W1016" s="125"/>
      <c r="X1016" s="125"/>
      <c r="Y1016" s="125"/>
      <c r="Z1016" s="125"/>
    </row>
    <row r="1017" spans="1:26" ht="26.25">
      <c r="A1017" s="125"/>
      <c r="B1017" s="125"/>
      <c r="C1017" s="125"/>
      <c r="D1017" s="125"/>
      <c r="E1017" s="125"/>
      <c r="F1017" s="125"/>
      <c r="G1017" s="412"/>
      <c r="H1017" s="125"/>
      <c r="I1017" s="125"/>
      <c r="J1017" s="125"/>
      <c r="K1017" s="125"/>
      <c r="L1017" s="125"/>
      <c r="M1017" s="125"/>
      <c r="N1017" s="125"/>
      <c r="O1017" s="125"/>
      <c r="P1017" s="125"/>
      <c r="Q1017" s="125"/>
      <c r="R1017" s="125"/>
      <c r="S1017" s="125"/>
      <c r="T1017" s="125"/>
      <c r="U1017" s="125"/>
      <c r="V1017" s="125"/>
      <c r="W1017" s="125"/>
      <c r="X1017" s="125"/>
      <c r="Y1017" s="125"/>
      <c r="Z1017" s="125"/>
    </row>
    <row r="1018" spans="1:26" ht="26.25">
      <c r="A1018" s="125"/>
      <c r="B1018" s="125"/>
      <c r="C1018" s="125"/>
      <c r="D1018" s="125"/>
      <c r="E1018" s="125"/>
      <c r="F1018" s="125"/>
      <c r="G1018" s="412"/>
      <c r="H1018" s="125"/>
      <c r="I1018" s="125"/>
      <c r="J1018" s="125"/>
      <c r="K1018" s="125"/>
      <c r="L1018" s="125"/>
      <c r="M1018" s="125"/>
      <c r="N1018" s="125"/>
      <c r="O1018" s="125"/>
      <c r="P1018" s="125"/>
      <c r="Q1018" s="125"/>
      <c r="R1018" s="125"/>
      <c r="S1018" s="125"/>
      <c r="T1018" s="125"/>
      <c r="U1018" s="125"/>
      <c r="V1018" s="125"/>
      <c r="W1018" s="125"/>
      <c r="X1018" s="125"/>
      <c r="Y1018" s="125"/>
      <c r="Z1018" s="125"/>
    </row>
    <row r="1019" spans="1:26" ht="26.25">
      <c r="A1019" s="125"/>
      <c r="B1019" s="125"/>
      <c r="C1019" s="125"/>
      <c r="D1019" s="125"/>
      <c r="E1019" s="125"/>
      <c r="F1019" s="125"/>
      <c r="G1019" s="412"/>
      <c r="H1019" s="125"/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  <c r="S1019" s="125"/>
      <c r="T1019" s="125"/>
      <c r="U1019" s="125"/>
      <c r="V1019" s="125"/>
      <c r="W1019" s="125"/>
      <c r="X1019" s="125"/>
      <c r="Y1019" s="125"/>
      <c r="Z1019" s="125"/>
    </row>
    <row r="1020" spans="1:26" ht="26.25">
      <c r="A1020" s="125"/>
      <c r="B1020" s="125"/>
      <c r="C1020" s="125"/>
      <c r="D1020" s="125"/>
      <c r="E1020" s="125"/>
      <c r="F1020" s="125"/>
      <c r="G1020" s="412"/>
      <c r="H1020" s="125"/>
      <c r="I1020" s="125"/>
      <c r="J1020" s="125"/>
      <c r="K1020" s="125"/>
      <c r="L1020" s="125"/>
      <c r="M1020" s="125"/>
      <c r="N1020" s="125"/>
      <c r="O1020" s="125"/>
      <c r="P1020" s="125"/>
      <c r="Q1020" s="125"/>
      <c r="R1020" s="125"/>
      <c r="S1020" s="125"/>
      <c r="T1020" s="125"/>
      <c r="U1020" s="125"/>
      <c r="V1020" s="125"/>
      <c r="W1020" s="125"/>
      <c r="X1020" s="125"/>
      <c r="Y1020" s="125"/>
      <c r="Z1020" s="125"/>
    </row>
    <row r="1021" spans="1:26" ht="26.25">
      <c r="A1021" s="125"/>
      <c r="B1021" s="125"/>
      <c r="C1021" s="125"/>
      <c r="D1021" s="125"/>
      <c r="E1021" s="125"/>
      <c r="F1021" s="125"/>
      <c r="G1021" s="412"/>
      <c r="H1021" s="125"/>
      <c r="I1021" s="125"/>
      <c r="J1021" s="125"/>
      <c r="K1021" s="125"/>
      <c r="L1021" s="125"/>
      <c r="M1021" s="125"/>
      <c r="N1021" s="125"/>
      <c r="O1021" s="125"/>
      <c r="P1021" s="125"/>
      <c r="Q1021" s="125"/>
      <c r="R1021" s="125"/>
      <c r="S1021" s="125"/>
      <c r="T1021" s="125"/>
      <c r="U1021" s="125"/>
      <c r="V1021" s="125"/>
      <c r="W1021" s="125"/>
      <c r="X1021" s="125"/>
      <c r="Y1021" s="125"/>
      <c r="Z1021" s="125"/>
    </row>
    <row r="1022" spans="1:26" ht="26.25">
      <c r="A1022" s="125"/>
      <c r="B1022" s="125"/>
      <c r="C1022" s="125"/>
      <c r="D1022" s="125"/>
      <c r="E1022" s="125"/>
      <c r="F1022" s="125"/>
      <c r="G1022" s="412"/>
      <c r="H1022" s="125"/>
      <c r="I1022" s="125"/>
      <c r="J1022" s="125"/>
      <c r="K1022" s="125"/>
      <c r="L1022" s="125"/>
      <c r="M1022" s="125"/>
      <c r="N1022" s="125"/>
      <c r="O1022" s="125"/>
      <c r="P1022" s="125"/>
      <c r="Q1022" s="125"/>
      <c r="R1022" s="125"/>
      <c r="S1022" s="125"/>
      <c r="T1022" s="125"/>
      <c r="U1022" s="125"/>
      <c r="V1022" s="125"/>
      <c r="W1022" s="125"/>
      <c r="X1022" s="125"/>
      <c r="Y1022" s="125"/>
      <c r="Z1022" s="125"/>
    </row>
    <row r="1023" spans="1:26" ht="26.25">
      <c r="A1023" s="125"/>
      <c r="B1023" s="125"/>
      <c r="C1023" s="125"/>
      <c r="D1023" s="125"/>
      <c r="E1023" s="125"/>
      <c r="F1023" s="125"/>
      <c r="G1023" s="412"/>
      <c r="H1023" s="125"/>
      <c r="I1023" s="125"/>
      <c r="J1023" s="125"/>
      <c r="K1023" s="125"/>
      <c r="L1023" s="125"/>
      <c r="M1023" s="125"/>
      <c r="N1023" s="125"/>
      <c r="O1023" s="125"/>
      <c r="P1023" s="125"/>
      <c r="Q1023" s="125"/>
      <c r="R1023" s="125"/>
      <c r="S1023" s="125"/>
      <c r="T1023" s="125"/>
      <c r="U1023" s="125"/>
      <c r="V1023" s="125"/>
      <c r="W1023" s="125"/>
      <c r="X1023" s="125"/>
      <c r="Y1023" s="125"/>
      <c r="Z1023" s="125"/>
    </row>
    <row r="1024" spans="1:26" ht="26.25">
      <c r="A1024" s="125"/>
      <c r="B1024" s="125"/>
      <c r="C1024" s="125"/>
      <c r="D1024" s="125"/>
      <c r="E1024" s="125"/>
      <c r="F1024" s="125"/>
      <c r="G1024" s="412"/>
      <c r="H1024" s="125"/>
      <c r="I1024" s="125"/>
      <c r="J1024" s="125"/>
      <c r="K1024" s="125"/>
      <c r="L1024" s="125"/>
      <c r="M1024" s="125"/>
      <c r="N1024" s="125"/>
      <c r="O1024" s="125"/>
      <c r="P1024" s="125"/>
      <c r="Q1024" s="125"/>
      <c r="R1024" s="125"/>
      <c r="S1024" s="125"/>
      <c r="T1024" s="125"/>
      <c r="U1024" s="125"/>
      <c r="V1024" s="125"/>
      <c r="W1024" s="125"/>
      <c r="X1024" s="125"/>
      <c r="Y1024" s="125"/>
      <c r="Z1024" s="125"/>
    </row>
    <row r="1025" spans="1:26" ht="26.25">
      <c r="A1025" s="125"/>
      <c r="B1025" s="125"/>
      <c r="C1025" s="125"/>
      <c r="D1025" s="125"/>
      <c r="E1025" s="125"/>
      <c r="F1025" s="125"/>
      <c r="G1025" s="412"/>
      <c r="H1025" s="125"/>
      <c r="I1025" s="125"/>
      <c r="J1025" s="125"/>
      <c r="K1025" s="125"/>
      <c r="L1025" s="125"/>
      <c r="M1025" s="125"/>
      <c r="N1025" s="125"/>
      <c r="O1025" s="125"/>
      <c r="P1025" s="125"/>
      <c r="Q1025" s="125"/>
      <c r="R1025" s="125"/>
      <c r="S1025" s="125"/>
      <c r="T1025" s="125"/>
      <c r="U1025" s="125"/>
      <c r="V1025" s="125"/>
      <c r="W1025" s="125"/>
      <c r="X1025" s="125"/>
      <c r="Y1025" s="125"/>
      <c r="Z1025" s="125"/>
    </row>
    <row r="1026" spans="1:26" ht="26.25">
      <c r="A1026" s="125"/>
      <c r="B1026" s="125"/>
      <c r="C1026" s="125"/>
      <c r="D1026" s="125"/>
      <c r="E1026" s="125"/>
      <c r="F1026" s="125"/>
      <c r="G1026" s="412"/>
      <c r="H1026" s="125"/>
      <c r="I1026" s="125"/>
      <c r="J1026" s="125"/>
      <c r="K1026" s="125"/>
      <c r="L1026" s="125"/>
      <c r="M1026" s="125"/>
      <c r="N1026" s="125"/>
      <c r="O1026" s="125"/>
      <c r="P1026" s="125"/>
      <c r="Q1026" s="125"/>
      <c r="R1026" s="125"/>
      <c r="S1026" s="125"/>
      <c r="T1026" s="125"/>
      <c r="U1026" s="125"/>
      <c r="V1026" s="125"/>
      <c r="W1026" s="125"/>
      <c r="X1026" s="125"/>
      <c r="Y1026" s="125"/>
      <c r="Z1026" s="125"/>
    </row>
    <row r="1027" spans="1:26" ht="26.25">
      <c r="A1027" s="125"/>
      <c r="B1027" s="125"/>
      <c r="C1027" s="125"/>
      <c r="D1027" s="125"/>
      <c r="E1027" s="125"/>
      <c r="F1027" s="125"/>
      <c r="G1027" s="412"/>
      <c r="H1027" s="125"/>
      <c r="I1027" s="125"/>
      <c r="J1027" s="125"/>
      <c r="K1027" s="125"/>
      <c r="L1027" s="125"/>
      <c r="M1027" s="125"/>
      <c r="N1027" s="125"/>
      <c r="O1027" s="125"/>
      <c r="P1027" s="125"/>
      <c r="Q1027" s="125"/>
      <c r="R1027" s="125"/>
      <c r="S1027" s="125"/>
      <c r="T1027" s="125"/>
      <c r="U1027" s="125"/>
      <c r="V1027" s="125"/>
      <c r="W1027" s="125"/>
      <c r="X1027" s="125"/>
      <c r="Y1027" s="125"/>
      <c r="Z1027" s="125"/>
    </row>
    <row r="1028" spans="1:26" ht="26.25">
      <c r="A1028" s="125"/>
      <c r="B1028" s="125"/>
      <c r="C1028" s="125"/>
      <c r="D1028" s="125"/>
      <c r="E1028" s="125"/>
      <c r="F1028" s="125"/>
      <c r="G1028" s="412"/>
      <c r="H1028" s="125"/>
      <c r="I1028" s="125"/>
      <c r="J1028" s="125"/>
      <c r="K1028" s="125"/>
      <c r="L1028" s="125"/>
      <c r="M1028" s="125"/>
      <c r="N1028" s="125"/>
      <c r="O1028" s="125"/>
      <c r="P1028" s="125"/>
      <c r="Q1028" s="125"/>
      <c r="R1028" s="125"/>
      <c r="S1028" s="125"/>
      <c r="T1028" s="125"/>
      <c r="U1028" s="125"/>
      <c r="V1028" s="125"/>
      <c r="W1028" s="125"/>
      <c r="X1028" s="125"/>
      <c r="Y1028" s="125"/>
      <c r="Z1028" s="125"/>
    </row>
    <row r="1029" spans="1:26" ht="26.25">
      <c r="A1029" s="125"/>
      <c r="B1029" s="125"/>
      <c r="C1029" s="125"/>
      <c r="D1029" s="125"/>
      <c r="E1029" s="125"/>
      <c r="F1029" s="125"/>
      <c r="G1029" s="412"/>
      <c r="H1029" s="125"/>
      <c r="I1029" s="125"/>
      <c r="J1029" s="125"/>
      <c r="K1029" s="125"/>
      <c r="L1029" s="125"/>
      <c r="M1029" s="125"/>
      <c r="N1029" s="125"/>
      <c r="O1029" s="125"/>
      <c r="P1029" s="125"/>
      <c r="Q1029" s="125"/>
      <c r="R1029" s="125"/>
      <c r="S1029" s="125"/>
      <c r="T1029" s="125"/>
      <c r="U1029" s="125"/>
      <c r="V1029" s="125"/>
      <c r="W1029" s="125"/>
      <c r="X1029" s="125"/>
      <c r="Y1029" s="125"/>
      <c r="Z1029" s="125"/>
    </row>
    <row r="1030" spans="1:26" ht="26.25">
      <c r="A1030" s="125"/>
      <c r="B1030" s="125"/>
      <c r="C1030" s="125"/>
      <c r="D1030" s="125"/>
      <c r="E1030" s="125"/>
      <c r="F1030" s="125"/>
      <c r="G1030" s="412"/>
      <c r="H1030" s="125"/>
      <c r="I1030" s="125"/>
      <c r="J1030" s="125"/>
      <c r="K1030" s="125"/>
      <c r="L1030" s="125"/>
      <c r="M1030" s="125"/>
      <c r="N1030" s="125"/>
      <c r="O1030" s="125"/>
      <c r="P1030" s="125"/>
      <c r="Q1030" s="125"/>
      <c r="R1030" s="125"/>
      <c r="S1030" s="125"/>
      <c r="T1030" s="125"/>
      <c r="U1030" s="125"/>
      <c r="V1030" s="125"/>
      <c r="W1030" s="125"/>
      <c r="X1030" s="125"/>
      <c r="Y1030" s="125"/>
      <c r="Z1030" s="125"/>
    </row>
    <row r="1031" spans="1:26" ht="26.25">
      <c r="A1031" s="125"/>
      <c r="B1031" s="125"/>
      <c r="C1031" s="125"/>
      <c r="D1031" s="125"/>
      <c r="E1031" s="125"/>
      <c r="F1031" s="125"/>
      <c r="G1031" s="412"/>
      <c r="H1031" s="125"/>
      <c r="I1031" s="125"/>
      <c r="J1031" s="125"/>
      <c r="K1031" s="125"/>
      <c r="L1031" s="125"/>
      <c r="M1031" s="125"/>
      <c r="N1031" s="125"/>
      <c r="O1031" s="125"/>
      <c r="P1031" s="125"/>
      <c r="Q1031" s="125"/>
      <c r="R1031" s="125"/>
      <c r="S1031" s="125"/>
      <c r="T1031" s="125"/>
      <c r="U1031" s="125"/>
      <c r="V1031" s="125"/>
      <c r="W1031" s="125"/>
      <c r="X1031" s="125"/>
      <c r="Y1031" s="125"/>
      <c r="Z1031" s="125"/>
    </row>
    <row r="1032" spans="1:26" ht="26.25">
      <c r="A1032" s="125"/>
      <c r="B1032" s="125"/>
      <c r="C1032" s="125"/>
      <c r="D1032" s="125"/>
      <c r="E1032" s="125"/>
      <c r="F1032" s="125"/>
      <c r="G1032" s="412"/>
      <c r="H1032" s="125"/>
      <c r="I1032" s="125"/>
      <c r="J1032" s="125"/>
      <c r="K1032" s="125"/>
      <c r="L1032" s="125"/>
      <c r="M1032" s="125"/>
      <c r="N1032" s="125"/>
      <c r="O1032" s="125"/>
      <c r="P1032" s="125"/>
      <c r="Q1032" s="125"/>
      <c r="R1032" s="125"/>
      <c r="S1032" s="125"/>
      <c r="T1032" s="125"/>
      <c r="U1032" s="125"/>
      <c r="V1032" s="125"/>
      <c r="W1032" s="125"/>
      <c r="X1032" s="125"/>
      <c r="Y1032" s="125"/>
      <c r="Z1032" s="125"/>
    </row>
    <row r="1033" spans="1:26" ht="26.25">
      <c r="A1033" s="125"/>
      <c r="B1033" s="125"/>
      <c r="C1033" s="125"/>
      <c r="D1033" s="125"/>
      <c r="E1033" s="125"/>
      <c r="F1033" s="125"/>
      <c r="G1033" s="412"/>
      <c r="H1033" s="125"/>
      <c r="I1033" s="125"/>
      <c r="J1033" s="125"/>
      <c r="K1033" s="125"/>
      <c r="L1033" s="125"/>
      <c r="M1033" s="125"/>
      <c r="N1033" s="125"/>
      <c r="O1033" s="125"/>
      <c r="P1033" s="125"/>
      <c r="Q1033" s="125"/>
      <c r="R1033" s="125"/>
      <c r="S1033" s="125"/>
      <c r="T1033" s="125"/>
      <c r="U1033" s="125"/>
      <c r="V1033" s="125"/>
      <c r="W1033" s="125"/>
      <c r="X1033" s="125"/>
      <c r="Y1033" s="125"/>
      <c r="Z1033" s="125"/>
    </row>
    <row r="1034" spans="1:26" ht="26.25">
      <c r="A1034" s="125"/>
      <c r="B1034" s="125"/>
      <c r="C1034" s="125"/>
      <c r="D1034" s="125"/>
      <c r="E1034" s="125"/>
      <c r="F1034" s="125"/>
      <c r="G1034" s="412"/>
      <c r="H1034" s="125"/>
      <c r="I1034" s="125"/>
      <c r="J1034" s="125"/>
      <c r="K1034" s="125"/>
      <c r="L1034" s="125"/>
      <c r="M1034" s="125"/>
      <c r="N1034" s="125"/>
      <c r="O1034" s="125"/>
      <c r="P1034" s="125"/>
      <c r="Q1034" s="125"/>
      <c r="R1034" s="125"/>
      <c r="S1034" s="125"/>
      <c r="T1034" s="125"/>
      <c r="U1034" s="125"/>
      <c r="V1034" s="125"/>
      <c r="W1034" s="125"/>
      <c r="X1034" s="125"/>
      <c r="Y1034" s="125"/>
      <c r="Z1034" s="125"/>
    </row>
    <row r="1035" spans="1:26" ht="26.25">
      <c r="A1035" s="125"/>
      <c r="B1035" s="125"/>
      <c r="C1035" s="125"/>
      <c r="D1035" s="125"/>
      <c r="E1035" s="125"/>
      <c r="F1035" s="125"/>
      <c r="G1035" s="412"/>
      <c r="H1035" s="125"/>
      <c r="I1035" s="125"/>
      <c r="J1035" s="125"/>
      <c r="K1035" s="125"/>
      <c r="L1035" s="125"/>
      <c r="M1035" s="125"/>
      <c r="N1035" s="125"/>
      <c r="O1035" s="125"/>
      <c r="P1035" s="125"/>
      <c r="Q1035" s="125"/>
      <c r="R1035" s="125"/>
      <c r="S1035" s="125"/>
      <c r="T1035" s="125"/>
      <c r="U1035" s="125"/>
      <c r="V1035" s="125"/>
      <c r="W1035" s="125"/>
      <c r="X1035" s="125"/>
      <c r="Y1035" s="125"/>
      <c r="Z1035" s="125"/>
    </row>
    <row r="1036" spans="1:26" ht="26.25">
      <c r="A1036" s="125"/>
      <c r="B1036" s="125"/>
      <c r="C1036" s="125"/>
      <c r="D1036" s="125"/>
      <c r="E1036" s="125"/>
      <c r="F1036" s="125"/>
      <c r="G1036" s="412"/>
      <c r="H1036" s="125"/>
      <c r="I1036" s="125"/>
      <c r="J1036" s="125"/>
      <c r="K1036" s="125"/>
      <c r="L1036" s="125"/>
      <c r="M1036" s="125"/>
      <c r="N1036" s="125"/>
      <c r="O1036" s="125"/>
      <c r="P1036" s="125"/>
      <c r="Q1036" s="125"/>
      <c r="R1036" s="125"/>
      <c r="S1036" s="125"/>
      <c r="T1036" s="125"/>
      <c r="U1036" s="125"/>
      <c r="V1036" s="125"/>
      <c r="W1036" s="125"/>
      <c r="X1036" s="125"/>
      <c r="Y1036" s="125"/>
      <c r="Z1036" s="125"/>
    </row>
    <row r="1037" spans="1:26" ht="26.25">
      <c r="A1037" s="125"/>
      <c r="B1037" s="125"/>
      <c r="C1037" s="125"/>
      <c r="D1037" s="125"/>
      <c r="E1037" s="125"/>
      <c r="F1037" s="125"/>
      <c r="G1037" s="412"/>
      <c r="H1037" s="125"/>
      <c r="I1037" s="125"/>
      <c r="J1037" s="125"/>
      <c r="K1037" s="125"/>
      <c r="L1037" s="125"/>
      <c r="M1037" s="125"/>
      <c r="N1037" s="125"/>
      <c r="O1037" s="125"/>
      <c r="P1037" s="125"/>
      <c r="Q1037" s="125"/>
      <c r="R1037" s="125"/>
      <c r="S1037" s="125"/>
      <c r="T1037" s="125"/>
      <c r="U1037" s="125"/>
      <c r="V1037" s="125"/>
      <c r="W1037" s="125"/>
      <c r="X1037" s="125"/>
      <c r="Y1037" s="125"/>
      <c r="Z1037" s="125"/>
    </row>
    <row r="1038" spans="1:26" ht="26.25">
      <c r="A1038" s="125"/>
      <c r="B1038" s="125"/>
      <c r="C1038" s="125"/>
      <c r="D1038" s="125"/>
      <c r="E1038" s="125"/>
      <c r="F1038" s="125"/>
      <c r="G1038" s="412"/>
      <c r="H1038" s="125"/>
      <c r="I1038" s="125"/>
      <c r="J1038" s="125"/>
      <c r="K1038" s="125"/>
      <c r="L1038" s="125"/>
      <c r="M1038" s="125"/>
      <c r="N1038" s="125"/>
      <c r="O1038" s="125"/>
      <c r="P1038" s="125"/>
      <c r="Q1038" s="125"/>
      <c r="R1038" s="125"/>
      <c r="S1038" s="125"/>
      <c r="T1038" s="125"/>
      <c r="U1038" s="125"/>
      <c r="V1038" s="125"/>
      <c r="W1038" s="125"/>
      <c r="X1038" s="125"/>
      <c r="Y1038" s="125"/>
      <c r="Z1038" s="125"/>
    </row>
    <row r="1039" spans="1:26" ht="26.25">
      <c r="A1039" s="125"/>
      <c r="B1039" s="125"/>
      <c r="C1039" s="125"/>
      <c r="D1039" s="125"/>
      <c r="E1039" s="125"/>
      <c r="F1039" s="125"/>
      <c r="G1039" s="412"/>
      <c r="H1039" s="125"/>
      <c r="I1039" s="125"/>
      <c r="J1039" s="125"/>
      <c r="K1039" s="125"/>
      <c r="L1039" s="125"/>
      <c r="M1039" s="125"/>
      <c r="N1039" s="125"/>
      <c r="O1039" s="125"/>
      <c r="P1039" s="125"/>
      <c r="Q1039" s="125"/>
      <c r="R1039" s="125"/>
      <c r="S1039" s="125"/>
      <c r="T1039" s="125"/>
      <c r="U1039" s="125"/>
      <c r="V1039" s="125"/>
      <c r="W1039" s="125"/>
      <c r="X1039" s="125"/>
      <c r="Y1039" s="125"/>
      <c r="Z1039" s="125"/>
    </row>
    <row r="1040" spans="1:26" ht="26.25">
      <c r="A1040" s="125"/>
      <c r="B1040" s="125"/>
      <c r="C1040" s="125"/>
      <c r="D1040" s="125"/>
      <c r="E1040" s="125"/>
      <c r="F1040" s="125"/>
      <c r="G1040" s="412"/>
      <c r="H1040" s="125"/>
      <c r="I1040" s="125"/>
      <c r="J1040" s="125"/>
      <c r="K1040" s="125"/>
      <c r="L1040" s="125"/>
      <c r="M1040" s="125"/>
      <c r="N1040" s="125"/>
      <c r="O1040" s="125"/>
      <c r="P1040" s="125"/>
      <c r="Q1040" s="125"/>
      <c r="R1040" s="125"/>
      <c r="S1040" s="125"/>
      <c r="T1040" s="125"/>
      <c r="U1040" s="125"/>
      <c r="V1040" s="125"/>
      <c r="W1040" s="125"/>
      <c r="X1040" s="125"/>
      <c r="Y1040" s="125"/>
      <c r="Z1040" s="125"/>
    </row>
    <row r="1041" spans="1:26" ht="26.25">
      <c r="A1041" s="125"/>
      <c r="B1041" s="125"/>
      <c r="C1041" s="125"/>
      <c r="D1041" s="125"/>
      <c r="E1041" s="125"/>
      <c r="F1041" s="125"/>
      <c r="G1041" s="412"/>
      <c r="H1041" s="125"/>
      <c r="I1041" s="125"/>
      <c r="J1041" s="125"/>
      <c r="K1041" s="125"/>
      <c r="L1041" s="125"/>
      <c r="M1041" s="125"/>
      <c r="N1041" s="125"/>
      <c r="O1041" s="125"/>
      <c r="P1041" s="125"/>
      <c r="Q1041" s="125"/>
      <c r="R1041" s="125"/>
      <c r="S1041" s="125"/>
      <c r="T1041" s="125"/>
      <c r="U1041" s="125"/>
      <c r="V1041" s="125"/>
      <c r="W1041" s="125"/>
      <c r="X1041" s="125"/>
      <c r="Y1041" s="125"/>
      <c r="Z1041" s="125"/>
    </row>
    <row r="1042" spans="1:26" ht="26.25">
      <c r="A1042" s="125"/>
      <c r="B1042" s="125"/>
      <c r="C1042" s="125"/>
      <c r="D1042" s="125"/>
      <c r="E1042" s="125"/>
      <c r="F1042" s="125"/>
      <c r="G1042" s="412"/>
      <c r="H1042" s="125"/>
      <c r="I1042" s="125"/>
      <c r="J1042" s="125"/>
      <c r="K1042" s="125"/>
      <c r="L1042" s="125"/>
      <c r="M1042" s="125"/>
      <c r="N1042" s="125"/>
      <c r="O1042" s="125"/>
      <c r="P1042" s="125"/>
      <c r="Q1042" s="125"/>
      <c r="R1042" s="125"/>
      <c r="S1042" s="125"/>
      <c r="T1042" s="125"/>
      <c r="U1042" s="125"/>
      <c r="V1042" s="125"/>
      <c r="W1042" s="125"/>
      <c r="X1042" s="125"/>
      <c r="Y1042" s="125"/>
      <c r="Z1042" s="125"/>
    </row>
    <row r="1043" spans="1:26" ht="26.25">
      <c r="A1043" s="125"/>
      <c r="B1043" s="125"/>
      <c r="C1043" s="125"/>
      <c r="D1043" s="125"/>
      <c r="E1043" s="125"/>
      <c r="F1043" s="125"/>
      <c r="G1043" s="412"/>
      <c r="H1043" s="125"/>
      <c r="I1043" s="125"/>
      <c r="J1043" s="125"/>
      <c r="K1043" s="125"/>
      <c r="L1043" s="125"/>
      <c r="M1043" s="125"/>
      <c r="N1043" s="125"/>
      <c r="O1043" s="125"/>
      <c r="P1043" s="125"/>
      <c r="Q1043" s="125"/>
      <c r="R1043" s="125"/>
      <c r="S1043" s="125"/>
      <c r="T1043" s="125"/>
      <c r="U1043" s="125"/>
      <c r="V1043" s="125"/>
      <c r="W1043" s="125"/>
      <c r="X1043" s="125"/>
      <c r="Y1043" s="125"/>
      <c r="Z1043" s="125"/>
    </row>
    <row r="1044" spans="1:26" ht="26.25">
      <c r="A1044" s="125"/>
      <c r="B1044" s="125"/>
      <c r="C1044" s="125"/>
      <c r="D1044" s="125"/>
      <c r="E1044" s="125"/>
      <c r="F1044" s="125"/>
      <c r="G1044" s="412"/>
      <c r="H1044" s="125"/>
      <c r="I1044" s="125"/>
      <c r="J1044" s="125"/>
      <c r="K1044" s="125"/>
      <c r="L1044" s="125"/>
      <c r="M1044" s="125"/>
      <c r="N1044" s="125"/>
      <c r="O1044" s="125"/>
      <c r="P1044" s="125"/>
      <c r="Q1044" s="125"/>
      <c r="R1044" s="125"/>
      <c r="S1044" s="125"/>
      <c r="T1044" s="125"/>
      <c r="U1044" s="125"/>
      <c r="V1044" s="125"/>
      <c r="W1044" s="125"/>
      <c r="X1044" s="125"/>
      <c r="Y1044" s="125"/>
      <c r="Z1044" s="125"/>
    </row>
    <row r="1045" spans="1:26" ht="26.25">
      <c r="A1045" s="125"/>
      <c r="B1045" s="125"/>
      <c r="C1045" s="125"/>
      <c r="D1045" s="125"/>
      <c r="E1045" s="125"/>
      <c r="F1045" s="125"/>
      <c r="G1045" s="412"/>
      <c r="H1045" s="125"/>
      <c r="I1045" s="125"/>
      <c r="J1045" s="125"/>
      <c r="K1045" s="125"/>
      <c r="L1045" s="125"/>
      <c r="M1045" s="125"/>
      <c r="N1045" s="125"/>
      <c r="O1045" s="125"/>
      <c r="P1045" s="125"/>
      <c r="Q1045" s="125"/>
      <c r="R1045" s="125"/>
      <c r="S1045" s="125"/>
      <c r="T1045" s="125"/>
      <c r="U1045" s="125"/>
      <c r="V1045" s="125"/>
      <c r="W1045" s="125"/>
      <c r="X1045" s="125"/>
      <c r="Y1045" s="125"/>
      <c r="Z1045" s="125"/>
    </row>
    <row r="1046" spans="1:26" ht="26.25">
      <c r="A1046" s="125"/>
      <c r="B1046" s="125"/>
      <c r="C1046" s="125"/>
      <c r="D1046" s="125"/>
      <c r="E1046" s="125"/>
      <c r="F1046" s="125"/>
      <c r="G1046" s="412"/>
      <c r="H1046" s="125"/>
      <c r="I1046" s="125"/>
      <c r="J1046" s="125"/>
      <c r="K1046" s="125"/>
      <c r="L1046" s="125"/>
      <c r="M1046" s="125"/>
      <c r="N1046" s="125"/>
      <c r="O1046" s="125"/>
      <c r="P1046" s="125"/>
      <c r="Q1046" s="125"/>
      <c r="R1046" s="125"/>
      <c r="S1046" s="125"/>
      <c r="T1046" s="125"/>
      <c r="U1046" s="125"/>
      <c r="V1046" s="125"/>
      <c r="W1046" s="125"/>
      <c r="X1046" s="125"/>
      <c r="Y1046" s="125"/>
      <c r="Z1046" s="125"/>
    </row>
    <row r="1047" spans="1:26" ht="26.25">
      <c r="A1047" s="125"/>
      <c r="B1047" s="125"/>
      <c r="C1047" s="125"/>
      <c r="D1047" s="125"/>
      <c r="E1047" s="125"/>
      <c r="F1047" s="125"/>
      <c r="G1047" s="412"/>
      <c r="H1047" s="125"/>
      <c r="I1047" s="125"/>
      <c r="J1047" s="125"/>
      <c r="K1047" s="125"/>
      <c r="L1047" s="125"/>
      <c r="M1047" s="125"/>
      <c r="N1047" s="125"/>
      <c r="O1047" s="125"/>
      <c r="P1047" s="125"/>
      <c r="Q1047" s="125"/>
      <c r="R1047" s="125"/>
      <c r="S1047" s="125"/>
      <c r="T1047" s="125"/>
      <c r="U1047" s="125"/>
      <c r="V1047" s="125"/>
      <c r="W1047" s="125"/>
      <c r="X1047" s="125"/>
      <c r="Y1047" s="125"/>
      <c r="Z1047" s="125"/>
    </row>
    <row r="1048" spans="1:26" ht="26.25">
      <c r="A1048" s="125"/>
      <c r="B1048" s="125"/>
      <c r="C1048" s="125"/>
      <c r="D1048" s="125"/>
      <c r="E1048" s="125"/>
      <c r="F1048" s="125"/>
      <c r="G1048" s="412"/>
      <c r="H1048" s="125"/>
      <c r="I1048" s="125"/>
      <c r="J1048" s="125"/>
      <c r="K1048" s="125"/>
      <c r="L1048" s="125"/>
      <c r="M1048" s="125"/>
      <c r="N1048" s="125"/>
      <c r="O1048" s="125"/>
      <c r="P1048" s="125"/>
      <c r="Q1048" s="125"/>
      <c r="R1048" s="125"/>
      <c r="S1048" s="125"/>
      <c r="T1048" s="125"/>
      <c r="U1048" s="125"/>
      <c r="V1048" s="125"/>
      <c r="W1048" s="125"/>
      <c r="X1048" s="125"/>
      <c r="Y1048" s="125"/>
      <c r="Z1048" s="125"/>
    </row>
    <row r="1049" spans="1:26" ht="26.25">
      <c r="A1049" s="125"/>
      <c r="B1049" s="125"/>
      <c r="C1049" s="125"/>
      <c r="D1049" s="125"/>
      <c r="E1049" s="125"/>
      <c r="F1049" s="125"/>
      <c r="G1049" s="412"/>
      <c r="H1049" s="125"/>
      <c r="I1049" s="125"/>
      <c r="J1049" s="125"/>
      <c r="K1049" s="125"/>
      <c r="L1049" s="125"/>
      <c r="M1049" s="125"/>
      <c r="N1049" s="125"/>
      <c r="O1049" s="125"/>
      <c r="P1049" s="125"/>
      <c r="Q1049" s="125"/>
      <c r="R1049" s="125"/>
      <c r="S1049" s="125"/>
      <c r="T1049" s="125"/>
      <c r="U1049" s="125"/>
      <c r="V1049" s="125"/>
      <c r="W1049" s="125"/>
      <c r="X1049" s="125"/>
      <c r="Y1049" s="125"/>
      <c r="Z1049" s="125"/>
    </row>
    <row r="1050" spans="1:26" ht="26.25">
      <c r="A1050" s="125"/>
      <c r="B1050" s="125"/>
      <c r="C1050" s="125"/>
      <c r="D1050" s="125"/>
      <c r="E1050" s="125"/>
      <c r="F1050" s="125"/>
      <c r="G1050" s="412"/>
      <c r="H1050" s="125"/>
      <c r="I1050" s="125"/>
      <c r="J1050" s="125"/>
      <c r="K1050" s="125"/>
      <c r="L1050" s="125"/>
      <c r="M1050" s="125"/>
      <c r="N1050" s="125"/>
      <c r="O1050" s="125"/>
      <c r="P1050" s="125"/>
      <c r="Q1050" s="125"/>
      <c r="R1050" s="125"/>
      <c r="S1050" s="125"/>
      <c r="T1050" s="125"/>
      <c r="U1050" s="125"/>
      <c r="V1050" s="125"/>
      <c r="W1050" s="125"/>
      <c r="X1050" s="125"/>
      <c r="Y1050" s="125"/>
      <c r="Z1050" s="125"/>
    </row>
    <row r="1051" spans="1:26" ht="26.25">
      <c r="A1051" s="125"/>
      <c r="B1051" s="125"/>
      <c r="C1051" s="125"/>
      <c r="D1051" s="125"/>
      <c r="E1051" s="125"/>
      <c r="F1051" s="125"/>
      <c r="G1051" s="412"/>
      <c r="H1051" s="125"/>
      <c r="I1051" s="125"/>
      <c r="J1051" s="125"/>
      <c r="K1051" s="125"/>
      <c r="L1051" s="125"/>
      <c r="M1051" s="125"/>
      <c r="N1051" s="125"/>
      <c r="O1051" s="125"/>
      <c r="P1051" s="125"/>
      <c r="Q1051" s="125"/>
      <c r="R1051" s="125"/>
      <c r="S1051" s="125"/>
      <c r="T1051" s="125"/>
      <c r="U1051" s="125"/>
      <c r="V1051" s="125"/>
      <c r="W1051" s="125"/>
      <c r="X1051" s="125"/>
      <c r="Y1051" s="125"/>
      <c r="Z1051" s="125"/>
    </row>
    <row r="1052" spans="1:26" ht="26.25">
      <c r="A1052" s="125"/>
      <c r="B1052" s="125"/>
      <c r="C1052" s="125"/>
      <c r="D1052" s="125"/>
      <c r="E1052" s="125"/>
      <c r="F1052" s="125"/>
      <c r="G1052" s="412"/>
      <c r="H1052" s="125"/>
      <c r="I1052" s="125"/>
      <c r="J1052" s="125"/>
      <c r="K1052" s="125"/>
      <c r="L1052" s="125"/>
      <c r="M1052" s="125"/>
      <c r="N1052" s="125"/>
      <c r="O1052" s="125"/>
      <c r="P1052" s="125"/>
      <c r="Q1052" s="125"/>
      <c r="R1052" s="125"/>
      <c r="S1052" s="125"/>
      <c r="T1052" s="125"/>
      <c r="U1052" s="125"/>
      <c r="V1052" s="125"/>
      <c r="W1052" s="125"/>
      <c r="X1052" s="125"/>
      <c r="Y1052" s="125"/>
      <c r="Z1052" s="125"/>
    </row>
    <row r="1053" spans="1:26" ht="26.25">
      <c r="A1053" s="125"/>
      <c r="B1053" s="125"/>
      <c r="C1053" s="125"/>
      <c r="D1053" s="125"/>
      <c r="E1053" s="125"/>
      <c r="F1053" s="125"/>
      <c r="G1053" s="412"/>
      <c r="H1053" s="125"/>
      <c r="I1053" s="125"/>
      <c r="J1053" s="125"/>
      <c r="K1053" s="125"/>
      <c r="L1053" s="125"/>
      <c r="M1053" s="125"/>
      <c r="N1053" s="125"/>
      <c r="O1053" s="125"/>
      <c r="P1053" s="125"/>
      <c r="Q1053" s="125"/>
      <c r="R1053" s="125"/>
      <c r="S1053" s="125"/>
      <c r="T1053" s="125"/>
      <c r="U1053" s="125"/>
      <c r="V1053" s="125"/>
      <c r="W1053" s="125"/>
      <c r="X1053" s="125"/>
      <c r="Y1053" s="125"/>
      <c r="Z1053" s="125"/>
    </row>
    <row r="1054" spans="1:26" ht="26.25">
      <c r="A1054" s="125"/>
      <c r="B1054" s="125"/>
      <c r="C1054" s="125"/>
      <c r="D1054" s="125"/>
      <c r="E1054" s="125"/>
      <c r="F1054" s="125"/>
      <c r="G1054" s="412"/>
      <c r="H1054" s="125"/>
      <c r="I1054" s="125"/>
      <c r="J1054" s="125"/>
      <c r="K1054" s="125"/>
      <c r="L1054" s="125"/>
      <c r="M1054" s="125"/>
      <c r="N1054" s="125"/>
      <c r="O1054" s="125"/>
      <c r="P1054" s="125"/>
      <c r="Q1054" s="125"/>
      <c r="R1054" s="125"/>
      <c r="S1054" s="125"/>
      <c r="T1054" s="125"/>
      <c r="U1054" s="125"/>
      <c r="V1054" s="125"/>
      <c r="W1054" s="125"/>
      <c r="X1054" s="125"/>
      <c r="Y1054" s="125"/>
      <c r="Z1054" s="125"/>
    </row>
    <row r="1055" spans="1:26" ht="26.25">
      <c r="A1055" s="125"/>
      <c r="B1055" s="125"/>
      <c r="C1055" s="125"/>
      <c r="D1055" s="125"/>
      <c r="E1055" s="125"/>
      <c r="F1055" s="125"/>
      <c r="G1055" s="412"/>
      <c r="H1055" s="125"/>
      <c r="I1055" s="125"/>
      <c r="J1055" s="125"/>
      <c r="K1055" s="125"/>
      <c r="L1055" s="125"/>
      <c r="M1055" s="125"/>
      <c r="N1055" s="125"/>
      <c r="O1055" s="125"/>
      <c r="P1055" s="125"/>
      <c r="Q1055" s="125"/>
      <c r="R1055" s="125"/>
      <c r="S1055" s="125"/>
      <c r="T1055" s="125"/>
      <c r="U1055" s="125"/>
      <c r="V1055" s="125"/>
      <c r="W1055" s="125"/>
      <c r="X1055" s="125"/>
      <c r="Y1055" s="125"/>
      <c r="Z1055" s="125"/>
    </row>
  </sheetData>
  <autoFilter ref="A3:Q3"/>
  <pageMargins left="0.28000000000000003" right="0.17" top="0.31" bottom="1.28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C1002"/>
  <sheetViews>
    <sheetView workbookViewId="0">
      <pane xSplit="4" ySplit="5" topLeftCell="E21" activePane="bottomRight" state="frozen"/>
      <selection pane="topRight" activeCell="E1" sqref="E1"/>
      <selection pane="bottomLeft" activeCell="A5" sqref="A5"/>
      <selection pane="bottomRight" activeCell="M28" sqref="M28"/>
    </sheetView>
  </sheetViews>
  <sheetFormatPr defaultColWidth="12.625" defaultRowHeight="14.25"/>
  <cols>
    <col min="1" max="1" width="5.25" customWidth="1"/>
    <col min="2" max="2" width="7.5" hidden="1" customWidth="1"/>
    <col min="3" max="3" width="36.25" hidden="1" customWidth="1"/>
    <col min="4" max="4" width="44.625" customWidth="1"/>
    <col min="5" max="5" width="14.5" hidden="1" customWidth="1"/>
    <col min="6" max="6" width="11.75" hidden="1" customWidth="1"/>
    <col min="7" max="7" width="12.125" hidden="1" customWidth="1"/>
    <col min="8" max="8" width="12.125" style="449" customWidth="1"/>
    <col min="9" max="9" width="10.375" customWidth="1"/>
    <col min="10" max="10" width="17.25" customWidth="1"/>
    <col min="11" max="11" width="22.5" customWidth="1"/>
    <col min="12" max="12" width="8.25" customWidth="1"/>
    <col min="13" max="13" width="34.5" customWidth="1"/>
    <col min="14" max="14" width="9.75" customWidth="1"/>
    <col min="15" max="21" width="8" customWidth="1"/>
    <col min="22" max="22" width="7" customWidth="1"/>
    <col min="23" max="29" width="11" customWidth="1"/>
  </cols>
  <sheetData>
    <row r="1" spans="1:29" ht="26.25">
      <c r="A1" s="283" t="s">
        <v>3323</v>
      </c>
      <c r="B1" s="291"/>
      <c r="C1" s="291"/>
      <c r="D1" s="292"/>
      <c r="E1" s="291"/>
      <c r="F1" s="483"/>
      <c r="G1" s="484"/>
      <c r="H1" s="485"/>
      <c r="I1" s="484"/>
      <c r="J1" s="484"/>
      <c r="K1" s="486"/>
      <c r="L1" s="293"/>
      <c r="M1" s="293"/>
      <c r="N1" s="294"/>
      <c r="O1" s="294"/>
      <c r="P1" s="294"/>
      <c r="Q1" s="294"/>
      <c r="R1" s="294"/>
      <c r="S1" s="294"/>
      <c r="T1" s="294"/>
      <c r="U1" s="294"/>
      <c r="V1" s="294"/>
      <c r="W1" s="292"/>
      <c r="X1" s="292"/>
      <c r="Y1" s="292"/>
      <c r="Z1" s="292"/>
      <c r="AA1" s="292"/>
      <c r="AB1" s="292"/>
      <c r="AC1" s="292"/>
    </row>
    <row r="2" spans="1:29" ht="26.25">
      <c r="A2" s="42" t="s">
        <v>3324</v>
      </c>
      <c r="B2" s="291"/>
      <c r="C2" s="291"/>
      <c r="D2" s="292"/>
      <c r="E2" s="291"/>
      <c r="F2" s="487"/>
      <c r="G2" s="488"/>
      <c r="H2" s="485"/>
      <c r="I2" s="488"/>
      <c r="J2" s="488"/>
      <c r="K2" s="489"/>
      <c r="L2" s="293"/>
      <c r="M2" s="293"/>
      <c r="N2" s="294"/>
      <c r="O2" s="294"/>
      <c r="P2" s="294"/>
      <c r="Q2" s="294"/>
      <c r="R2" s="294"/>
      <c r="S2" s="294"/>
      <c r="T2" s="294"/>
      <c r="U2" s="294"/>
      <c r="V2" s="294"/>
      <c r="W2" s="292"/>
      <c r="X2" s="292"/>
      <c r="Y2" s="292"/>
      <c r="Z2" s="292"/>
      <c r="AA2" s="292"/>
      <c r="AB2" s="292"/>
      <c r="AC2" s="292"/>
    </row>
    <row r="3" spans="1:29" s="458" customFormat="1" ht="26.25">
      <c r="A3" s="482" t="s">
        <v>3938</v>
      </c>
      <c r="B3" s="291"/>
      <c r="C3" s="291"/>
      <c r="D3" s="295"/>
      <c r="E3" s="291"/>
      <c r="F3" s="457"/>
      <c r="G3" s="457"/>
      <c r="H3" s="457"/>
      <c r="I3" s="457"/>
      <c r="J3" s="457"/>
      <c r="K3" s="457"/>
      <c r="L3" s="293"/>
      <c r="M3" s="293"/>
      <c r="N3" s="294"/>
      <c r="O3" s="294"/>
      <c r="P3" s="294"/>
      <c r="Q3" s="294"/>
      <c r="R3" s="294"/>
      <c r="S3" s="294"/>
      <c r="T3" s="294"/>
      <c r="U3" s="294"/>
      <c r="V3" s="294"/>
      <c r="W3" s="295"/>
      <c r="X3" s="295"/>
      <c r="Y3" s="295"/>
      <c r="Z3" s="295"/>
      <c r="AA3" s="295"/>
      <c r="AB3" s="295"/>
      <c r="AC3" s="295"/>
    </row>
    <row r="4" spans="1:29" ht="21">
      <c r="A4" s="295" t="s">
        <v>3934</v>
      </c>
      <c r="B4" s="291"/>
      <c r="C4" s="291"/>
      <c r="D4" s="292"/>
      <c r="E4" s="291"/>
      <c r="F4" s="291"/>
      <c r="G4" s="296"/>
      <c r="H4" s="296"/>
      <c r="I4" s="291"/>
      <c r="J4" s="291"/>
      <c r="K4" s="297"/>
      <c r="L4" s="293"/>
      <c r="M4" s="293"/>
      <c r="N4" s="294"/>
      <c r="O4" s="294"/>
      <c r="P4" s="294"/>
      <c r="Q4" s="294"/>
      <c r="R4" s="294"/>
      <c r="S4" s="294"/>
      <c r="T4" s="294"/>
      <c r="U4" s="294"/>
      <c r="V4" s="294"/>
      <c r="W4" s="292"/>
      <c r="X4" s="292"/>
      <c r="Y4" s="292"/>
      <c r="Z4" s="292"/>
      <c r="AA4" s="292"/>
      <c r="AB4" s="292"/>
      <c r="AC4" s="292"/>
    </row>
    <row r="5" spans="1:29" ht="44.45" customHeight="1">
      <c r="A5" s="460" t="s">
        <v>7</v>
      </c>
      <c r="B5" s="460" t="s">
        <v>8</v>
      </c>
      <c r="C5" s="460" t="s">
        <v>9</v>
      </c>
      <c r="D5" s="460" t="s">
        <v>238</v>
      </c>
      <c r="E5" s="461" t="s">
        <v>3325</v>
      </c>
      <c r="F5" s="462" t="s">
        <v>3326</v>
      </c>
      <c r="G5" s="463" t="s">
        <v>3327</v>
      </c>
      <c r="H5" s="463" t="s">
        <v>3936</v>
      </c>
      <c r="I5" s="464" t="s">
        <v>3328</v>
      </c>
      <c r="J5" s="465" t="s">
        <v>3310</v>
      </c>
      <c r="K5" s="466" t="s">
        <v>21</v>
      </c>
      <c r="L5" s="467" t="s">
        <v>22</v>
      </c>
      <c r="M5" s="467" t="s">
        <v>23</v>
      </c>
      <c r="N5" s="468" t="s">
        <v>21</v>
      </c>
      <c r="O5" s="299"/>
      <c r="P5" s="299"/>
      <c r="Q5" s="299"/>
      <c r="R5" s="299"/>
      <c r="S5" s="299"/>
      <c r="T5" s="299"/>
      <c r="U5" s="299"/>
      <c r="V5" s="299"/>
      <c r="W5" s="292"/>
      <c r="X5" s="292"/>
      <c r="Y5" s="292"/>
      <c r="Z5" s="292"/>
      <c r="AA5" s="292"/>
      <c r="AB5" s="292"/>
      <c r="AC5" s="292"/>
    </row>
    <row r="6" spans="1:29" ht="44.45" customHeight="1">
      <c r="A6" s="300">
        <v>1</v>
      </c>
      <c r="B6" s="301"/>
      <c r="C6" s="302"/>
      <c r="D6" s="302" t="s">
        <v>3329</v>
      </c>
      <c r="E6" s="303">
        <v>130000</v>
      </c>
      <c r="F6" s="304">
        <v>130000</v>
      </c>
      <c r="G6" s="305">
        <v>130000</v>
      </c>
      <c r="H6" s="305">
        <v>130000</v>
      </c>
      <c r="I6" s="302"/>
      <c r="J6" s="302" t="s">
        <v>3330</v>
      </c>
      <c r="K6" s="203"/>
      <c r="L6" s="306" t="s">
        <v>32</v>
      </c>
      <c r="M6" s="298" t="s">
        <v>3331</v>
      </c>
      <c r="N6" s="302"/>
      <c r="O6" s="307"/>
      <c r="P6" s="307"/>
      <c r="Q6" s="307"/>
      <c r="R6" s="307"/>
      <c r="S6" s="307"/>
      <c r="T6" s="307"/>
      <c r="U6" s="307"/>
      <c r="V6" s="307"/>
      <c r="W6" s="292"/>
      <c r="X6" s="292"/>
      <c r="Y6" s="292"/>
      <c r="Z6" s="292"/>
      <c r="AA6" s="292"/>
      <c r="AB6" s="292"/>
      <c r="AC6" s="292"/>
    </row>
    <row r="7" spans="1:29" ht="21">
      <c r="A7" s="300">
        <v>2</v>
      </c>
      <c r="B7" s="301"/>
      <c r="C7" s="302"/>
      <c r="D7" s="302" t="s">
        <v>3332</v>
      </c>
      <c r="E7" s="303">
        <v>350000</v>
      </c>
      <c r="F7" s="304">
        <v>350000</v>
      </c>
      <c r="G7" s="305">
        <v>350000</v>
      </c>
      <c r="H7" s="305">
        <v>350000</v>
      </c>
      <c r="I7" s="302"/>
      <c r="J7" s="302" t="s">
        <v>3330</v>
      </c>
      <c r="K7" s="203"/>
      <c r="L7" s="306" t="s">
        <v>32</v>
      </c>
      <c r="M7" s="298" t="s">
        <v>3331</v>
      </c>
      <c r="N7" s="302"/>
      <c r="O7" s="307"/>
      <c r="P7" s="307"/>
      <c r="Q7" s="307"/>
      <c r="R7" s="307"/>
      <c r="S7" s="307"/>
      <c r="T7" s="307"/>
      <c r="U7" s="307"/>
      <c r="V7" s="307"/>
      <c r="W7" s="292"/>
      <c r="X7" s="292"/>
      <c r="Y7" s="292"/>
      <c r="Z7" s="292"/>
      <c r="AA7" s="292"/>
      <c r="AB7" s="292"/>
      <c r="AC7" s="292"/>
    </row>
    <row r="8" spans="1:29" ht="21">
      <c r="A8" s="300">
        <v>3</v>
      </c>
      <c r="B8" s="301"/>
      <c r="C8" s="302"/>
      <c r="D8" s="302" t="s">
        <v>3333</v>
      </c>
      <c r="E8" s="303">
        <v>410000</v>
      </c>
      <c r="F8" s="304">
        <v>410000</v>
      </c>
      <c r="G8" s="305">
        <v>410000</v>
      </c>
      <c r="H8" s="305">
        <v>410000</v>
      </c>
      <c r="I8" s="302"/>
      <c r="J8" s="302" t="s">
        <v>3330</v>
      </c>
      <c r="K8" s="203"/>
      <c r="L8" s="306" t="s">
        <v>857</v>
      </c>
      <c r="M8" s="298" t="s">
        <v>3331</v>
      </c>
      <c r="N8" s="302"/>
      <c r="O8" s="307"/>
      <c r="P8" s="307"/>
      <c r="Q8" s="307"/>
      <c r="R8" s="307"/>
      <c r="S8" s="307"/>
      <c r="T8" s="307"/>
      <c r="U8" s="307"/>
      <c r="V8" s="307"/>
      <c r="W8" s="292"/>
      <c r="X8" s="292"/>
      <c r="Y8" s="292"/>
      <c r="Z8" s="292"/>
      <c r="AA8" s="292"/>
      <c r="AB8" s="292"/>
      <c r="AC8" s="292"/>
    </row>
    <row r="9" spans="1:29" ht="21">
      <c r="A9" s="300">
        <v>4</v>
      </c>
      <c r="B9" s="301"/>
      <c r="C9" s="301"/>
      <c r="D9" s="302" t="s">
        <v>3334</v>
      </c>
      <c r="E9" s="308">
        <v>740000</v>
      </c>
      <c r="F9" s="309">
        <v>740000</v>
      </c>
      <c r="G9" s="305">
        <v>740000</v>
      </c>
      <c r="H9" s="305">
        <v>740000</v>
      </c>
      <c r="I9" s="302"/>
      <c r="J9" s="302" t="s">
        <v>3330</v>
      </c>
      <c r="K9" s="203"/>
      <c r="L9" s="306" t="s">
        <v>857</v>
      </c>
      <c r="M9" s="298" t="s">
        <v>3331</v>
      </c>
      <c r="N9" s="302"/>
      <c r="O9" s="307"/>
      <c r="P9" s="307"/>
      <c r="Q9" s="307"/>
      <c r="R9" s="307"/>
      <c r="S9" s="307"/>
      <c r="T9" s="307"/>
      <c r="U9" s="307"/>
      <c r="V9" s="307"/>
      <c r="W9" s="292"/>
      <c r="X9" s="292"/>
      <c r="Y9" s="292"/>
      <c r="Z9" s="292"/>
      <c r="AA9" s="292"/>
      <c r="AB9" s="292"/>
      <c r="AC9" s="292"/>
    </row>
    <row r="10" spans="1:29" ht="42">
      <c r="A10" s="300">
        <v>5</v>
      </c>
      <c r="B10" s="310"/>
      <c r="C10" s="310"/>
      <c r="D10" s="302" t="s">
        <v>3335</v>
      </c>
      <c r="E10" s="304">
        <v>180000</v>
      </c>
      <c r="F10" s="304">
        <v>200000</v>
      </c>
      <c r="G10" s="305">
        <v>200000</v>
      </c>
      <c r="H10" s="305">
        <v>200000</v>
      </c>
      <c r="I10" s="302"/>
      <c r="J10" s="302" t="s">
        <v>3330</v>
      </c>
      <c r="K10" s="311"/>
      <c r="L10" s="306" t="s">
        <v>197</v>
      </c>
      <c r="M10" s="298" t="s">
        <v>3331</v>
      </c>
      <c r="N10" s="302"/>
      <c r="O10" s="307"/>
      <c r="P10" s="307"/>
      <c r="Q10" s="307"/>
      <c r="R10" s="307"/>
      <c r="S10" s="307"/>
      <c r="T10" s="307"/>
      <c r="U10" s="307"/>
      <c r="V10" s="307"/>
      <c r="W10" s="292"/>
      <c r="X10" s="292"/>
      <c r="Y10" s="292"/>
      <c r="Z10" s="292"/>
      <c r="AA10" s="292"/>
      <c r="AB10" s="292"/>
      <c r="AC10" s="292"/>
    </row>
    <row r="11" spans="1:29" ht="42">
      <c r="A11" s="300">
        <v>6</v>
      </c>
      <c r="B11" s="310"/>
      <c r="C11" s="310"/>
      <c r="D11" s="302" t="s">
        <v>3336</v>
      </c>
      <c r="E11" s="304">
        <v>430000</v>
      </c>
      <c r="F11" s="304">
        <v>500000</v>
      </c>
      <c r="G11" s="305">
        <v>500000</v>
      </c>
      <c r="H11" s="305">
        <v>500000</v>
      </c>
      <c r="I11" s="302"/>
      <c r="J11" s="302" t="s">
        <v>3330</v>
      </c>
      <c r="K11" s="311"/>
      <c r="L11" s="306" t="s">
        <v>197</v>
      </c>
      <c r="M11" s="298" t="s">
        <v>3331</v>
      </c>
      <c r="N11" s="302"/>
      <c r="O11" s="307"/>
      <c r="P11" s="307"/>
      <c r="Q11" s="307"/>
      <c r="R11" s="307"/>
      <c r="S11" s="307"/>
      <c r="T11" s="307"/>
      <c r="U11" s="307"/>
      <c r="V11" s="307"/>
      <c r="W11" s="292"/>
      <c r="X11" s="292"/>
      <c r="Y11" s="292"/>
      <c r="Z11" s="292"/>
      <c r="AA11" s="292"/>
      <c r="AB11" s="292"/>
      <c r="AC11" s="292"/>
    </row>
    <row r="12" spans="1:29" ht="21">
      <c r="A12" s="300">
        <v>7</v>
      </c>
      <c r="B12" s="310"/>
      <c r="C12" s="310"/>
      <c r="D12" s="310" t="s">
        <v>3337</v>
      </c>
      <c r="E12" s="304">
        <v>16000</v>
      </c>
      <c r="F12" s="304">
        <v>16000</v>
      </c>
      <c r="G12" s="305">
        <v>17000</v>
      </c>
      <c r="H12" s="305">
        <v>17000</v>
      </c>
      <c r="I12" s="312" t="s">
        <v>3338</v>
      </c>
      <c r="J12" s="302" t="s">
        <v>3330</v>
      </c>
      <c r="K12" s="311"/>
      <c r="L12" s="306" t="s">
        <v>32</v>
      </c>
      <c r="M12" s="298" t="s">
        <v>3331</v>
      </c>
      <c r="N12" s="302"/>
      <c r="O12" s="307"/>
      <c r="P12" s="307"/>
      <c r="Q12" s="307"/>
      <c r="R12" s="307"/>
      <c r="S12" s="307"/>
      <c r="T12" s="307"/>
      <c r="U12" s="307"/>
      <c r="V12" s="307"/>
      <c r="W12" s="292"/>
      <c r="X12" s="292"/>
      <c r="Y12" s="292"/>
      <c r="Z12" s="292"/>
      <c r="AA12" s="292"/>
      <c r="AB12" s="292"/>
      <c r="AC12" s="292"/>
    </row>
    <row r="13" spans="1:29" ht="42">
      <c r="A13" s="300">
        <v>8</v>
      </c>
      <c r="B13" s="310"/>
      <c r="C13" s="310"/>
      <c r="D13" s="310" t="s">
        <v>3339</v>
      </c>
      <c r="E13" s="304">
        <v>22000</v>
      </c>
      <c r="F13" s="304">
        <v>22000</v>
      </c>
      <c r="G13" s="305">
        <v>22000</v>
      </c>
      <c r="H13" s="305">
        <v>22000</v>
      </c>
      <c r="I13" s="302"/>
      <c r="J13" s="302" t="s">
        <v>3330</v>
      </c>
      <c r="K13" s="311"/>
      <c r="L13" s="306" t="s">
        <v>32</v>
      </c>
      <c r="M13" s="298" t="s">
        <v>3331</v>
      </c>
      <c r="N13" s="302"/>
      <c r="O13" s="307"/>
      <c r="P13" s="307"/>
      <c r="Q13" s="307"/>
      <c r="R13" s="307"/>
      <c r="S13" s="307"/>
      <c r="T13" s="307"/>
      <c r="U13" s="307"/>
      <c r="V13" s="307"/>
      <c r="W13" s="292"/>
      <c r="X13" s="292"/>
      <c r="Y13" s="292"/>
      <c r="Z13" s="292"/>
      <c r="AA13" s="292"/>
      <c r="AB13" s="292"/>
      <c r="AC13" s="292"/>
    </row>
    <row r="14" spans="1:29" ht="42">
      <c r="A14" s="300">
        <v>9</v>
      </c>
      <c r="B14" s="310"/>
      <c r="C14" s="310"/>
      <c r="D14" s="310" t="s">
        <v>3340</v>
      </c>
      <c r="E14" s="304">
        <v>30000</v>
      </c>
      <c r="F14" s="304">
        <v>30000</v>
      </c>
      <c r="G14" s="305">
        <v>30000</v>
      </c>
      <c r="H14" s="305">
        <v>30000</v>
      </c>
      <c r="I14" s="302"/>
      <c r="J14" s="302" t="s">
        <v>3330</v>
      </c>
      <c r="K14" s="311"/>
      <c r="L14" s="306" t="s">
        <v>32</v>
      </c>
      <c r="M14" s="298" t="s">
        <v>3331</v>
      </c>
      <c r="N14" s="302"/>
      <c r="O14" s="307"/>
      <c r="P14" s="307"/>
      <c r="Q14" s="307"/>
      <c r="R14" s="307"/>
      <c r="S14" s="307"/>
      <c r="T14" s="307"/>
      <c r="U14" s="307"/>
      <c r="V14" s="307"/>
      <c r="W14" s="292"/>
      <c r="X14" s="292"/>
      <c r="Y14" s="292"/>
      <c r="Z14" s="292"/>
      <c r="AA14" s="292"/>
      <c r="AB14" s="292"/>
      <c r="AC14" s="292"/>
    </row>
    <row r="15" spans="1:29" ht="21">
      <c r="A15" s="300">
        <v>10</v>
      </c>
      <c r="B15" s="310"/>
      <c r="C15" s="310"/>
      <c r="D15" s="310" t="s">
        <v>3341</v>
      </c>
      <c r="E15" s="304"/>
      <c r="F15" s="304">
        <v>17000</v>
      </c>
      <c r="G15" s="305">
        <v>17000</v>
      </c>
      <c r="H15" s="305">
        <v>17000</v>
      </c>
      <c r="I15" s="302"/>
      <c r="J15" s="302" t="s">
        <v>3330</v>
      </c>
      <c r="K15" s="311"/>
      <c r="L15" s="306" t="s">
        <v>32</v>
      </c>
      <c r="M15" s="298" t="s">
        <v>3331</v>
      </c>
      <c r="N15" s="302"/>
      <c r="O15" s="307"/>
      <c r="P15" s="307"/>
      <c r="Q15" s="307"/>
      <c r="R15" s="307"/>
      <c r="S15" s="307"/>
      <c r="T15" s="307"/>
      <c r="U15" s="307"/>
      <c r="V15" s="307"/>
      <c r="W15" s="292"/>
      <c r="X15" s="292"/>
      <c r="Y15" s="292"/>
      <c r="Z15" s="292"/>
      <c r="AA15" s="292"/>
      <c r="AB15" s="292"/>
      <c r="AC15" s="292"/>
    </row>
    <row r="16" spans="1:29" ht="21">
      <c r="A16" s="300">
        <v>11</v>
      </c>
      <c r="B16" s="310"/>
      <c r="C16" s="310"/>
      <c r="D16" s="310" t="s">
        <v>3342</v>
      </c>
      <c r="E16" s="304"/>
      <c r="F16" s="304">
        <v>23000</v>
      </c>
      <c r="G16" s="305">
        <v>23000</v>
      </c>
      <c r="H16" s="305">
        <v>23000</v>
      </c>
      <c r="I16" s="302"/>
      <c r="J16" s="302" t="s">
        <v>3330</v>
      </c>
      <c r="K16" s="311"/>
      <c r="L16" s="306" t="s">
        <v>32</v>
      </c>
      <c r="M16" s="298" t="s">
        <v>3331</v>
      </c>
      <c r="N16" s="302"/>
      <c r="O16" s="307"/>
      <c r="P16" s="307"/>
      <c r="Q16" s="307"/>
      <c r="R16" s="307"/>
      <c r="S16" s="307"/>
      <c r="T16" s="307"/>
      <c r="U16" s="307"/>
      <c r="V16" s="307"/>
      <c r="W16" s="292"/>
      <c r="X16" s="292"/>
      <c r="Y16" s="292"/>
      <c r="Z16" s="292"/>
      <c r="AA16" s="292"/>
      <c r="AB16" s="292"/>
      <c r="AC16" s="292"/>
    </row>
    <row r="17" spans="1:29" ht="21">
      <c r="A17" s="300">
        <v>12</v>
      </c>
      <c r="B17" s="310"/>
      <c r="C17" s="310"/>
      <c r="D17" s="310" t="s">
        <v>3343</v>
      </c>
      <c r="E17" s="304">
        <v>16000</v>
      </c>
      <c r="F17" s="304">
        <v>16000</v>
      </c>
      <c r="G17" s="305">
        <v>16000</v>
      </c>
      <c r="H17" s="305">
        <v>16000</v>
      </c>
      <c r="I17" s="302"/>
      <c r="J17" s="302" t="s">
        <v>3330</v>
      </c>
      <c r="K17" s="311"/>
      <c r="L17" s="306" t="s">
        <v>32</v>
      </c>
      <c r="M17" s="298" t="s">
        <v>3331</v>
      </c>
      <c r="N17" s="302"/>
      <c r="O17" s="307"/>
      <c r="P17" s="307"/>
      <c r="Q17" s="307"/>
      <c r="R17" s="307"/>
      <c r="S17" s="307"/>
      <c r="T17" s="307"/>
      <c r="U17" s="307"/>
      <c r="V17" s="307"/>
      <c r="W17" s="292"/>
      <c r="X17" s="292"/>
      <c r="Y17" s="292"/>
      <c r="Z17" s="292"/>
      <c r="AA17" s="292"/>
      <c r="AB17" s="292"/>
      <c r="AC17" s="292"/>
    </row>
    <row r="18" spans="1:29" ht="21">
      <c r="A18" s="300">
        <v>13</v>
      </c>
      <c r="B18" s="310"/>
      <c r="C18" s="310"/>
      <c r="D18" s="310" t="s">
        <v>3344</v>
      </c>
      <c r="E18" s="304">
        <v>21000</v>
      </c>
      <c r="F18" s="304">
        <v>21000</v>
      </c>
      <c r="G18" s="305">
        <v>22000</v>
      </c>
      <c r="H18" s="305">
        <v>22000</v>
      </c>
      <c r="I18" s="312" t="s">
        <v>3338</v>
      </c>
      <c r="J18" s="302" t="s">
        <v>3330</v>
      </c>
      <c r="K18" s="311"/>
      <c r="L18" s="306" t="s">
        <v>32</v>
      </c>
      <c r="M18" s="298" t="s">
        <v>3331</v>
      </c>
      <c r="N18" s="302"/>
      <c r="O18" s="307"/>
      <c r="P18" s="307"/>
      <c r="Q18" s="307"/>
      <c r="R18" s="307"/>
      <c r="S18" s="307"/>
      <c r="T18" s="307"/>
      <c r="U18" s="307"/>
      <c r="V18" s="307"/>
      <c r="W18" s="292"/>
      <c r="X18" s="292"/>
      <c r="Y18" s="292"/>
      <c r="Z18" s="292"/>
      <c r="AA18" s="292"/>
      <c r="AB18" s="292"/>
      <c r="AC18" s="292"/>
    </row>
    <row r="19" spans="1:29" ht="21">
      <c r="A19" s="300">
        <v>14</v>
      </c>
      <c r="B19" s="301"/>
      <c r="C19" s="302"/>
      <c r="D19" s="302" t="s">
        <v>3345</v>
      </c>
      <c r="E19" s="303">
        <v>19000</v>
      </c>
      <c r="F19" s="304">
        <v>21000</v>
      </c>
      <c r="G19" s="305">
        <v>20000</v>
      </c>
      <c r="H19" s="305">
        <v>20000</v>
      </c>
      <c r="I19" s="312" t="s">
        <v>3346</v>
      </c>
      <c r="J19" s="302" t="s">
        <v>3330</v>
      </c>
      <c r="K19" s="203"/>
      <c r="L19" s="306" t="s">
        <v>32</v>
      </c>
      <c r="M19" s="298" t="s">
        <v>3331</v>
      </c>
      <c r="N19" s="302"/>
      <c r="O19" s="307"/>
      <c r="P19" s="307"/>
      <c r="Q19" s="307"/>
      <c r="R19" s="307"/>
      <c r="S19" s="307"/>
      <c r="T19" s="307"/>
      <c r="U19" s="307"/>
      <c r="V19" s="307"/>
      <c r="W19" s="292"/>
      <c r="X19" s="292"/>
      <c r="Y19" s="292"/>
      <c r="Z19" s="292"/>
      <c r="AA19" s="292"/>
      <c r="AB19" s="292"/>
      <c r="AC19" s="292"/>
    </row>
    <row r="20" spans="1:29" ht="21">
      <c r="A20" s="300">
        <v>15</v>
      </c>
      <c r="B20" s="310"/>
      <c r="C20" s="310"/>
      <c r="D20" s="310" t="s">
        <v>3347</v>
      </c>
      <c r="E20" s="304">
        <v>570000</v>
      </c>
      <c r="F20" s="304">
        <v>580000</v>
      </c>
      <c r="G20" s="305">
        <v>570000</v>
      </c>
      <c r="H20" s="305">
        <v>570000</v>
      </c>
      <c r="I20" s="312" t="s">
        <v>3346</v>
      </c>
      <c r="J20" s="302" t="s">
        <v>3330</v>
      </c>
      <c r="K20" s="311"/>
      <c r="L20" s="306" t="s">
        <v>197</v>
      </c>
      <c r="M20" s="298" t="s">
        <v>3331</v>
      </c>
      <c r="N20" s="302"/>
      <c r="O20" s="307"/>
      <c r="P20" s="307"/>
      <c r="Q20" s="307"/>
      <c r="R20" s="307"/>
      <c r="S20" s="307"/>
      <c r="T20" s="307"/>
      <c r="U20" s="307"/>
      <c r="V20" s="307"/>
      <c r="W20" s="292"/>
      <c r="X20" s="292"/>
      <c r="Y20" s="292"/>
      <c r="Z20" s="292"/>
      <c r="AA20" s="292"/>
      <c r="AB20" s="292"/>
      <c r="AC20" s="292"/>
    </row>
    <row r="21" spans="1:29" ht="42">
      <c r="A21" s="300">
        <v>16</v>
      </c>
      <c r="B21" s="301"/>
      <c r="C21" s="302"/>
      <c r="D21" s="310" t="s">
        <v>3348</v>
      </c>
      <c r="E21" s="303">
        <v>16000</v>
      </c>
      <c r="F21" s="304">
        <v>16000</v>
      </c>
      <c r="G21" s="305">
        <v>16000</v>
      </c>
      <c r="H21" s="305">
        <v>16000</v>
      </c>
      <c r="I21" s="302"/>
      <c r="J21" s="302" t="s">
        <v>3330</v>
      </c>
      <c r="K21" s="203"/>
      <c r="L21" s="298" t="s">
        <v>3349</v>
      </c>
      <c r="M21" s="298" t="s">
        <v>3331</v>
      </c>
      <c r="N21" s="312" t="s">
        <v>3350</v>
      </c>
      <c r="O21" s="307"/>
      <c r="P21" s="307"/>
      <c r="Q21" s="307"/>
      <c r="R21" s="307"/>
      <c r="S21" s="307"/>
      <c r="T21" s="307"/>
      <c r="U21" s="307"/>
      <c r="V21" s="307"/>
      <c r="W21" s="292"/>
      <c r="X21" s="292"/>
      <c r="Y21" s="292"/>
      <c r="Z21" s="292"/>
      <c r="AA21" s="292"/>
      <c r="AB21" s="292"/>
      <c r="AC21" s="292"/>
    </row>
    <row r="22" spans="1:29" ht="42">
      <c r="A22" s="300">
        <v>17</v>
      </c>
      <c r="B22" s="301"/>
      <c r="C22" s="302"/>
      <c r="D22" s="310" t="s">
        <v>3351</v>
      </c>
      <c r="E22" s="303">
        <v>30000</v>
      </c>
      <c r="F22" s="304">
        <v>30000</v>
      </c>
      <c r="G22" s="305">
        <v>30000</v>
      </c>
      <c r="H22" s="305">
        <v>30000</v>
      </c>
      <c r="I22" s="302"/>
      <c r="J22" s="302" t="s">
        <v>3330</v>
      </c>
      <c r="K22" s="203"/>
      <c r="L22" s="306" t="s">
        <v>1073</v>
      </c>
      <c r="M22" s="298" t="s">
        <v>3331</v>
      </c>
      <c r="N22" s="312" t="s">
        <v>3350</v>
      </c>
      <c r="O22" s="307"/>
      <c r="P22" s="307"/>
      <c r="Q22" s="307"/>
      <c r="R22" s="307"/>
      <c r="S22" s="307"/>
      <c r="T22" s="307"/>
      <c r="U22" s="307"/>
      <c r="V22" s="307"/>
      <c r="W22" s="292"/>
      <c r="X22" s="292"/>
      <c r="Y22" s="292"/>
      <c r="Z22" s="292"/>
      <c r="AA22" s="292"/>
      <c r="AB22" s="292"/>
      <c r="AC22" s="292"/>
    </row>
    <row r="23" spans="1:29" ht="42">
      <c r="A23" s="300">
        <v>18</v>
      </c>
      <c r="B23" s="301"/>
      <c r="C23" s="302"/>
      <c r="D23" s="310" t="s">
        <v>3352</v>
      </c>
      <c r="E23" s="303">
        <v>42000</v>
      </c>
      <c r="F23" s="304">
        <v>42000</v>
      </c>
      <c r="G23" s="305">
        <v>42000</v>
      </c>
      <c r="H23" s="305">
        <v>42000</v>
      </c>
      <c r="I23" s="302"/>
      <c r="J23" s="302" t="s">
        <v>3330</v>
      </c>
      <c r="K23" s="203"/>
      <c r="L23" s="306" t="s">
        <v>1073</v>
      </c>
      <c r="M23" s="298" t="s">
        <v>3331</v>
      </c>
      <c r="N23" s="312" t="s">
        <v>3350</v>
      </c>
      <c r="O23" s="307"/>
      <c r="P23" s="307"/>
      <c r="Q23" s="307"/>
      <c r="R23" s="307"/>
      <c r="S23" s="307"/>
      <c r="T23" s="307"/>
      <c r="U23" s="307"/>
      <c r="V23" s="307"/>
      <c r="W23" s="292"/>
      <c r="X23" s="292"/>
      <c r="Y23" s="292"/>
      <c r="Z23" s="292"/>
      <c r="AA23" s="292"/>
      <c r="AB23" s="292"/>
      <c r="AC23" s="292"/>
    </row>
    <row r="24" spans="1:29" ht="21">
      <c r="A24" s="300">
        <v>19</v>
      </c>
      <c r="B24" s="301"/>
      <c r="C24" s="302"/>
      <c r="D24" s="310" t="s">
        <v>3353</v>
      </c>
      <c r="E24" s="303">
        <v>50000</v>
      </c>
      <c r="F24" s="304">
        <v>50000</v>
      </c>
      <c r="G24" s="305">
        <v>50000</v>
      </c>
      <c r="H24" s="305">
        <v>50000</v>
      </c>
      <c r="I24" s="302"/>
      <c r="J24" s="302" t="s">
        <v>3330</v>
      </c>
      <c r="K24" s="203"/>
      <c r="L24" s="306" t="s">
        <v>197</v>
      </c>
      <c r="M24" s="298" t="s">
        <v>3331</v>
      </c>
      <c r="N24" s="302"/>
      <c r="O24" s="307"/>
      <c r="P24" s="307"/>
      <c r="Q24" s="307"/>
      <c r="R24" s="307"/>
      <c r="S24" s="307"/>
      <c r="T24" s="307"/>
      <c r="U24" s="307"/>
      <c r="V24" s="307"/>
      <c r="W24" s="292"/>
      <c r="X24" s="292"/>
      <c r="Y24" s="292"/>
      <c r="Z24" s="292"/>
      <c r="AA24" s="292"/>
      <c r="AB24" s="292"/>
      <c r="AC24" s="292"/>
    </row>
    <row r="25" spans="1:29" ht="21">
      <c r="A25" s="300">
        <v>20</v>
      </c>
      <c r="B25" s="301"/>
      <c r="C25" s="302"/>
      <c r="D25" s="310" t="s">
        <v>3354</v>
      </c>
      <c r="E25" s="303">
        <v>400000</v>
      </c>
      <c r="F25" s="304">
        <v>400000</v>
      </c>
      <c r="G25" s="305">
        <v>400000</v>
      </c>
      <c r="H25" s="305">
        <v>400000</v>
      </c>
      <c r="I25" s="302"/>
      <c r="J25" s="302" t="s">
        <v>3330</v>
      </c>
      <c r="K25" s="203"/>
      <c r="L25" s="306" t="s">
        <v>197</v>
      </c>
      <c r="M25" s="298" t="s">
        <v>3331</v>
      </c>
      <c r="N25" s="302"/>
      <c r="O25" s="307"/>
      <c r="P25" s="307"/>
      <c r="Q25" s="307"/>
      <c r="R25" s="307"/>
      <c r="S25" s="307"/>
      <c r="T25" s="307"/>
      <c r="U25" s="307"/>
      <c r="V25" s="307"/>
      <c r="W25" s="292"/>
      <c r="X25" s="292"/>
      <c r="Y25" s="292"/>
      <c r="Z25" s="292"/>
      <c r="AA25" s="292"/>
      <c r="AB25" s="292"/>
      <c r="AC25" s="292"/>
    </row>
    <row r="26" spans="1:29" ht="21">
      <c r="A26" s="300">
        <v>21</v>
      </c>
      <c r="B26" s="301"/>
      <c r="C26" s="302"/>
      <c r="D26" s="310" t="s">
        <v>3355</v>
      </c>
      <c r="E26" s="303">
        <v>850000</v>
      </c>
      <c r="F26" s="304">
        <v>850000</v>
      </c>
      <c r="G26" s="305">
        <v>850000</v>
      </c>
      <c r="H26" s="305">
        <v>850000</v>
      </c>
      <c r="I26" s="302"/>
      <c r="J26" s="302" t="s">
        <v>3330</v>
      </c>
      <c r="K26" s="203"/>
      <c r="L26" s="306" t="s">
        <v>197</v>
      </c>
      <c r="M26" s="298" t="s">
        <v>3331</v>
      </c>
      <c r="N26" s="302"/>
      <c r="O26" s="307"/>
      <c r="P26" s="307"/>
      <c r="Q26" s="307"/>
      <c r="R26" s="307"/>
      <c r="S26" s="307"/>
      <c r="T26" s="307"/>
      <c r="U26" s="307"/>
      <c r="V26" s="307"/>
      <c r="W26" s="292"/>
      <c r="X26" s="292"/>
      <c r="Y26" s="292"/>
      <c r="Z26" s="292"/>
      <c r="AA26" s="292"/>
      <c r="AB26" s="292"/>
      <c r="AC26" s="292"/>
    </row>
    <row r="27" spans="1:29" ht="21">
      <c r="A27" s="300">
        <v>22</v>
      </c>
      <c r="B27" s="301"/>
      <c r="C27" s="302"/>
      <c r="D27" s="310" t="s">
        <v>3356</v>
      </c>
      <c r="E27" s="303">
        <v>220000</v>
      </c>
      <c r="F27" s="304">
        <v>240000</v>
      </c>
      <c r="G27" s="305">
        <v>240000</v>
      </c>
      <c r="H27" s="305">
        <v>240000</v>
      </c>
      <c r="I27" s="302"/>
      <c r="J27" s="302" t="s">
        <v>3330</v>
      </c>
      <c r="K27" s="203"/>
      <c r="L27" s="306" t="s">
        <v>197</v>
      </c>
      <c r="M27" s="298" t="s">
        <v>3331</v>
      </c>
      <c r="N27" s="302"/>
      <c r="O27" s="307"/>
      <c r="P27" s="307"/>
      <c r="Q27" s="307"/>
      <c r="R27" s="307"/>
      <c r="S27" s="307"/>
      <c r="T27" s="307"/>
      <c r="U27" s="307"/>
      <c r="V27" s="307"/>
      <c r="W27" s="292"/>
      <c r="X27" s="292"/>
      <c r="Y27" s="292"/>
      <c r="Z27" s="292"/>
      <c r="AA27" s="292"/>
      <c r="AB27" s="292"/>
      <c r="AC27" s="292"/>
    </row>
    <row r="28" spans="1:29" ht="21">
      <c r="A28" s="300">
        <v>23</v>
      </c>
      <c r="B28" s="301"/>
      <c r="C28" s="302"/>
      <c r="D28" s="310" t="s">
        <v>3357</v>
      </c>
      <c r="E28" s="303">
        <v>990000</v>
      </c>
      <c r="F28" s="304">
        <v>1000000</v>
      </c>
      <c r="G28" s="305">
        <v>1000000</v>
      </c>
      <c r="H28" s="305">
        <v>1000000</v>
      </c>
      <c r="I28" s="302"/>
      <c r="J28" s="302" t="s">
        <v>3330</v>
      </c>
      <c r="K28" s="203"/>
      <c r="L28" s="306" t="s">
        <v>197</v>
      </c>
      <c r="M28" s="298" t="s">
        <v>3331</v>
      </c>
      <c r="N28" s="302"/>
      <c r="O28" s="307"/>
      <c r="P28" s="307"/>
      <c r="Q28" s="307"/>
      <c r="R28" s="307"/>
      <c r="S28" s="307"/>
      <c r="T28" s="307"/>
      <c r="U28" s="307"/>
      <c r="V28" s="307"/>
      <c r="W28" s="292"/>
      <c r="X28" s="292"/>
      <c r="Y28" s="292"/>
      <c r="Z28" s="292"/>
      <c r="AA28" s="292"/>
      <c r="AB28" s="292"/>
      <c r="AC28" s="292"/>
    </row>
    <row r="29" spans="1:29" ht="42">
      <c r="A29" s="300">
        <v>24</v>
      </c>
      <c r="B29" s="301"/>
      <c r="C29" s="302"/>
      <c r="D29" s="310" t="s">
        <v>3358</v>
      </c>
      <c r="E29" s="303">
        <v>430000</v>
      </c>
      <c r="F29" s="304">
        <v>430000</v>
      </c>
      <c r="G29" s="305">
        <v>430000</v>
      </c>
      <c r="H29" s="305">
        <v>430000</v>
      </c>
      <c r="I29" s="302"/>
      <c r="J29" s="302" t="s">
        <v>3330</v>
      </c>
      <c r="K29" s="203"/>
      <c r="L29" s="306" t="s">
        <v>1073</v>
      </c>
      <c r="M29" s="298" t="s">
        <v>3331</v>
      </c>
      <c r="N29" s="302"/>
      <c r="O29" s="307"/>
      <c r="P29" s="307"/>
      <c r="Q29" s="307"/>
      <c r="R29" s="307"/>
      <c r="S29" s="307"/>
      <c r="T29" s="307"/>
      <c r="U29" s="307"/>
      <c r="V29" s="307"/>
      <c r="W29" s="292"/>
      <c r="X29" s="292"/>
      <c r="Y29" s="292"/>
      <c r="Z29" s="292"/>
      <c r="AA29" s="292"/>
      <c r="AB29" s="292"/>
      <c r="AC29" s="292"/>
    </row>
    <row r="30" spans="1:29" ht="42">
      <c r="A30" s="300">
        <v>25</v>
      </c>
      <c r="B30" s="301"/>
      <c r="C30" s="302"/>
      <c r="D30" s="310" t="s">
        <v>3359</v>
      </c>
      <c r="E30" s="303">
        <v>1400000</v>
      </c>
      <c r="F30" s="304">
        <v>1400000</v>
      </c>
      <c r="G30" s="305">
        <v>1400000</v>
      </c>
      <c r="H30" s="305">
        <v>1400000</v>
      </c>
      <c r="I30" s="302"/>
      <c r="J30" s="302" t="s">
        <v>3330</v>
      </c>
      <c r="K30" s="203"/>
      <c r="L30" s="306" t="s">
        <v>1073</v>
      </c>
      <c r="M30" s="298" t="s">
        <v>3331</v>
      </c>
      <c r="N30" s="302"/>
      <c r="O30" s="307"/>
      <c r="P30" s="307"/>
      <c r="Q30" s="307"/>
      <c r="R30" s="307"/>
      <c r="S30" s="307"/>
      <c r="T30" s="307"/>
      <c r="U30" s="307"/>
      <c r="V30" s="307"/>
      <c r="W30" s="292"/>
      <c r="X30" s="292"/>
      <c r="Y30" s="292"/>
      <c r="Z30" s="292"/>
      <c r="AA30" s="292"/>
      <c r="AB30" s="292"/>
      <c r="AC30" s="292"/>
    </row>
    <row r="31" spans="1:29" ht="21">
      <c r="A31" s="300">
        <v>26</v>
      </c>
      <c r="B31" s="301"/>
      <c r="C31" s="302"/>
      <c r="D31" s="302" t="s">
        <v>3360</v>
      </c>
      <c r="E31" s="303">
        <v>530000</v>
      </c>
      <c r="F31" s="304">
        <v>530000</v>
      </c>
      <c r="G31" s="305">
        <v>530000</v>
      </c>
      <c r="H31" s="305">
        <v>530000</v>
      </c>
      <c r="I31" s="302"/>
      <c r="J31" s="302" t="s">
        <v>3330</v>
      </c>
      <c r="K31" s="203"/>
      <c r="L31" s="306" t="s">
        <v>1073</v>
      </c>
      <c r="M31" s="298" t="s">
        <v>3331</v>
      </c>
      <c r="N31" s="302"/>
      <c r="O31" s="307"/>
      <c r="P31" s="307"/>
      <c r="Q31" s="307"/>
      <c r="R31" s="307"/>
      <c r="S31" s="307"/>
      <c r="T31" s="307"/>
      <c r="U31" s="307"/>
      <c r="V31" s="307"/>
      <c r="W31" s="292"/>
      <c r="X31" s="292"/>
      <c r="Y31" s="292"/>
      <c r="Z31" s="292"/>
      <c r="AA31" s="292"/>
      <c r="AB31" s="292"/>
      <c r="AC31" s="292"/>
    </row>
    <row r="32" spans="1:29" ht="21">
      <c r="A32" s="300">
        <v>27</v>
      </c>
      <c r="B32" s="301"/>
      <c r="C32" s="302"/>
      <c r="D32" s="302" t="s">
        <v>3361</v>
      </c>
      <c r="E32" s="303">
        <v>350000</v>
      </c>
      <c r="F32" s="304">
        <v>350000</v>
      </c>
      <c r="G32" s="305">
        <v>350000</v>
      </c>
      <c r="H32" s="305">
        <v>350000</v>
      </c>
      <c r="I32" s="302"/>
      <c r="J32" s="302" t="s">
        <v>3330</v>
      </c>
      <c r="K32" s="203"/>
      <c r="L32" s="306" t="s">
        <v>1073</v>
      </c>
      <c r="M32" s="298" t="s">
        <v>3331</v>
      </c>
      <c r="N32" s="302"/>
      <c r="O32" s="307"/>
      <c r="P32" s="307"/>
      <c r="Q32" s="307"/>
      <c r="R32" s="307"/>
      <c r="S32" s="307"/>
      <c r="T32" s="307"/>
      <c r="U32" s="307"/>
      <c r="V32" s="307"/>
      <c r="W32" s="292"/>
      <c r="X32" s="292"/>
      <c r="Y32" s="292"/>
      <c r="Z32" s="292"/>
      <c r="AA32" s="292"/>
      <c r="AB32" s="292"/>
      <c r="AC32" s="292"/>
    </row>
    <row r="33" spans="1:29" ht="21">
      <c r="A33" s="300">
        <v>28</v>
      </c>
      <c r="B33" s="301"/>
      <c r="C33" s="302"/>
      <c r="D33" s="302" t="s">
        <v>3362</v>
      </c>
      <c r="E33" s="303">
        <v>18000</v>
      </c>
      <c r="F33" s="304">
        <v>18000</v>
      </c>
      <c r="G33" s="305">
        <v>18000</v>
      </c>
      <c r="H33" s="305">
        <v>18000</v>
      </c>
      <c r="I33" s="302"/>
      <c r="J33" s="302" t="s">
        <v>3330</v>
      </c>
      <c r="K33" s="203"/>
      <c r="L33" s="306" t="s">
        <v>857</v>
      </c>
      <c r="M33" s="298" t="s">
        <v>3331</v>
      </c>
      <c r="N33" s="302"/>
      <c r="O33" s="307"/>
      <c r="P33" s="307"/>
      <c r="Q33" s="307"/>
      <c r="R33" s="307"/>
      <c r="S33" s="307"/>
      <c r="T33" s="307"/>
      <c r="U33" s="307"/>
      <c r="V33" s="307"/>
      <c r="W33" s="292"/>
      <c r="X33" s="292"/>
      <c r="Y33" s="292"/>
      <c r="Z33" s="292"/>
      <c r="AA33" s="292"/>
      <c r="AB33" s="292"/>
      <c r="AC33" s="292"/>
    </row>
    <row r="34" spans="1:29" ht="21">
      <c r="A34" s="300">
        <v>29</v>
      </c>
      <c r="B34" s="301"/>
      <c r="C34" s="302"/>
      <c r="D34" s="302" t="s">
        <v>3363</v>
      </c>
      <c r="E34" s="303">
        <v>23000</v>
      </c>
      <c r="F34" s="304">
        <v>22000</v>
      </c>
      <c r="G34" s="305">
        <v>22000</v>
      </c>
      <c r="H34" s="305">
        <v>22000</v>
      </c>
      <c r="I34" s="302"/>
      <c r="J34" s="302" t="s">
        <v>3330</v>
      </c>
      <c r="K34" s="203"/>
      <c r="L34" s="306" t="s">
        <v>857</v>
      </c>
      <c r="M34" s="298" t="s">
        <v>3331</v>
      </c>
      <c r="N34" s="302"/>
      <c r="O34" s="307"/>
      <c r="P34" s="307"/>
      <c r="Q34" s="307"/>
      <c r="R34" s="307"/>
      <c r="S34" s="307"/>
      <c r="T34" s="307"/>
      <c r="U34" s="307"/>
      <c r="V34" s="307"/>
      <c r="W34" s="292"/>
      <c r="X34" s="292"/>
      <c r="Y34" s="292"/>
      <c r="Z34" s="292"/>
      <c r="AA34" s="292"/>
      <c r="AB34" s="292"/>
      <c r="AC34" s="292"/>
    </row>
    <row r="35" spans="1:29" ht="21">
      <c r="A35" s="300">
        <v>30</v>
      </c>
      <c r="B35" s="301"/>
      <c r="C35" s="302"/>
      <c r="D35" s="302" t="s">
        <v>3364</v>
      </c>
      <c r="E35" s="303">
        <v>140000</v>
      </c>
      <c r="F35" s="304">
        <v>140000</v>
      </c>
      <c r="G35" s="305">
        <v>130000</v>
      </c>
      <c r="H35" s="305">
        <v>130000</v>
      </c>
      <c r="I35" s="312" t="s">
        <v>3346</v>
      </c>
      <c r="J35" s="302" t="s">
        <v>3330</v>
      </c>
      <c r="K35" s="203"/>
      <c r="L35" s="306" t="s">
        <v>857</v>
      </c>
      <c r="M35" s="298" t="s">
        <v>3331</v>
      </c>
      <c r="N35" s="302"/>
      <c r="O35" s="307"/>
      <c r="P35" s="307"/>
      <c r="Q35" s="307"/>
      <c r="R35" s="307"/>
      <c r="S35" s="307"/>
      <c r="T35" s="307"/>
      <c r="U35" s="307"/>
      <c r="V35" s="307"/>
      <c r="W35" s="292"/>
      <c r="X35" s="292"/>
      <c r="Y35" s="292"/>
      <c r="Z35" s="292"/>
      <c r="AA35" s="292"/>
      <c r="AB35" s="292"/>
      <c r="AC35" s="292"/>
    </row>
    <row r="36" spans="1:29" ht="21">
      <c r="A36" s="300">
        <v>31</v>
      </c>
      <c r="B36" s="301"/>
      <c r="C36" s="302"/>
      <c r="D36" s="302" t="s">
        <v>3365</v>
      </c>
      <c r="E36" s="303">
        <v>1600</v>
      </c>
      <c r="F36" s="304">
        <v>3000</v>
      </c>
      <c r="G36" s="305">
        <v>2800</v>
      </c>
      <c r="H36" s="305">
        <v>2800</v>
      </c>
      <c r="I36" s="312" t="s">
        <v>3346</v>
      </c>
      <c r="J36" s="302" t="s">
        <v>3330</v>
      </c>
      <c r="K36" s="203"/>
      <c r="L36" s="306" t="s">
        <v>32</v>
      </c>
      <c r="M36" s="298" t="s">
        <v>3331</v>
      </c>
      <c r="N36" s="302"/>
      <c r="O36" s="307"/>
      <c r="P36" s="307"/>
      <c r="Q36" s="307"/>
      <c r="R36" s="307"/>
      <c r="S36" s="307"/>
      <c r="T36" s="307"/>
      <c r="U36" s="307"/>
      <c r="V36" s="307"/>
      <c r="W36" s="292"/>
      <c r="X36" s="292"/>
      <c r="Y36" s="292"/>
      <c r="Z36" s="292"/>
      <c r="AA36" s="292"/>
      <c r="AB36" s="292"/>
      <c r="AC36" s="292"/>
    </row>
    <row r="37" spans="1:29" ht="21">
      <c r="A37" s="300">
        <v>32</v>
      </c>
      <c r="B37" s="301"/>
      <c r="C37" s="302"/>
      <c r="D37" s="302" t="s">
        <v>3366</v>
      </c>
      <c r="E37" s="303">
        <v>6200</v>
      </c>
      <c r="F37" s="304">
        <v>6200</v>
      </c>
      <c r="G37" s="305">
        <v>6000</v>
      </c>
      <c r="H37" s="305">
        <v>6000</v>
      </c>
      <c r="I37" s="312" t="s">
        <v>3346</v>
      </c>
      <c r="J37" s="302" t="s">
        <v>3330</v>
      </c>
      <c r="K37" s="203"/>
      <c r="L37" s="306" t="s">
        <v>32</v>
      </c>
      <c r="M37" s="298" t="s">
        <v>3331</v>
      </c>
      <c r="N37" s="302"/>
      <c r="O37" s="307"/>
      <c r="P37" s="307"/>
      <c r="Q37" s="307"/>
      <c r="R37" s="307"/>
      <c r="S37" s="307"/>
      <c r="T37" s="307"/>
      <c r="U37" s="307"/>
      <c r="V37" s="307"/>
      <c r="W37" s="292"/>
      <c r="X37" s="292"/>
      <c r="Y37" s="292"/>
      <c r="Z37" s="292"/>
      <c r="AA37" s="292"/>
      <c r="AB37" s="292"/>
      <c r="AC37" s="292"/>
    </row>
    <row r="38" spans="1:29" ht="21">
      <c r="A38" s="300">
        <v>33</v>
      </c>
      <c r="B38" s="301"/>
      <c r="C38" s="302"/>
      <c r="D38" s="302" t="s">
        <v>3367</v>
      </c>
      <c r="E38" s="303">
        <v>21000</v>
      </c>
      <c r="F38" s="304">
        <v>21000</v>
      </c>
      <c r="G38" s="305">
        <v>21000</v>
      </c>
      <c r="H38" s="305">
        <v>21000</v>
      </c>
      <c r="I38" s="302"/>
      <c r="J38" s="302" t="s">
        <v>3330</v>
      </c>
      <c r="K38" s="203"/>
      <c r="L38" s="306" t="s">
        <v>197</v>
      </c>
      <c r="M38" s="298" t="s">
        <v>3331</v>
      </c>
      <c r="N38" s="302"/>
      <c r="O38" s="307"/>
      <c r="P38" s="307"/>
      <c r="Q38" s="307"/>
      <c r="R38" s="307"/>
      <c r="S38" s="307"/>
      <c r="T38" s="307"/>
      <c r="U38" s="307"/>
      <c r="V38" s="307"/>
      <c r="W38" s="292"/>
      <c r="X38" s="292"/>
      <c r="Y38" s="292"/>
      <c r="Z38" s="292"/>
      <c r="AA38" s="292"/>
      <c r="AB38" s="292"/>
      <c r="AC38" s="292"/>
    </row>
    <row r="39" spans="1:29" ht="21">
      <c r="A39" s="300">
        <v>34</v>
      </c>
      <c r="B39" s="301"/>
      <c r="C39" s="302"/>
      <c r="D39" s="302" t="s">
        <v>3368</v>
      </c>
      <c r="E39" s="303">
        <v>130000</v>
      </c>
      <c r="F39" s="304">
        <v>130000</v>
      </c>
      <c r="G39" s="305">
        <v>120000</v>
      </c>
      <c r="H39" s="305">
        <v>120000</v>
      </c>
      <c r="I39" s="312" t="s">
        <v>3346</v>
      </c>
      <c r="J39" s="302" t="s">
        <v>3330</v>
      </c>
      <c r="K39" s="203"/>
      <c r="L39" s="306" t="s">
        <v>197</v>
      </c>
      <c r="M39" s="298" t="s">
        <v>3331</v>
      </c>
      <c r="N39" s="302"/>
      <c r="O39" s="307"/>
      <c r="P39" s="307"/>
      <c r="Q39" s="307"/>
      <c r="R39" s="307"/>
      <c r="S39" s="307"/>
      <c r="T39" s="307"/>
      <c r="U39" s="307"/>
      <c r="V39" s="307"/>
      <c r="W39" s="292"/>
      <c r="X39" s="292"/>
      <c r="Y39" s="292"/>
      <c r="Z39" s="292"/>
      <c r="AA39" s="292"/>
      <c r="AB39" s="292"/>
      <c r="AC39" s="292"/>
    </row>
    <row r="40" spans="1:29" ht="21">
      <c r="A40" s="300">
        <v>35</v>
      </c>
      <c r="B40" s="301"/>
      <c r="C40" s="302"/>
      <c r="D40" s="302" t="s">
        <v>3369</v>
      </c>
      <c r="E40" s="303">
        <v>5700</v>
      </c>
      <c r="F40" s="304">
        <v>5700</v>
      </c>
      <c r="G40" s="305">
        <v>5400</v>
      </c>
      <c r="H40" s="305">
        <v>5400</v>
      </c>
      <c r="I40" s="312" t="s">
        <v>3346</v>
      </c>
      <c r="J40" s="302" t="s">
        <v>3330</v>
      </c>
      <c r="K40" s="203"/>
      <c r="L40" s="306" t="s">
        <v>32</v>
      </c>
      <c r="M40" s="298" t="s">
        <v>3331</v>
      </c>
      <c r="N40" s="302"/>
      <c r="O40" s="307"/>
      <c r="P40" s="307"/>
      <c r="Q40" s="307"/>
      <c r="R40" s="307"/>
      <c r="S40" s="307"/>
      <c r="T40" s="307"/>
      <c r="U40" s="307"/>
      <c r="V40" s="307"/>
      <c r="W40" s="292"/>
      <c r="X40" s="292"/>
      <c r="Y40" s="292"/>
      <c r="Z40" s="292"/>
      <c r="AA40" s="292"/>
      <c r="AB40" s="292"/>
      <c r="AC40" s="292"/>
    </row>
    <row r="41" spans="1:29" ht="21">
      <c r="A41" s="300">
        <v>36</v>
      </c>
      <c r="B41" s="301"/>
      <c r="C41" s="302"/>
      <c r="D41" s="302" t="s">
        <v>3370</v>
      </c>
      <c r="E41" s="303">
        <v>23000</v>
      </c>
      <c r="F41" s="304">
        <v>23000</v>
      </c>
      <c r="G41" s="305">
        <v>23000</v>
      </c>
      <c r="H41" s="305">
        <v>23000</v>
      </c>
      <c r="I41" s="302"/>
      <c r="J41" s="302" t="s">
        <v>3330</v>
      </c>
      <c r="K41" s="203"/>
      <c r="L41" s="306" t="s">
        <v>197</v>
      </c>
      <c r="M41" s="298" t="s">
        <v>3331</v>
      </c>
      <c r="N41" s="302"/>
      <c r="O41" s="307"/>
      <c r="P41" s="307"/>
      <c r="Q41" s="307"/>
      <c r="R41" s="307"/>
      <c r="S41" s="307"/>
      <c r="T41" s="307"/>
      <c r="U41" s="307"/>
      <c r="V41" s="307"/>
      <c r="W41" s="292"/>
      <c r="X41" s="292"/>
      <c r="Y41" s="292"/>
      <c r="Z41" s="292"/>
      <c r="AA41" s="292"/>
      <c r="AB41" s="292"/>
      <c r="AC41" s="292"/>
    </row>
    <row r="42" spans="1:29" ht="21">
      <c r="A42" s="300">
        <v>37</v>
      </c>
      <c r="B42" s="301"/>
      <c r="C42" s="302"/>
      <c r="D42" s="302" t="s">
        <v>3371</v>
      </c>
      <c r="E42" s="303">
        <v>42000</v>
      </c>
      <c r="F42" s="304">
        <v>46000</v>
      </c>
      <c r="G42" s="305">
        <v>44000</v>
      </c>
      <c r="H42" s="305">
        <v>44000</v>
      </c>
      <c r="I42" s="312" t="s">
        <v>3346</v>
      </c>
      <c r="J42" s="302" t="s">
        <v>3330</v>
      </c>
      <c r="K42" s="203"/>
      <c r="L42" s="306" t="s">
        <v>197</v>
      </c>
      <c r="M42" s="298" t="s">
        <v>3331</v>
      </c>
      <c r="N42" s="302"/>
      <c r="O42" s="307"/>
      <c r="P42" s="307"/>
      <c r="Q42" s="307"/>
      <c r="R42" s="307"/>
      <c r="S42" s="307"/>
      <c r="T42" s="307"/>
      <c r="U42" s="307"/>
      <c r="V42" s="307"/>
      <c r="W42" s="292"/>
      <c r="X42" s="292"/>
      <c r="Y42" s="292"/>
      <c r="Z42" s="292"/>
      <c r="AA42" s="292"/>
      <c r="AB42" s="292"/>
      <c r="AC42" s="292"/>
    </row>
    <row r="43" spans="1:29" ht="21">
      <c r="A43" s="300">
        <v>38</v>
      </c>
      <c r="B43" s="301"/>
      <c r="C43" s="302"/>
      <c r="D43" s="302" t="s">
        <v>3372</v>
      </c>
      <c r="E43" s="303">
        <v>210000</v>
      </c>
      <c r="F43" s="304">
        <v>230000</v>
      </c>
      <c r="G43" s="305">
        <v>230000</v>
      </c>
      <c r="H43" s="305">
        <v>230000</v>
      </c>
      <c r="I43" s="302"/>
      <c r="J43" s="302" t="s">
        <v>3330</v>
      </c>
      <c r="K43" s="203"/>
      <c r="L43" s="306" t="s">
        <v>197</v>
      </c>
      <c r="M43" s="298" t="s">
        <v>3331</v>
      </c>
      <c r="N43" s="302"/>
      <c r="O43" s="307"/>
      <c r="P43" s="307"/>
      <c r="Q43" s="307"/>
      <c r="R43" s="307"/>
      <c r="S43" s="307"/>
      <c r="T43" s="307"/>
      <c r="U43" s="307"/>
      <c r="V43" s="307"/>
      <c r="W43" s="292"/>
      <c r="X43" s="292"/>
      <c r="Y43" s="292"/>
      <c r="Z43" s="292"/>
      <c r="AA43" s="292"/>
      <c r="AB43" s="292"/>
      <c r="AC43" s="292"/>
    </row>
    <row r="44" spans="1:29" ht="42">
      <c r="A44" s="300">
        <v>39</v>
      </c>
      <c r="B44" s="301"/>
      <c r="C44" s="302"/>
      <c r="D44" s="302" t="s">
        <v>3373</v>
      </c>
      <c r="E44" s="303">
        <v>200000</v>
      </c>
      <c r="F44" s="304">
        <v>230000</v>
      </c>
      <c r="G44" s="305">
        <v>230000</v>
      </c>
      <c r="H44" s="305">
        <v>230000</v>
      </c>
      <c r="I44" s="302"/>
      <c r="J44" s="302" t="s">
        <v>3330</v>
      </c>
      <c r="K44" s="203"/>
      <c r="L44" s="306" t="s">
        <v>32</v>
      </c>
      <c r="M44" s="298" t="s">
        <v>3331</v>
      </c>
      <c r="N44" s="302"/>
      <c r="O44" s="307"/>
      <c r="P44" s="307"/>
      <c r="Q44" s="307"/>
      <c r="R44" s="307"/>
      <c r="S44" s="307"/>
      <c r="T44" s="307"/>
      <c r="U44" s="307"/>
      <c r="V44" s="307"/>
      <c r="W44" s="292"/>
      <c r="X44" s="292"/>
      <c r="Y44" s="292"/>
      <c r="Z44" s="292"/>
      <c r="AA44" s="292"/>
      <c r="AB44" s="292"/>
      <c r="AC44" s="292"/>
    </row>
    <row r="45" spans="1:29" ht="21">
      <c r="A45" s="300">
        <v>40</v>
      </c>
      <c r="B45" s="301"/>
      <c r="C45" s="302"/>
      <c r="D45" s="302" t="s">
        <v>3374</v>
      </c>
      <c r="E45" s="303">
        <v>22000</v>
      </c>
      <c r="F45" s="304">
        <v>22000</v>
      </c>
      <c r="G45" s="305">
        <v>22000</v>
      </c>
      <c r="H45" s="305">
        <v>22000</v>
      </c>
      <c r="I45" s="302"/>
      <c r="J45" s="302" t="s">
        <v>3330</v>
      </c>
      <c r="K45" s="203"/>
      <c r="L45" s="306" t="s">
        <v>32</v>
      </c>
      <c r="M45" s="298" t="s">
        <v>3331</v>
      </c>
      <c r="N45" s="302"/>
      <c r="O45" s="307"/>
      <c r="P45" s="307"/>
      <c r="Q45" s="307"/>
      <c r="R45" s="307"/>
      <c r="S45" s="307"/>
      <c r="T45" s="307"/>
      <c r="U45" s="307"/>
      <c r="V45" s="307"/>
      <c r="W45" s="292"/>
      <c r="X45" s="292"/>
      <c r="Y45" s="292"/>
      <c r="Z45" s="292"/>
      <c r="AA45" s="292"/>
      <c r="AB45" s="292"/>
      <c r="AC45" s="292"/>
    </row>
    <row r="46" spans="1:29" ht="21">
      <c r="A46" s="300">
        <v>41</v>
      </c>
      <c r="B46" s="301"/>
      <c r="C46" s="302"/>
      <c r="D46" s="302" t="s">
        <v>3375</v>
      </c>
      <c r="E46" s="303">
        <v>23000</v>
      </c>
      <c r="F46" s="304">
        <v>23000</v>
      </c>
      <c r="G46" s="305">
        <v>23000</v>
      </c>
      <c r="H46" s="305">
        <v>23000</v>
      </c>
      <c r="I46" s="302"/>
      <c r="J46" s="302" t="s">
        <v>3330</v>
      </c>
      <c r="K46" s="203"/>
      <c r="L46" s="306" t="s">
        <v>32</v>
      </c>
      <c r="M46" s="298" t="s">
        <v>3331</v>
      </c>
      <c r="N46" s="302"/>
      <c r="O46" s="307"/>
      <c r="P46" s="307"/>
      <c r="Q46" s="307"/>
      <c r="R46" s="307"/>
      <c r="S46" s="307"/>
      <c r="T46" s="307"/>
      <c r="U46" s="307"/>
      <c r="V46" s="307"/>
      <c r="W46" s="292"/>
      <c r="X46" s="292"/>
      <c r="Y46" s="292"/>
      <c r="Z46" s="292"/>
      <c r="AA46" s="292"/>
      <c r="AB46" s="292"/>
      <c r="AC46" s="292"/>
    </row>
    <row r="47" spans="1:29" ht="21">
      <c r="A47" s="300">
        <v>42</v>
      </c>
      <c r="B47" s="301"/>
      <c r="C47" s="302"/>
      <c r="D47" s="302" t="s">
        <v>3376</v>
      </c>
      <c r="E47" s="303">
        <v>4300</v>
      </c>
      <c r="F47" s="304">
        <v>4300</v>
      </c>
      <c r="G47" s="305">
        <v>4300</v>
      </c>
      <c r="H47" s="305">
        <v>4300</v>
      </c>
      <c r="I47" s="302"/>
      <c r="J47" s="302" t="s">
        <v>3330</v>
      </c>
      <c r="K47" s="203"/>
      <c r="L47" s="306" t="s">
        <v>32</v>
      </c>
      <c r="M47" s="298" t="s">
        <v>3331</v>
      </c>
      <c r="N47" s="302"/>
      <c r="O47" s="307"/>
      <c r="P47" s="307"/>
      <c r="Q47" s="307"/>
      <c r="R47" s="307"/>
      <c r="S47" s="307"/>
      <c r="T47" s="307"/>
      <c r="U47" s="307"/>
      <c r="V47" s="307"/>
      <c r="W47" s="292"/>
      <c r="X47" s="292"/>
      <c r="Y47" s="292"/>
      <c r="Z47" s="292"/>
      <c r="AA47" s="292"/>
      <c r="AB47" s="292"/>
      <c r="AC47" s="292"/>
    </row>
    <row r="48" spans="1:29" ht="21">
      <c r="A48" s="300">
        <v>43</v>
      </c>
      <c r="B48" s="301"/>
      <c r="C48" s="302"/>
      <c r="D48" s="302" t="s">
        <v>3377</v>
      </c>
      <c r="E48" s="303">
        <v>7900</v>
      </c>
      <c r="F48" s="304">
        <v>7100</v>
      </c>
      <c r="G48" s="305">
        <v>6300</v>
      </c>
      <c r="H48" s="305">
        <v>6300</v>
      </c>
      <c r="I48" s="312" t="s">
        <v>3346</v>
      </c>
      <c r="J48" s="302" t="s">
        <v>3330</v>
      </c>
      <c r="K48" s="203"/>
      <c r="L48" s="306" t="s">
        <v>32</v>
      </c>
      <c r="M48" s="298" t="s">
        <v>3331</v>
      </c>
      <c r="N48" s="302"/>
      <c r="O48" s="307"/>
      <c r="P48" s="307"/>
      <c r="Q48" s="307"/>
      <c r="R48" s="307"/>
      <c r="S48" s="307"/>
      <c r="T48" s="307"/>
      <c r="U48" s="307"/>
      <c r="V48" s="307"/>
      <c r="W48" s="292"/>
      <c r="X48" s="292"/>
      <c r="Y48" s="292"/>
      <c r="Z48" s="292"/>
      <c r="AA48" s="292"/>
      <c r="AB48" s="292"/>
      <c r="AC48" s="292"/>
    </row>
    <row r="49" spans="1:29" ht="21">
      <c r="A49" s="300">
        <v>44</v>
      </c>
      <c r="B49" s="301"/>
      <c r="C49" s="302"/>
      <c r="D49" s="302" t="s">
        <v>3378</v>
      </c>
      <c r="E49" s="303">
        <v>3300</v>
      </c>
      <c r="F49" s="304">
        <v>2600</v>
      </c>
      <c r="G49" s="305">
        <v>2600</v>
      </c>
      <c r="H49" s="305">
        <v>2600</v>
      </c>
      <c r="I49" s="302"/>
      <c r="J49" s="302" t="s">
        <v>3330</v>
      </c>
      <c r="K49" s="203"/>
      <c r="L49" s="306" t="s">
        <v>32</v>
      </c>
      <c r="M49" s="298" t="s">
        <v>3331</v>
      </c>
      <c r="N49" s="302"/>
      <c r="O49" s="307"/>
      <c r="P49" s="307"/>
      <c r="Q49" s="307"/>
      <c r="R49" s="307"/>
      <c r="S49" s="307"/>
      <c r="T49" s="307"/>
      <c r="U49" s="307"/>
      <c r="V49" s="307"/>
      <c r="W49" s="292"/>
      <c r="X49" s="292"/>
      <c r="Y49" s="292"/>
      <c r="Z49" s="292"/>
      <c r="AA49" s="292"/>
      <c r="AB49" s="292"/>
      <c r="AC49" s="292"/>
    </row>
    <row r="50" spans="1:29" ht="42">
      <c r="A50" s="300">
        <v>46</v>
      </c>
      <c r="B50" s="301"/>
      <c r="C50" s="302"/>
      <c r="D50" s="312" t="s">
        <v>3381</v>
      </c>
      <c r="E50" s="303"/>
      <c r="F50" s="304"/>
      <c r="G50" s="305">
        <v>8900</v>
      </c>
      <c r="H50" s="305">
        <v>8900</v>
      </c>
      <c r="I50" s="302"/>
      <c r="J50" s="302" t="s">
        <v>3330</v>
      </c>
      <c r="K50" s="203"/>
      <c r="L50" s="306" t="s">
        <v>32</v>
      </c>
      <c r="M50" s="298" t="s">
        <v>3331</v>
      </c>
      <c r="N50" s="312" t="s">
        <v>3382</v>
      </c>
      <c r="O50" s="307"/>
      <c r="P50" s="307"/>
      <c r="Q50" s="307"/>
      <c r="R50" s="307"/>
      <c r="S50" s="307"/>
      <c r="T50" s="307"/>
      <c r="U50" s="307"/>
      <c r="V50" s="307"/>
      <c r="W50" s="292"/>
      <c r="X50" s="292"/>
      <c r="Y50" s="292"/>
      <c r="Z50" s="292"/>
      <c r="AA50" s="292"/>
      <c r="AB50" s="292"/>
      <c r="AC50" s="292"/>
    </row>
    <row r="51" spans="1:29" ht="42">
      <c r="A51" s="300">
        <v>48</v>
      </c>
      <c r="B51" s="301"/>
      <c r="C51" s="302"/>
      <c r="D51" s="312" t="s">
        <v>3384</v>
      </c>
      <c r="E51" s="303"/>
      <c r="F51" s="304"/>
      <c r="G51" s="305">
        <v>15000</v>
      </c>
      <c r="H51" s="305">
        <v>15000</v>
      </c>
      <c r="I51" s="302"/>
      <c r="J51" s="302" t="s">
        <v>3330</v>
      </c>
      <c r="K51" s="203"/>
      <c r="L51" s="306" t="s">
        <v>32</v>
      </c>
      <c r="M51" s="298" t="s">
        <v>3331</v>
      </c>
      <c r="N51" s="312" t="s">
        <v>3382</v>
      </c>
      <c r="O51" s="307"/>
      <c r="P51" s="307"/>
      <c r="Q51" s="307"/>
      <c r="R51" s="307"/>
      <c r="S51" s="307"/>
      <c r="T51" s="307"/>
      <c r="U51" s="307"/>
      <c r="V51" s="307"/>
      <c r="W51" s="292"/>
      <c r="X51" s="292"/>
      <c r="Y51" s="292"/>
      <c r="Z51" s="292"/>
      <c r="AA51" s="292"/>
      <c r="AB51" s="292"/>
      <c r="AC51" s="292"/>
    </row>
    <row r="52" spans="1:29" ht="42">
      <c r="A52" s="300">
        <v>51</v>
      </c>
      <c r="B52" s="301"/>
      <c r="C52" s="302"/>
      <c r="D52" s="312" t="s">
        <v>3387</v>
      </c>
      <c r="E52" s="303"/>
      <c r="F52" s="304"/>
      <c r="G52" s="313">
        <v>10000</v>
      </c>
      <c r="H52" s="313">
        <v>10000</v>
      </c>
      <c r="I52" s="302"/>
      <c r="J52" s="302" t="s">
        <v>3330</v>
      </c>
      <c r="K52" s="203"/>
      <c r="L52" s="306" t="s">
        <v>32</v>
      </c>
      <c r="M52" s="298" t="s">
        <v>3331</v>
      </c>
      <c r="N52" s="312" t="s">
        <v>3382</v>
      </c>
      <c r="O52" s="307"/>
      <c r="P52" s="307"/>
      <c r="Q52" s="307"/>
      <c r="R52" s="307"/>
      <c r="S52" s="307"/>
      <c r="T52" s="307"/>
      <c r="U52" s="307"/>
      <c r="V52" s="307"/>
      <c r="W52" s="292"/>
      <c r="X52" s="292"/>
      <c r="Y52" s="292"/>
      <c r="Z52" s="292"/>
      <c r="AA52" s="292"/>
      <c r="AB52" s="292"/>
      <c r="AC52" s="292"/>
    </row>
    <row r="53" spans="1:29" ht="42">
      <c r="A53" s="300">
        <v>52</v>
      </c>
      <c r="B53" s="301"/>
      <c r="C53" s="302"/>
      <c r="D53" s="312" t="s">
        <v>3388</v>
      </c>
      <c r="E53" s="303"/>
      <c r="F53" s="304"/>
      <c r="G53" s="313">
        <v>27000</v>
      </c>
      <c r="H53" s="313">
        <v>27000</v>
      </c>
      <c r="I53" s="302"/>
      <c r="J53" s="302" t="s">
        <v>3330</v>
      </c>
      <c r="K53" s="203"/>
      <c r="L53" s="306" t="s">
        <v>32</v>
      </c>
      <c r="M53" s="298" t="s">
        <v>3331</v>
      </c>
      <c r="N53" s="312" t="s">
        <v>3382</v>
      </c>
      <c r="O53" s="307"/>
      <c r="P53" s="307"/>
      <c r="Q53" s="307"/>
      <c r="R53" s="307"/>
      <c r="S53" s="307"/>
      <c r="T53" s="307"/>
      <c r="U53" s="307"/>
      <c r="V53" s="307"/>
      <c r="W53" s="292"/>
      <c r="X53" s="292"/>
      <c r="Y53" s="292"/>
      <c r="Z53" s="292"/>
      <c r="AA53" s="292"/>
      <c r="AB53" s="292"/>
      <c r="AC53" s="292"/>
    </row>
    <row r="54" spans="1:29" ht="42">
      <c r="A54" s="300">
        <v>53</v>
      </c>
      <c r="B54" s="301"/>
      <c r="C54" s="302"/>
      <c r="D54" s="312" t="s">
        <v>3389</v>
      </c>
      <c r="E54" s="303">
        <v>53000</v>
      </c>
      <c r="F54" s="304">
        <v>53000</v>
      </c>
      <c r="G54" s="305">
        <v>54000</v>
      </c>
      <c r="H54" s="305">
        <v>54000</v>
      </c>
      <c r="I54" s="312" t="s">
        <v>3338</v>
      </c>
      <c r="J54" s="302" t="s">
        <v>3330</v>
      </c>
      <c r="K54" s="203"/>
      <c r="L54" s="306" t="s">
        <v>32</v>
      </c>
      <c r="M54" s="298" t="s">
        <v>3331</v>
      </c>
      <c r="N54" s="312" t="s">
        <v>3390</v>
      </c>
      <c r="O54" s="307"/>
      <c r="P54" s="307"/>
      <c r="Q54" s="307"/>
      <c r="R54" s="307"/>
      <c r="S54" s="307"/>
      <c r="T54" s="307"/>
      <c r="U54" s="307"/>
      <c r="V54" s="307"/>
      <c r="W54" s="292"/>
      <c r="X54" s="292"/>
      <c r="Y54" s="292"/>
      <c r="Z54" s="292"/>
      <c r="AA54" s="292"/>
      <c r="AB54" s="292"/>
      <c r="AC54" s="292"/>
    </row>
    <row r="55" spans="1:29" ht="42">
      <c r="A55" s="300">
        <v>55</v>
      </c>
      <c r="B55" s="301"/>
      <c r="C55" s="302"/>
      <c r="D55" s="312" t="s">
        <v>3392</v>
      </c>
      <c r="E55" s="303"/>
      <c r="F55" s="304"/>
      <c r="G55" s="305">
        <v>8000</v>
      </c>
      <c r="H55" s="305">
        <v>8000</v>
      </c>
      <c r="I55" s="302"/>
      <c r="J55" s="302" t="s">
        <v>3330</v>
      </c>
      <c r="K55" s="203"/>
      <c r="L55" s="306" t="s">
        <v>32</v>
      </c>
      <c r="M55" s="298" t="s">
        <v>3331</v>
      </c>
      <c r="N55" s="312" t="s">
        <v>3382</v>
      </c>
      <c r="O55" s="307"/>
      <c r="P55" s="307"/>
      <c r="Q55" s="307"/>
      <c r="R55" s="307"/>
      <c r="S55" s="307"/>
      <c r="T55" s="307"/>
      <c r="U55" s="307"/>
      <c r="V55" s="307"/>
      <c r="W55" s="292"/>
      <c r="X55" s="292"/>
      <c r="Y55" s="292"/>
      <c r="Z55" s="292"/>
      <c r="AA55" s="292"/>
      <c r="AB55" s="292"/>
      <c r="AC55" s="292"/>
    </row>
    <row r="56" spans="1:29" ht="21">
      <c r="A56" s="300">
        <v>56</v>
      </c>
      <c r="B56" s="301"/>
      <c r="C56" s="302"/>
      <c r="D56" s="312" t="s">
        <v>3393</v>
      </c>
      <c r="E56" s="303">
        <v>9000</v>
      </c>
      <c r="F56" s="304">
        <v>9000</v>
      </c>
      <c r="G56" s="305">
        <v>9000</v>
      </c>
      <c r="H56" s="305">
        <v>9000</v>
      </c>
      <c r="I56" s="302"/>
      <c r="J56" s="302" t="s">
        <v>3330</v>
      </c>
      <c r="K56" s="203"/>
      <c r="L56" s="306" t="s">
        <v>32</v>
      </c>
      <c r="M56" s="298" t="s">
        <v>3331</v>
      </c>
      <c r="N56" s="312" t="s">
        <v>3390</v>
      </c>
      <c r="O56" s="307"/>
      <c r="P56" s="307"/>
      <c r="Q56" s="307"/>
      <c r="R56" s="307"/>
      <c r="S56" s="307"/>
      <c r="T56" s="307"/>
      <c r="U56" s="307"/>
      <c r="V56" s="307"/>
      <c r="W56" s="292"/>
      <c r="X56" s="292"/>
      <c r="Y56" s="292"/>
      <c r="Z56" s="292"/>
      <c r="AA56" s="292"/>
      <c r="AB56" s="292"/>
      <c r="AC56" s="292"/>
    </row>
    <row r="57" spans="1:29" ht="21">
      <c r="A57" s="300">
        <v>57</v>
      </c>
      <c r="B57" s="301"/>
      <c r="C57" s="302"/>
      <c r="D57" s="312" t="s">
        <v>3394</v>
      </c>
      <c r="E57" s="303">
        <v>17000</v>
      </c>
      <c r="F57" s="304">
        <v>17000</v>
      </c>
      <c r="G57" s="305">
        <v>15000</v>
      </c>
      <c r="H57" s="305">
        <v>15000</v>
      </c>
      <c r="I57" s="312" t="s">
        <v>3346</v>
      </c>
      <c r="J57" s="302" t="s">
        <v>3330</v>
      </c>
      <c r="K57" s="203"/>
      <c r="L57" s="306" t="s">
        <v>32</v>
      </c>
      <c r="M57" s="298" t="s">
        <v>3331</v>
      </c>
      <c r="N57" s="312" t="s">
        <v>3395</v>
      </c>
      <c r="O57" s="307"/>
      <c r="P57" s="307"/>
      <c r="Q57" s="307"/>
      <c r="R57" s="307"/>
      <c r="S57" s="307"/>
      <c r="T57" s="307"/>
      <c r="U57" s="307"/>
      <c r="V57" s="307"/>
      <c r="W57" s="292"/>
      <c r="X57" s="292"/>
      <c r="Y57" s="292"/>
      <c r="Z57" s="292"/>
      <c r="AA57" s="292"/>
      <c r="AB57" s="292"/>
      <c r="AC57" s="292"/>
    </row>
    <row r="58" spans="1:29" ht="21">
      <c r="A58" s="300">
        <v>58</v>
      </c>
      <c r="B58" s="301"/>
      <c r="C58" s="302"/>
      <c r="D58" s="302" t="s">
        <v>3396</v>
      </c>
      <c r="E58" s="303">
        <v>40000</v>
      </c>
      <c r="F58" s="304">
        <v>40000</v>
      </c>
      <c r="G58" s="305">
        <v>40000</v>
      </c>
      <c r="H58" s="305">
        <v>40000</v>
      </c>
      <c r="I58" s="302"/>
      <c r="J58" s="302" t="s">
        <v>3330</v>
      </c>
      <c r="K58" s="203"/>
      <c r="L58" s="306" t="s">
        <v>32</v>
      </c>
      <c r="M58" s="298" t="s">
        <v>3331</v>
      </c>
      <c r="N58" s="302"/>
      <c r="O58" s="307"/>
      <c r="P58" s="307"/>
      <c r="Q58" s="307"/>
      <c r="R58" s="307"/>
      <c r="S58" s="307"/>
      <c r="T58" s="307"/>
      <c r="U58" s="307"/>
      <c r="V58" s="307"/>
      <c r="W58" s="292"/>
      <c r="X58" s="292"/>
      <c r="Y58" s="292"/>
      <c r="Z58" s="292"/>
      <c r="AA58" s="292"/>
      <c r="AB58" s="292"/>
      <c r="AC58" s="292"/>
    </row>
    <row r="59" spans="1:29" ht="21">
      <c r="A59" s="300">
        <v>59</v>
      </c>
      <c r="B59" s="301"/>
      <c r="C59" s="302"/>
      <c r="D59" s="302" t="s">
        <v>3397</v>
      </c>
      <c r="E59" s="303">
        <v>3100</v>
      </c>
      <c r="F59" s="304">
        <v>3200</v>
      </c>
      <c r="G59" s="305">
        <v>3200</v>
      </c>
      <c r="H59" s="305">
        <v>3200</v>
      </c>
      <c r="I59" s="302"/>
      <c r="J59" s="302" t="s">
        <v>3330</v>
      </c>
      <c r="K59" s="203"/>
      <c r="L59" s="306" t="s">
        <v>32</v>
      </c>
      <c r="M59" s="298" t="s">
        <v>3331</v>
      </c>
      <c r="N59" s="302"/>
      <c r="O59" s="307"/>
      <c r="P59" s="307"/>
      <c r="Q59" s="307"/>
      <c r="R59" s="307"/>
      <c r="S59" s="307"/>
      <c r="T59" s="307"/>
      <c r="U59" s="307"/>
      <c r="V59" s="307"/>
      <c r="W59" s="292"/>
      <c r="X59" s="292"/>
      <c r="Y59" s="292"/>
      <c r="Z59" s="292"/>
      <c r="AA59" s="292"/>
      <c r="AB59" s="292"/>
      <c r="AC59" s="292"/>
    </row>
    <row r="60" spans="1:29" ht="21">
      <c r="A60" s="300">
        <v>60</v>
      </c>
      <c r="B60" s="301"/>
      <c r="C60" s="302"/>
      <c r="D60" s="302" t="s">
        <v>3398</v>
      </c>
      <c r="E60" s="303">
        <v>20000</v>
      </c>
      <c r="F60" s="304">
        <v>18000</v>
      </c>
      <c r="G60" s="305">
        <v>18000</v>
      </c>
      <c r="H60" s="305">
        <v>18000</v>
      </c>
      <c r="I60" s="302"/>
      <c r="J60" s="302" t="s">
        <v>3330</v>
      </c>
      <c r="K60" s="203"/>
      <c r="L60" s="306" t="s">
        <v>32</v>
      </c>
      <c r="M60" s="298" t="s">
        <v>3331</v>
      </c>
      <c r="N60" s="302"/>
      <c r="O60" s="307"/>
      <c r="P60" s="307"/>
      <c r="Q60" s="307"/>
      <c r="R60" s="307"/>
      <c r="S60" s="307"/>
      <c r="T60" s="307"/>
      <c r="U60" s="307"/>
      <c r="V60" s="307"/>
      <c r="W60" s="292"/>
      <c r="X60" s="292"/>
      <c r="Y60" s="292"/>
      <c r="Z60" s="292"/>
      <c r="AA60" s="292"/>
      <c r="AB60" s="292"/>
      <c r="AC60" s="292"/>
    </row>
    <row r="61" spans="1:29" ht="21">
      <c r="A61" s="300">
        <v>61</v>
      </c>
      <c r="B61" s="310"/>
      <c r="C61" s="310"/>
      <c r="D61" s="302" t="s">
        <v>3399</v>
      </c>
      <c r="E61" s="304">
        <v>29000</v>
      </c>
      <c r="F61" s="304">
        <v>29000</v>
      </c>
      <c r="G61" s="305">
        <v>29000</v>
      </c>
      <c r="H61" s="305">
        <v>29000</v>
      </c>
      <c r="I61" s="302"/>
      <c r="J61" s="302" t="s">
        <v>3330</v>
      </c>
      <c r="K61" s="311"/>
      <c r="L61" s="306" t="s">
        <v>32</v>
      </c>
      <c r="M61" s="298" t="s">
        <v>3331</v>
      </c>
      <c r="N61" s="302"/>
      <c r="O61" s="307"/>
      <c r="P61" s="307"/>
      <c r="Q61" s="307"/>
      <c r="R61" s="307"/>
      <c r="S61" s="307"/>
      <c r="T61" s="307"/>
      <c r="U61" s="307"/>
      <c r="V61" s="307"/>
      <c r="W61" s="292"/>
      <c r="X61" s="292"/>
      <c r="Y61" s="292"/>
      <c r="Z61" s="292"/>
      <c r="AA61" s="292"/>
      <c r="AB61" s="292"/>
      <c r="AC61" s="292"/>
    </row>
    <row r="62" spans="1:29" ht="21">
      <c r="A62" s="300">
        <v>62</v>
      </c>
      <c r="B62" s="310"/>
      <c r="C62" s="310"/>
      <c r="D62" s="302" t="s">
        <v>3400</v>
      </c>
      <c r="E62" s="304">
        <v>36000</v>
      </c>
      <c r="F62" s="304">
        <v>35000</v>
      </c>
      <c r="G62" s="305">
        <v>36000</v>
      </c>
      <c r="H62" s="305">
        <v>36000</v>
      </c>
      <c r="I62" s="312" t="s">
        <v>3338</v>
      </c>
      <c r="J62" s="302" t="s">
        <v>3330</v>
      </c>
      <c r="K62" s="311"/>
      <c r="L62" s="306" t="s">
        <v>32</v>
      </c>
      <c r="M62" s="298" t="s">
        <v>3331</v>
      </c>
      <c r="N62" s="302"/>
      <c r="O62" s="307"/>
      <c r="P62" s="307"/>
      <c r="Q62" s="307"/>
      <c r="R62" s="307"/>
      <c r="S62" s="307"/>
      <c r="T62" s="307"/>
      <c r="U62" s="307"/>
      <c r="V62" s="307"/>
      <c r="W62" s="292"/>
      <c r="X62" s="292"/>
      <c r="Y62" s="292"/>
      <c r="Z62" s="292"/>
      <c r="AA62" s="292"/>
      <c r="AB62" s="292"/>
      <c r="AC62" s="292"/>
    </row>
    <row r="63" spans="1:29" ht="21">
      <c r="A63" s="300">
        <v>63</v>
      </c>
      <c r="B63" s="310"/>
      <c r="C63" s="310"/>
      <c r="D63" s="310" t="s">
        <v>3401</v>
      </c>
      <c r="E63" s="304">
        <v>700</v>
      </c>
      <c r="F63" s="304">
        <v>700</v>
      </c>
      <c r="G63" s="305">
        <v>700</v>
      </c>
      <c r="H63" s="305">
        <v>700</v>
      </c>
      <c r="I63" s="302"/>
      <c r="J63" s="302" t="s">
        <v>3330</v>
      </c>
      <c r="K63" s="311"/>
      <c r="L63" s="306" t="s">
        <v>32</v>
      </c>
      <c r="M63" s="298" t="s">
        <v>3331</v>
      </c>
      <c r="N63" s="302"/>
      <c r="O63" s="307"/>
      <c r="P63" s="307"/>
      <c r="Q63" s="307"/>
      <c r="R63" s="307"/>
      <c r="S63" s="307"/>
      <c r="T63" s="307"/>
      <c r="U63" s="307"/>
      <c r="V63" s="307"/>
      <c r="W63" s="292"/>
      <c r="X63" s="292"/>
      <c r="Y63" s="292"/>
      <c r="Z63" s="292"/>
      <c r="AA63" s="292"/>
      <c r="AB63" s="292"/>
      <c r="AC63" s="292"/>
    </row>
    <row r="64" spans="1:29" ht="21">
      <c r="A64" s="300">
        <v>64</v>
      </c>
      <c r="B64" s="301"/>
      <c r="C64" s="302"/>
      <c r="D64" s="312" t="s">
        <v>3402</v>
      </c>
      <c r="E64" s="303">
        <v>3000</v>
      </c>
      <c r="F64" s="304">
        <v>2800</v>
      </c>
      <c r="G64" s="305">
        <v>2800</v>
      </c>
      <c r="H64" s="305">
        <v>2800</v>
      </c>
      <c r="I64" s="302"/>
      <c r="J64" s="302" t="s">
        <v>3330</v>
      </c>
      <c r="K64" s="203"/>
      <c r="L64" s="306" t="s">
        <v>1838</v>
      </c>
      <c r="M64" s="298" t="s">
        <v>3331</v>
      </c>
      <c r="N64" s="312" t="s">
        <v>3390</v>
      </c>
      <c r="O64" s="307"/>
      <c r="P64" s="307"/>
      <c r="Q64" s="307"/>
      <c r="R64" s="307"/>
      <c r="S64" s="307"/>
      <c r="T64" s="307"/>
      <c r="U64" s="307"/>
      <c r="V64" s="307"/>
      <c r="W64" s="292"/>
      <c r="X64" s="292"/>
      <c r="Y64" s="292"/>
      <c r="Z64" s="292"/>
      <c r="AA64" s="292"/>
      <c r="AB64" s="292"/>
      <c r="AC64" s="292"/>
    </row>
    <row r="65" spans="1:29" ht="21">
      <c r="A65" s="300">
        <v>65</v>
      </c>
      <c r="B65" s="301"/>
      <c r="C65" s="302"/>
      <c r="D65" s="312" t="s">
        <v>3403</v>
      </c>
      <c r="E65" s="303">
        <v>4000</v>
      </c>
      <c r="F65" s="304">
        <v>4000</v>
      </c>
      <c r="G65" s="305">
        <v>4000</v>
      </c>
      <c r="H65" s="305">
        <v>4000</v>
      </c>
      <c r="I65" s="302"/>
      <c r="J65" s="302" t="s">
        <v>3330</v>
      </c>
      <c r="K65" s="203"/>
      <c r="L65" s="306" t="s">
        <v>1838</v>
      </c>
      <c r="M65" s="298" t="s">
        <v>3331</v>
      </c>
      <c r="N65" s="312" t="s">
        <v>3395</v>
      </c>
      <c r="O65" s="307"/>
      <c r="P65" s="307"/>
      <c r="Q65" s="307"/>
      <c r="R65" s="307"/>
      <c r="S65" s="307"/>
      <c r="T65" s="307"/>
      <c r="U65" s="307"/>
      <c r="V65" s="307"/>
      <c r="W65" s="292"/>
      <c r="X65" s="292"/>
      <c r="Y65" s="292"/>
      <c r="Z65" s="292"/>
      <c r="AA65" s="292"/>
      <c r="AB65" s="292"/>
      <c r="AC65" s="292"/>
    </row>
    <row r="66" spans="1:29" ht="21">
      <c r="A66" s="300">
        <v>66</v>
      </c>
      <c r="B66" s="301"/>
      <c r="C66" s="302"/>
      <c r="D66" s="302" t="s">
        <v>3404</v>
      </c>
      <c r="E66" s="303">
        <v>2800</v>
      </c>
      <c r="F66" s="304">
        <v>2500</v>
      </c>
      <c r="G66" s="305">
        <v>2500</v>
      </c>
      <c r="H66" s="305">
        <v>2500</v>
      </c>
      <c r="I66" s="302"/>
      <c r="J66" s="302" t="s">
        <v>3330</v>
      </c>
      <c r="K66" s="203"/>
      <c r="L66" s="306" t="s">
        <v>32</v>
      </c>
      <c r="M66" s="298" t="s">
        <v>3331</v>
      </c>
      <c r="N66" s="302"/>
      <c r="O66" s="307"/>
      <c r="P66" s="307"/>
      <c r="Q66" s="307"/>
      <c r="R66" s="307"/>
      <c r="S66" s="307"/>
      <c r="T66" s="307"/>
      <c r="U66" s="307"/>
      <c r="V66" s="307"/>
      <c r="W66" s="292"/>
      <c r="X66" s="292"/>
      <c r="Y66" s="292"/>
      <c r="Z66" s="292"/>
      <c r="AA66" s="292"/>
      <c r="AB66" s="292"/>
      <c r="AC66" s="292"/>
    </row>
    <row r="67" spans="1:29" ht="21">
      <c r="A67" s="300">
        <v>67</v>
      </c>
      <c r="B67" s="301"/>
      <c r="C67" s="302"/>
      <c r="D67" s="302" t="s">
        <v>3405</v>
      </c>
      <c r="E67" s="303">
        <v>5800</v>
      </c>
      <c r="F67" s="304">
        <v>5900</v>
      </c>
      <c r="G67" s="305">
        <v>5800</v>
      </c>
      <c r="H67" s="305">
        <v>5800</v>
      </c>
      <c r="I67" s="312" t="s">
        <v>3346</v>
      </c>
      <c r="J67" s="302" t="s">
        <v>3330</v>
      </c>
      <c r="K67" s="203"/>
      <c r="L67" s="306" t="s">
        <v>32</v>
      </c>
      <c r="M67" s="298" t="s">
        <v>3331</v>
      </c>
      <c r="N67" s="302"/>
      <c r="O67" s="307"/>
      <c r="P67" s="307"/>
      <c r="Q67" s="307"/>
      <c r="R67" s="307"/>
      <c r="S67" s="307"/>
      <c r="T67" s="307"/>
      <c r="U67" s="307"/>
      <c r="V67" s="307"/>
      <c r="W67" s="292"/>
      <c r="X67" s="292"/>
      <c r="Y67" s="292"/>
      <c r="Z67" s="292"/>
      <c r="AA67" s="292"/>
      <c r="AB67" s="292"/>
      <c r="AC67" s="292"/>
    </row>
    <row r="68" spans="1:29" ht="21">
      <c r="A68" s="300">
        <v>68</v>
      </c>
      <c r="B68" s="301"/>
      <c r="C68" s="302"/>
      <c r="D68" s="302" t="s">
        <v>3406</v>
      </c>
      <c r="E68" s="303">
        <v>13000</v>
      </c>
      <c r="F68" s="304">
        <v>13000</v>
      </c>
      <c r="G68" s="305">
        <v>12000</v>
      </c>
      <c r="H68" s="305">
        <v>12000</v>
      </c>
      <c r="I68" s="312" t="s">
        <v>3346</v>
      </c>
      <c r="J68" s="302" t="s">
        <v>3330</v>
      </c>
      <c r="K68" s="203"/>
      <c r="L68" s="306" t="s">
        <v>32</v>
      </c>
      <c r="M68" s="298" t="s">
        <v>3331</v>
      </c>
      <c r="N68" s="302"/>
      <c r="O68" s="307"/>
      <c r="P68" s="307"/>
      <c r="Q68" s="307"/>
      <c r="R68" s="307"/>
      <c r="S68" s="307"/>
      <c r="T68" s="307"/>
      <c r="U68" s="307"/>
      <c r="V68" s="307"/>
      <c r="W68" s="292"/>
      <c r="X68" s="292"/>
      <c r="Y68" s="292"/>
      <c r="Z68" s="292"/>
      <c r="AA68" s="292"/>
      <c r="AB68" s="292"/>
      <c r="AC68" s="292"/>
    </row>
    <row r="69" spans="1:29" ht="21">
      <c r="A69" s="300">
        <v>69</v>
      </c>
      <c r="B69" s="301"/>
      <c r="C69" s="302"/>
      <c r="D69" s="302" t="s">
        <v>3407</v>
      </c>
      <c r="E69" s="303">
        <v>35000</v>
      </c>
      <c r="F69" s="304">
        <v>37000</v>
      </c>
      <c r="G69" s="305">
        <v>32000</v>
      </c>
      <c r="H69" s="305">
        <v>32000</v>
      </c>
      <c r="I69" s="312" t="s">
        <v>3346</v>
      </c>
      <c r="J69" s="302" t="s">
        <v>3330</v>
      </c>
      <c r="K69" s="203"/>
      <c r="L69" s="306" t="s">
        <v>32</v>
      </c>
      <c r="M69" s="298" t="s">
        <v>3331</v>
      </c>
      <c r="N69" s="302"/>
      <c r="O69" s="307"/>
      <c r="P69" s="307"/>
      <c r="Q69" s="307"/>
      <c r="R69" s="307"/>
      <c r="S69" s="307"/>
      <c r="T69" s="307"/>
      <c r="U69" s="307"/>
      <c r="V69" s="307"/>
      <c r="W69" s="292"/>
      <c r="X69" s="292"/>
      <c r="Y69" s="292"/>
      <c r="Z69" s="292"/>
      <c r="AA69" s="292"/>
      <c r="AB69" s="292"/>
      <c r="AC69" s="292"/>
    </row>
    <row r="70" spans="1:29" ht="21">
      <c r="A70" s="300">
        <v>70</v>
      </c>
      <c r="B70" s="301"/>
      <c r="C70" s="302"/>
      <c r="D70" s="302" t="s">
        <v>3408</v>
      </c>
      <c r="E70" s="303">
        <v>270000</v>
      </c>
      <c r="F70" s="304">
        <v>270000</v>
      </c>
      <c r="G70" s="305">
        <v>270000</v>
      </c>
      <c r="H70" s="305">
        <v>270000</v>
      </c>
      <c r="I70" s="302"/>
      <c r="J70" s="302" t="s">
        <v>3330</v>
      </c>
      <c r="K70" s="203"/>
      <c r="L70" s="306" t="s">
        <v>32</v>
      </c>
      <c r="M70" s="298" t="s">
        <v>3331</v>
      </c>
      <c r="N70" s="302"/>
      <c r="O70" s="307"/>
      <c r="P70" s="307"/>
      <c r="Q70" s="307"/>
      <c r="R70" s="307"/>
      <c r="S70" s="307"/>
      <c r="T70" s="307"/>
      <c r="U70" s="307"/>
      <c r="V70" s="307"/>
      <c r="W70" s="292"/>
      <c r="X70" s="292"/>
      <c r="Y70" s="292"/>
      <c r="Z70" s="292"/>
      <c r="AA70" s="292"/>
      <c r="AB70" s="292"/>
      <c r="AC70" s="292"/>
    </row>
    <row r="71" spans="1:29" ht="42">
      <c r="A71" s="300">
        <v>71</v>
      </c>
      <c r="B71" s="301"/>
      <c r="C71" s="302"/>
      <c r="D71" s="302" t="s">
        <v>3409</v>
      </c>
      <c r="E71" s="303">
        <v>40000</v>
      </c>
      <c r="F71" s="304">
        <v>40000</v>
      </c>
      <c r="G71" s="305">
        <v>40000</v>
      </c>
      <c r="H71" s="305">
        <v>40000</v>
      </c>
      <c r="I71" s="302"/>
      <c r="J71" s="302" t="s">
        <v>3330</v>
      </c>
      <c r="K71" s="203"/>
      <c r="L71" s="306" t="s">
        <v>3410</v>
      </c>
      <c r="M71" s="298" t="s">
        <v>3331</v>
      </c>
      <c r="N71" s="312" t="s">
        <v>3411</v>
      </c>
      <c r="O71" s="307"/>
      <c r="P71" s="307"/>
      <c r="Q71" s="307"/>
      <c r="R71" s="307"/>
      <c r="S71" s="307"/>
      <c r="T71" s="307"/>
      <c r="U71" s="307"/>
      <c r="V71" s="307"/>
      <c r="W71" s="292"/>
      <c r="X71" s="292"/>
      <c r="Y71" s="292"/>
      <c r="Z71" s="292"/>
      <c r="AA71" s="292"/>
      <c r="AB71" s="292"/>
      <c r="AC71" s="292"/>
    </row>
    <row r="72" spans="1:29" ht="63">
      <c r="A72" s="300">
        <v>72</v>
      </c>
      <c r="B72" s="301"/>
      <c r="C72" s="302"/>
      <c r="D72" s="302" t="s">
        <v>3412</v>
      </c>
      <c r="E72" s="303">
        <v>6600</v>
      </c>
      <c r="F72" s="304">
        <v>6800</v>
      </c>
      <c r="G72" s="305">
        <v>6500</v>
      </c>
      <c r="H72" s="305">
        <v>6500</v>
      </c>
      <c r="I72" s="312" t="s">
        <v>3346</v>
      </c>
      <c r="J72" s="302" t="s">
        <v>3330</v>
      </c>
      <c r="K72" s="203" t="s">
        <v>3413</v>
      </c>
      <c r="L72" s="306" t="s">
        <v>1073</v>
      </c>
      <c r="M72" s="298" t="s">
        <v>3331</v>
      </c>
      <c r="N72" s="312" t="s">
        <v>3411</v>
      </c>
      <c r="O72" s="307"/>
      <c r="P72" s="307"/>
      <c r="Q72" s="307"/>
      <c r="R72" s="307"/>
      <c r="S72" s="307"/>
      <c r="T72" s="307"/>
      <c r="U72" s="307"/>
      <c r="V72" s="307"/>
      <c r="W72" s="292"/>
      <c r="X72" s="292"/>
      <c r="Y72" s="292"/>
      <c r="Z72" s="292"/>
      <c r="AA72" s="292"/>
      <c r="AB72" s="292"/>
      <c r="AC72" s="292"/>
    </row>
    <row r="73" spans="1:29" ht="84">
      <c r="A73" s="300">
        <v>73</v>
      </c>
      <c r="B73" s="301"/>
      <c r="C73" s="302"/>
      <c r="D73" s="302" t="s">
        <v>3414</v>
      </c>
      <c r="E73" s="308">
        <v>18000</v>
      </c>
      <c r="F73" s="309">
        <v>18000</v>
      </c>
      <c r="G73" s="305">
        <v>18000</v>
      </c>
      <c r="H73" s="305">
        <v>18000</v>
      </c>
      <c r="I73" s="302"/>
      <c r="J73" s="302" t="s">
        <v>3330</v>
      </c>
      <c r="K73" s="203" t="s">
        <v>3415</v>
      </c>
      <c r="L73" s="306" t="s">
        <v>1073</v>
      </c>
      <c r="M73" s="298" t="s">
        <v>3331</v>
      </c>
      <c r="N73" s="312" t="s">
        <v>3411</v>
      </c>
      <c r="O73" s="307"/>
      <c r="P73" s="307"/>
      <c r="Q73" s="307"/>
      <c r="R73" s="307"/>
      <c r="S73" s="307"/>
      <c r="T73" s="307"/>
      <c r="U73" s="307"/>
      <c r="V73" s="307"/>
      <c r="W73" s="292"/>
      <c r="X73" s="292"/>
      <c r="Y73" s="292"/>
      <c r="Z73" s="292"/>
      <c r="AA73" s="292"/>
      <c r="AB73" s="292"/>
      <c r="AC73" s="292"/>
    </row>
    <row r="74" spans="1:29" ht="63">
      <c r="A74" s="300">
        <v>74</v>
      </c>
      <c r="B74" s="314"/>
      <c r="C74" s="315"/>
      <c r="D74" s="315" t="s">
        <v>3416</v>
      </c>
      <c r="E74" s="316">
        <v>3800</v>
      </c>
      <c r="F74" s="317">
        <v>3800</v>
      </c>
      <c r="G74" s="318">
        <v>3800</v>
      </c>
      <c r="H74" s="318">
        <v>3800</v>
      </c>
      <c r="I74" s="315"/>
      <c r="J74" s="302" t="s">
        <v>3330</v>
      </c>
      <c r="K74" s="319" t="s">
        <v>3417</v>
      </c>
      <c r="L74" s="306" t="s">
        <v>197</v>
      </c>
      <c r="M74" s="298" t="s">
        <v>3331</v>
      </c>
      <c r="N74" s="302"/>
      <c r="O74" s="307"/>
      <c r="P74" s="307"/>
      <c r="Q74" s="307"/>
      <c r="R74" s="307"/>
      <c r="S74" s="307"/>
      <c r="T74" s="307"/>
      <c r="U74" s="307"/>
      <c r="V74" s="307"/>
      <c r="W74" s="292"/>
      <c r="X74" s="292"/>
      <c r="Y74" s="292"/>
      <c r="Z74" s="292"/>
      <c r="AA74" s="292"/>
      <c r="AB74" s="292"/>
      <c r="AC74" s="292"/>
    </row>
    <row r="75" spans="1:29" ht="63">
      <c r="A75" s="300">
        <v>75</v>
      </c>
      <c r="B75" s="301"/>
      <c r="C75" s="302"/>
      <c r="D75" s="312" t="s">
        <v>3418</v>
      </c>
      <c r="E75" s="303">
        <v>24000</v>
      </c>
      <c r="F75" s="304">
        <v>24000</v>
      </c>
      <c r="G75" s="305">
        <v>28000</v>
      </c>
      <c r="H75" s="305">
        <v>28000</v>
      </c>
      <c r="I75" s="312" t="s">
        <v>3338</v>
      </c>
      <c r="J75" s="302" t="s">
        <v>3330</v>
      </c>
      <c r="K75" s="203" t="s">
        <v>3419</v>
      </c>
      <c r="L75" s="306" t="s">
        <v>197</v>
      </c>
      <c r="M75" s="298" t="s">
        <v>3331</v>
      </c>
      <c r="N75" s="302"/>
      <c r="O75" s="307"/>
      <c r="P75" s="307"/>
      <c r="Q75" s="307"/>
      <c r="R75" s="307"/>
      <c r="S75" s="307"/>
      <c r="T75" s="307"/>
      <c r="U75" s="307"/>
      <c r="V75" s="307"/>
      <c r="W75" s="292"/>
      <c r="X75" s="292"/>
      <c r="Y75" s="292"/>
      <c r="Z75" s="292"/>
      <c r="AA75" s="292"/>
      <c r="AB75" s="292"/>
      <c r="AC75" s="292"/>
    </row>
    <row r="76" spans="1:29" ht="21">
      <c r="A76" s="300">
        <v>76</v>
      </c>
      <c r="B76" s="301"/>
      <c r="C76" s="302"/>
      <c r="D76" s="312" t="s">
        <v>3420</v>
      </c>
      <c r="E76" s="303">
        <v>11000</v>
      </c>
      <c r="F76" s="304">
        <v>11000</v>
      </c>
      <c r="G76" s="305">
        <v>12000</v>
      </c>
      <c r="H76" s="305">
        <v>12000</v>
      </c>
      <c r="I76" s="312" t="s">
        <v>3421</v>
      </c>
      <c r="J76" s="302" t="s">
        <v>3330</v>
      </c>
      <c r="K76" s="203"/>
      <c r="L76" s="306" t="s">
        <v>197</v>
      </c>
      <c r="M76" s="298" t="s">
        <v>3331</v>
      </c>
      <c r="N76" s="302"/>
      <c r="O76" s="307"/>
      <c r="P76" s="307"/>
      <c r="Q76" s="307"/>
      <c r="R76" s="307"/>
      <c r="S76" s="307"/>
      <c r="T76" s="307"/>
      <c r="U76" s="307"/>
      <c r="V76" s="307"/>
      <c r="W76" s="292"/>
      <c r="X76" s="292"/>
      <c r="Y76" s="292"/>
      <c r="Z76" s="292"/>
      <c r="AA76" s="292"/>
      <c r="AB76" s="292"/>
      <c r="AC76" s="292"/>
    </row>
    <row r="77" spans="1:29" ht="84">
      <c r="A77" s="300">
        <v>77</v>
      </c>
      <c r="B77" s="310"/>
      <c r="C77" s="310"/>
      <c r="D77" s="310" t="s">
        <v>3422</v>
      </c>
      <c r="E77" s="320"/>
      <c r="F77" s="304">
        <v>700</v>
      </c>
      <c r="G77" s="305">
        <v>700</v>
      </c>
      <c r="H77" s="305">
        <v>700</v>
      </c>
      <c r="I77" s="302"/>
      <c r="J77" s="302" t="s">
        <v>3330</v>
      </c>
      <c r="K77" s="321"/>
      <c r="L77" s="306" t="s">
        <v>197</v>
      </c>
      <c r="M77" s="298" t="s">
        <v>3331</v>
      </c>
      <c r="N77" s="322" t="s">
        <v>3423</v>
      </c>
      <c r="O77" s="294"/>
      <c r="P77" s="294"/>
      <c r="Q77" s="294"/>
      <c r="R77" s="294"/>
      <c r="S77" s="294"/>
      <c r="T77" s="294"/>
      <c r="U77" s="294"/>
      <c r="V77" s="294"/>
      <c r="W77" s="292"/>
      <c r="X77" s="292"/>
      <c r="Y77" s="292"/>
      <c r="Z77" s="292"/>
      <c r="AA77" s="292"/>
      <c r="AB77" s="292"/>
      <c r="AC77" s="292"/>
    </row>
    <row r="78" spans="1:29" ht="42">
      <c r="A78" s="300">
        <v>78</v>
      </c>
      <c r="B78" s="310"/>
      <c r="C78" s="310"/>
      <c r="D78" s="310" t="s">
        <v>3424</v>
      </c>
      <c r="E78" s="320"/>
      <c r="F78" s="304">
        <v>23000</v>
      </c>
      <c r="G78" s="305">
        <v>23000</v>
      </c>
      <c r="H78" s="456">
        <v>23000</v>
      </c>
      <c r="I78" s="302"/>
      <c r="J78" s="302" t="s">
        <v>3330</v>
      </c>
      <c r="K78" s="321"/>
      <c r="L78" s="306" t="s">
        <v>197</v>
      </c>
      <c r="M78" s="298" t="s">
        <v>3930</v>
      </c>
      <c r="N78" s="310"/>
      <c r="O78" s="294"/>
      <c r="P78" s="294"/>
      <c r="Q78" s="294"/>
      <c r="R78" s="294"/>
      <c r="S78" s="294"/>
      <c r="T78" s="294"/>
      <c r="U78" s="294"/>
      <c r="V78" s="294"/>
      <c r="W78" s="292"/>
      <c r="X78" s="292"/>
      <c r="Y78" s="292"/>
      <c r="Z78" s="292"/>
      <c r="AA78" s="292"/>
      <c r="AB78" s="292"/>
      <c r="AC78" s="292"/>
    </row>
    <row r="79" spans="1:29" ht="42">
      <c r="A79" s="300">
        <v>79</v>
      </c>
      <c r="B79" s="310"/>
      <c r="C79" s="310"/>
      <c r="D79" s="310" t="s">
        <v>3425</v>
      </c>
      <c r="E79" s="320"/>
      <c r="F79" s="304">
        <v>33000</v>
      </c>
      <c r="G79" s="305">
        <v>33000</v>
      </c>
      <c r="H79" s="456">
        <v>32000</v>
      </c>
      <c r="I79" s="312" t="s">
        <v>3346</v>
      </c>
      <c r="J79" s="302" t="s">
        <v>3330</v>
      </c>
      <c r="K79" s="321"/>
      <c r="L79" s="306" t="s">
        <v>197</v>
      </c>
      <c r="M79" s="306" t="s">
        <v>3930</v>
      </c>
      <c r="N79" s="310"/>
      <c r="O79" s="294"/>
      <c r="P79" s="294"/>
      <c r="Q79" s="294"/>
      <c r="R79" s="294"/>
      <c r="S79" s="294"/>
      <c r="T79" s="294"/>
      <c r="U79" s="294"/>
      <c r="V79" s="294"/>
      <c r="W79" s="292"/>
      <c r="X79" s="292"/>
      <c r="Y79" s="292"/>
      <c r="Z79" s="292"/>
      <c r="AA79" s="292"/>
      <c r="AB79" s="292"/>
      <c r="AC79" s="292"/>
    </row>
    <row r="80" spans="1:29" ht="42">
      <c r="A80" s="300">
        <v>80</v>
      </c>
      <c r="B80" s="310"/>
      <c r="C80" s="310"/>
      <c r="D80" s="310" t="s">
        <v>3426</v>
      </c>
      <c r="E80" s="320"/>
      <c r="F80" s="304">
        <v>48000</v>
      </c>
      <c r="G80" s="305">
        <v>48000</v>
      </c>
      <c r="H80" s="456">
        <v>48000</v>
      </c>
      <c r="I80" s="302"/>
      <c r="J80" s="302" t="s">
        <v>3330</v>
      </c>
      <c r="K80" s="321"/>
      <c r="L80" s="323" t="s">
        <v>197</v>
      </c>
      <c r="M80" s="306" t="s">
        <v>3930</v>
      </c>
      <c r="N80" s="310"/>
      <c r="O80" s="294"/>
      <c r="P80" s="294"/>
      <c r="Q80" s="294"/>
      <c r="R80" s="294"/>
      <c r="S80" s="294"/>
      <c r="T80" s="294"/>
      <c r="U80" s="294"/>
      <c r="V80" s="294"/>
      <c r="W80" s="292"/>
      <c r="X80" s="292"/>
      <c r="Y80" s="292"/>
      <c r="Z80" s="292"/>
      <c r="AA80" s="292"/>
      <c r="AB80" s="292"/>
      <c r="AC80" s="292"/>
    </row>
    <row r="81" spans="1:29" ht="42">
      <c r="A81" s="300">
        <v>81</v>
      </c>
      <c r="B81" s="310"/>
      <c r="C81" s="310"/>
      <c r="D81" s="310" t="s">
        <v>3427</v>
      </c>
      <c r="E81" s="320"/>
      <c r="F81" s="304">
        <v>96000</v>
      </c>
      <c r="G81" s="305">
        <v>92000</v>
      </c>
      <c r="H81" s="456">
        <v>92000</v>
      </c>
      <c r="I81" s="312"/>
      <c r="J81" s="302" t="s">
        <v>3330</v>
      </c>
      <c r="K81" s="321"/>
      <c r="L81" s="323" t="s">
        <v>197</v>
      </c>
      <c r="M81" s="306" t="s">
        <v>3930</v>
      </c>
      <c r="N81" s="310"/>
      <c r="O81" s="294"/>
      <c r="P81" s="294"/>
      <c r="Q81" s="294"/>
      <c r="R81" s="294"/>
      <c r="S81" s="294"/>
      <c r="T81" s="294"/>
      <c r="U81" s="294"/>
      <c r="V81" s="294"/>
      <c r="W81" s="292"/>
      <c r="X81" s="292"/>
      <c r="Y81" s="292"/>
      <c r="Z81" s="292"/>
      <c r="AA81" s="292"/>
      <c r="AB81" s="292"/>
      <c r="AC81" s="292"/>
    </row>
    <row r="82" spans="1:29" ht="63">
      <c r="A82" s="300">
        <v>82</v>
      </c>
      <c r="B82" s="310"/>
      <c r="C82" s="310"/>
      <c r="D82" s="310" t="s">
        <v>3428</v>
      </c>
      <c r="E82" s="320"/>
      <c r="F82" s="304">
        <v>50000</v>
      </c>
      <c r="G82" s="305">
        <v>46000</v>
      </c>
      <c r="H82" s="456">
        <v>46000</v>
      </c>
      <c r="I82" s="312"/>
      <c r="J82" s="302" t="s">
        <v>3330</v>
      </c>
      <c r="K82" s="321"/>
      <c r="L82" s="323" t="s">
        <v>197</v>
      </c>
      <c r="M82" s="306" t="s">
        <v>3930</v>
      </c>
      <c r="N82" s="310"/>
      <c r="O82" s="294"/>
      <c r="P82" s="294"/>
      <c r="Q82" s="294"/>
      <c r="R82" s="294"/>
      <c r="S82" s="294"/>
      <c r="T82" s="294"/>
      <c r="U82" s="294"/>
      <c r="V82" s="294"/>
      <c r="W82" s="292"/>
      <c r="X82" s="292"/>
      <c r="Y82" s="292"/>
      <c r="Z82" s="292"/>
      <c r="AA82" s="292"/>
      <c r="AB82" s="292"/>
      <c r="AC82" s="292"/>
    </row>
    <row r="83" spans="1:29" ht="63">
      <c r="A83" s="300">
        <v>83</v>
      </c>
      <c r="B83" s="310"/>
      <c r="C83" s="310"/>
      <c r="D83" s="310" t="s">
        <v>3429</v>
      </c>
      <c r="E83" s="320"/>
      <c r="F83" s="304">
        <v>49000</v>
      </c>
      <c r="G83" s="305">
        <v>49000</v>
      </c>
      <c r="H83" s="456">
        <v>48000</v>
      </c>
      <c r="I83" s="312" t="s">
        <v>3346</v>
      </c>
      <c r="J83" s="302" t="s">
        <v>3330</v>
      </c>
      <c r="K83" s="321"/>
      <c r="L83" s="323" t="s">
        <v>197</v>
      </c>
      <c r="M83" s="306" t="s">
        <v>3930</v>
      </c>
      <c r="N83" s="310"/>
      <c r="O83" s="294"/>
      <c r="P83" s="294"/>
      <c r="Q83" s="294"/>
      <c r="R83" s="294"/>
      <c r="S83" s="294"/>
      <c r="T83" s="294"/>
      <c r="U83" s="294"/>
      <c r="V83" s="294"/>
      <c r="W83" s="292"/>
      <c r="X83" s="292"/>
      <c r="Y83" s="292"/>
      <c r="Z83" s="292"/>
      <c r="AA83" s="292"/>
      <c r="AB83" s="292"/>
      <c r="AC83" s="292"/>
    </row>
    <row r="84" spans="1:29" ht="63">
      <c r="A84" s="300">
        <v>84</v>
      </c>
      <c r="B84" s="310"/>
      <c r="C84" s="310"/>
      <c r="D84" s="310" t="s">
        <v>3430</v>
      </c>
      <c r="E84" s="320"/>
      <c r="F84" s="304">
        <v>58000</v>
      </c>
      <c r="G84" s="305">
        <v>58000</v>
      </c>
      <c r="H84" s="456">
        <v>58000</v>
      </c>
      <c r="I84" s="302"/>
      <c r="J84" s="302" t="s">
        <v>3330</v>
      </c>
      <c r="K84" s="321"/>
      <c r="L84" s="323" t="s">
        <v>197</v>
      </c>
      <c r="M84" s="306" t="s">
        <v>3930</v>
      </c>
      <c r="N84" s="310"/>
      <c r="O84" s="294"/>
      <c r="P84" s="294"/>
      <c r="Q84" s="294"/>
      <c r="R84" s="294"/>
      <c r="S84" s="294"/>
      <c r="T84" s="294"/>
      <c r="U84" s="294"/>
      <c r="V84" s="294"/>
      <c r="W84" s="292"/>
      <c r="X84" s="292"/>
      <c r="Y84" s="292"/>
      <c r="Z84" s="292"/>
      <c r="AA84" s="292"/>
      <c r="AB84" s="292"/>
      <c r="AC84" s="292"/>
    </row>
    <row r="85" spans="1:29" ht="63">
      <c r="A85" s="300">
        <v>85</v>
      </c>
      <c r="B85" s="310"/>
      <c r="C85" s="310"/>
      <c r="D85" s="310" t="s">
        <v>3431</v>
      </c>
      <c r="E85" s="320"/>
      <c r="F85" s="304">
        <v>55000</v>
      </c>
      <c r="G85" s="305">
        <v>53000</v>
      </c>
      <c r="H85" s="456">
        <v>53000</v>
      </c>
      <c r="I85" s="312"/>
      <c r="J85" s="302" t="s">
        <v>3330</v>
      </c>
      <c r="K85" s="321"/>
      <c r="L85" s="323" t="s">
        <v>197</v>
      </c>
      <c r="M85" s="306" t="s">
        <v>3930</v>
      </c>
      <c r="N85" s="310"/>
      <c r="O85" s="294"/>
      <c r="P85" s="294"/>
      <c r="Q85" s="294"/>
      <c r="R85" s="294"/>
      <c r="S85" s="294"/>
      <c r="T85" s="294"/>
      <c r="U85" s="294"/>
      <c r="V85" s="294"/>
      <c r="W85" s="292"/>
      <c r="X85" s="292"/>
      <c r="Y85" s="292"/>
      <c r="Z85" s="292"/>
      <c r="AA85" s="292"/>
      <c r="AB85" s="292"/>
      <c r="AC85" s="292"/>
    </row>
    <row r="86" spans="1:29" ht="42">
      <c r="A86" s="300">
        <v>86</v>
      </c>
      <c r="B86" s="310"/>
      <c r="C86" s="310"/>
      <c r="D86" s="310" t="s">
        <v>3432</v>
      </c>
      <c r="E86" s="320"/>
      <c r="F86" s="304">
        <v>24000</v>
      </c>
      <c r="G86" s="305">
        <v>22000</v>
      </c>
      <c r="H86" s="456">
        <v>22000</v>
      </c>
      <c r="I86" s="312"/>
      <c r="J86" s="302" t="s">
        <v>3330</v>
      </c>
      <c r="K86" s="321"/>
      <c r="L86" s="323" t="s">
        <v>197</v>
      </c>
      <c r="M86" s="306" t="s">
        <v>3930</v>
      </c>
      <c r="N86" s="310"/>
      <c r="O86" s="294"/>
      <c r="P86" s="294"/>
      <c r="Q86" s="294"/>
      <c r="R86" s="294"/>
      <c r="S86" s="294"/>
      <c r="T86" s="294"/>
      <c r="U86" s="294"/>
      <c r="V86" s="294"/>
      <c r="W86" s="292"/>
      <c r="X86" s="292"/>
      <c r="Y86" s="292"/>
      <c r="Z86" s="292"/>
      <c r="AA86" s="292"/>
      <c r="AB86" s="292"/>
      <c r="AC86" s="292"/>
    </row>
    <row r="87" spans="1:29" ht="42">
      <c r="A87" s="300">
        <v>87</v>
      </c>
      <c r="B87" s="310"/>
      <c r="C87" s="310"/>
      <c r="D87" s="310" t="s">
        <v>3433</v>
      </c>
      <c r="E87" s="320"/>
      <c r="F87" s="304">
        <v>64000</v>
      </c>
      <c r="G87" s="305">
        <v>61000</v>
      </c>
      <c r="H87" s="456">
        <v>61000</v>
      </c>
      <c r="I87" s="312"/>
      <c r="J87" s="302" t="s">
        <v>3330</v>
      </c>
      <c r="K87" s="321"/>
      <c r="L87" s="323" t="s">
        <v>197</v>
      </c>
      <c r="M87" s="306" t="s">
        <v>3930</v>
      </c>
      <c r="N87" s="310"/>
      <c r="O87" s="294"/>
      <c r="P87" s="294"/>
      <c r="Q87" s="294"/>
      <c r="R87" s="294"/>
      <c r="S87" s="294"/>
      <c r="T87" s="294"/>
      <c r="U87" s="294"/>
      <c r="V87" s="294"/>
      <c r="W87" s="292"/>
      <c r="X87" s="292"/>
      <c r="Y87" s="292"/>
      <c r="Z87" s="292"/>
      <c r="AA87" s="292"/>
      <c r="AB87" s="292"/>
      <c r="AC87" s="292"/>
    </row>
    <row r="88" spans="1:29" ht="42">
      <c r="A88" s="300">
        <v>88</v>
      </c>
      <c r="B88" s="310"/>
      <c r="C88" s="310"/>
      <c r="D88" s="322" t="s">
        <v>3434</v>
      </c>
      <c r="E88" s="320"/>
      <c r="F88" s="304"/>
      <c r="G88" s="305">
        <v>125000</v>
      </c>
      <c r="H88" s="456">
        <v>125000</v>
      </c>
      <c r="I88" s="312"/>
      <c r="J88" s="302" t="s">
        <v>3330</v>
      </c>
      <c r="K88" s="321"/>
      <c r="L88" s="323" t="s">
        <v>197</v>
      </c>
      <c r="M88" s="306" t="s">
        <v>3930</v>
      </c>
      <c r="N88" s="312" t="s">
        <v>3382</v>
      </c>
      <c r="O88" s="294"/>
      <c r="P88" s="294"/>
      <c r="Q88" s="294"/>
      <c r="R88" s="294"/>
      <c r="S88" s="294"/>
      <c r="T88" s="294"/>
      <c r="U88" s="294"/>
      <c r="V88" s="294"/>
      <c r="W88" s="292"/>
      <c r="X88" s="292"/>
      <c r="Y88" s="292"/>
      <c r="Z88" s="292"/>
      <c r="AA88" s="292"/>
      <c r="AB88" s="292"/>
      <c r="AC88" s="292"/>
    </row>
    <row r="89" spans="1:29" ht="21">
      <c r="A89" s="300">
        <v>89</v>
      </c>
      <c r="B89" s="310"/>
      <c r="C89" s="310"/>
      <c r="D89" s="310" t="s">
        <v>3435</v>
      </c>
      <c r="E89" s="320"/>
      <c r="F89" s="304">
        <v>9500</v>
      </c>
      <c r="G89" s="305">
        <v>8300</v>
      </c>
      <c r="H89" s="456">
        <v>8300</v>
      </c>
      <c r="I89" s="312"/>
      <c r="J89" s="302" t="s">
        <v>3330</v>
      </c>
      <c r="K89" s="321"/>
      <c r="L89" s="323" t="s">
        <v>197</v>
      </c>
      <c r="M89" s="306" t="s">
        <v>3930</v>
      </c>
      <c r="N89" s="310"/>
      <c r="O89" s="294"/>
      <c r="P89" s="294"/>
      <c r="Q89" s="294"/>
      <c r="R89" s="294"/>
      <c r="S89" s="294"/>
      <c r="T89" s="294"/>
      <c r="U89" s="294"/>
      <c r="V89" s="294"/>
      <c r="W89" s="292"/>
      <c r="X89" s="292"/>
      <c r="Y89" s="292"/>
      <c r="Z89" s="292"/>
      <c r="AA89" s="292"/>
      <c r="AB89" s="292"/>
      <c r="AC89" s="292"/>
    </row>
    <row r="90" spans="1:29" ht="21">
      <c r="A90" s="300">
        <v>90</v>
      </c>
      <c r="B90" s="310"/>
      <c r="C90" s="310"/>
      <c r="D90" s="310" t="s">
        <v>3436</v>
      </c>
      <c r="E90" s="320"/>
      <c r="F90" s="304">
        <v>17000</v>
      </c>
      <c r="G90" s="305">
        <v>16000</v>
      </c>
      <c r="H90" s="456">
        <v>16000</v>
      </c>
      <c r="I90" s="312"/>
      <c r="J90" s="302" t="s">
        <v>3330</v>
      </c>
      <c r="K90" s="321"/>
      <c r="L90" s="323" t="s">
        <v>197</v>
      </c>
      <c r="M90" s="306" t="s">
        <v>3930</v>
      </c>
      <c r="N90" s="310"/>
      <c r="O90" s="294"/>
      <c r="P90" s="294"/>
      <c r="Q90" s="294"/>
      <c r="R90" s="294"/>
      <c r="S90" s="294"/>
      <c r="T90" s="294"/>
      <c r="U90" s="294"/>
      <c r="V90" s="294"/>
      <c r="W90" s="292"/>
      <c r="X90" s="292"/>
      <c r="Y90" s="292"/>
      <c r="Z90" s="292"/>
      <c r="AA90" s="292"/>
      <c r="AB90" s="292"/>
      <c r="AC90" s="292"/>
    </row>
    <row r="91" spans="1:29" ht="21">
      <c r="A91" s="324"/>
      <c r="B91" s="294"/>
      <c r="C91" s="294"/>
      <c r="D91" s="294"/>
      <c r="E91" s="294"/>
      <c r="F91" s="294"/>
      <c r="G91" s="325"/>
      <c r="H91" s="325"/>
      <c r="I91" s="294"/>
      <c r="J91" s="294"/>
      <c r="K91" s="294"/>
      <c r="L91" s="293"/>
      <c r="M91" s="293"/>
      <c r="N91" s="294"/>
      <c r="O91" s="294"/>
      <c r="P91" s="294"/>
      <c r="Q91" s="294"/>
      <c r="R91" s="294"/>
      <c r="S91" s="294"/>
      <c r="T91" s="294"/>
      <c r="U91" s="294"/>
      <c r="V91" s="294"/>
      <c r="W91" s="292"/>
      <c r="X91" s="292"/>
      <c r="Y91" s="292"/>
      <c r="Z91" s="292"/>
      <c r="AA91" s="292"/>
      <c r="AB91" s="292"/>
      <c r="AC91" s="292"/>
    </row>
    <row r="92" spans="1:29" ht="21">
      <c r="A92" s="324"/>
      <c r="B92" s="294"/>
      <c r="C92" s="294"/>
      <c r="D92" s="294"/>
      <c r="E92" s="294"/>
      <c r="F92" s="294"/>
      <c r="G92" s="325"/>
      <c r="H92" s="325"/>
      <c r="I92" s="294"/>
      <c r="J92" s="294"/>
      <c r="K92" s="294"/>
      <c r="L92" s="293"/>
      <c r="M92" s="293"/>
      <c r="N92" s="294"/>
      <c r="O92" s="294"/>
      <c r="P92" s="294"/>
      <c r="Q92" s="294"/>
      <c r="R92" s="294"/>
      <c r="S92" s="294"/>
      <c r="T92" s="294"/>
      <c r="U92" s="294"/>
      <c r="V92" s="294"/>
      <c r="W92" s="292"/>
      <c r="X92" s="292"/>
      <c r="Y92" s="292"/>
      <c r="Z92" s="292"/>
      <c r="AA92" s="292"/>
      <c r="AB92" s="292"/>
      <c r="AC92" s="292"/>
    </row>
    <row r="93" spans="1:29" ht="21">
      <c r="A93" s="324"/>
      <c r="B93" s="294"/>
      <c r="C93" s="294"/>
      <c r="D93" s="294"/>
      <c r="E93" s="294"/>
      <c r="F93" s="294"/>
      <c r="G93" s="325"/>
      <c r="H93" s="325"/>
      <c r="I93" s="294"/>
      <c r="J93" s="294"/>
      <c r="K93" s="294"/>
      <c r="L93" s="293"/>
      <c r="M93" s="293"/>
      <c r="N93" s="294"/>
      <c r="O93" s="294"/>
      <c r="P93" s="294"/>
      <c r="Q93" s="294"/>
      <c r="R93" s="294"/>
      <c r="S93" s="294"/>
      <c r="T93" s="294"/>
      <c r="U93" s="294"/>
      <c r="V93" s="294"/>
      <c r="W93" s="292"/>
      <c r="X93" s="292"/>
      <c r="Y93" s="292"/>
      <c r="Z93" s="292"/>
      <c r="AA93" s="292"/>
      <c r="AB93" s="292"/>
      <c r="AC93" s="292"/>
    </row>
    <row r="94" spans="1:29" ht="21">
      <c r="A94" s="324"/>
      <c r="B94" s="294"/>
      <c r="C94" s="294"/>
      <c r="D94" s="294"/>
      <c r="E94" s="294"/>
      <c r="F94" s="294"/>
      <c r="G94" s="325"/>
      <c r="H94" s="325"/>
      <c r="I94" s="294"/>
      <c r="J94" s="294"/>
      <c r="K94" s="294"/>
      <c r="L94" s="293"/>
      <c r="M94" s="293"/>
      <c r="N94" s="294"/>
      <c r="O94" s="294"/>
      <c r="P94" s="294"/>
      <c r="Q94" s="294"/>
      <c r="R94" s="294"/>
      <c r="S94" s="294"/>
      <c r="T94" s="294"/>
      <c r="U94" s="294"/>
      <c r="V94" s="294"/>
      <c r="W94" s="292"/>
      <c r="X94" s="292"/>
      <c r="Y94" s="292"/>
      <c r="Z94" s="292"/>
      <c r="AA94" s="292"/>
      <c r="AB94" s="292"/>
      <c r="AC94" s="292"/>
    </row>
    <row r="95" spans="1:29" ht="21">
      <c r="A95" s="324"/>
      <c r="B95" s="294"/>
      <c r="C95" s="294"/>
      <c r="D95" s="294"/>
      <c r="E95" s="294"/>
      <c r="F95" s="294"/>
      <c r="G95" s="325"/>
      <c r="H95" s="325"/>
      <c r="I95" s="294"/>
      <c r="J95" s="294"/>
      <c r="K95" s="294"/>
      <c r="L95" s="293"/>
      <c r="M95" s="293"/>
      <c r="N95" s="294"/>
      <c r="O95" s="294"/>
      <c r="P95" s="294"/>
      <c r="Q95" s="294"/>
      <c r="R95" s="294"/>
      <c r="S95" s="294"/>
      <c r="T95" s="294"/>
      <c r="U95" s="294"/>
      <c r="V95" s="294"/>
      <c r="W95" s="292"/>
      <c r="X95" s="292"/>
      <c r="Y95" s="292"/>
      <c r="Z95" s="292"/>
      <c r="AA95" s="292"/>
      <c r="AB95" s="292"/>
      <c r="AC95" s="292"/>
    </row>
    <row r="96" spans="1:29" ht="21">
      <c r="A96" s="324"/>
      <c r="B96" s="294"/>
      <c r="C96" s="294"/>
      <c r="D96" s="294"/>
      <c r="E96" s="294"/>
      <c r="F96" s="294"/>
      <c r="G96" s="325"/>
      <c r="H96" s="325"/>
      <c r="I96" s="294"/>
      <c r="J96" s="294"/>
      <c r="K96" s="294"/>
      <c r="L96" s="293"/>
      <c r="M96" s="293"/>
      <c r="N96" s="294"/>
      <c r="O96" s="294"/>
      <c r="P96" s="294"/>
      <c r="Q96" s="294"/>
      <c r="R96" s="294"/>
      <c r="S96" s="294"/>
      <c r="T96" s="294"/>
      <c r="U96" s="294"/>
      <c r="V96" s="294"/>
      <c r="W96" s="292"/>
      <c r="X96" s="292"/>
      <c r="Y96" s="292"/>
      <c r="Z96" s="292"/>
      <c r="AA96" s="292"/>
      <c r="AB96" s="292"/>
      <c r="AC96" s="292"/>
    </row>
    <row r="97" spans="1:29" ht="21">
      <c r="A97" s="324"/>
      <c r="B97" s="294"/>
      <c r="C97" s="294"/>
      <c r="D97" s="294"/>
      <c r="E97" s="294"/>
      <c r="F97" s="294"/>
      <c r="G97" s="325"/>
      <c r="H97" s="325"/>
      <c r="I97" s="294"/>
      <c r="J97" s="294"/>
      <c r="K97" s="294"/>
      <c r="L97" s="293"/>
      <c r="M97" s="293"/>
      <c r="N97" s="294"/>
      <c r="O97" s="294"/>
      <c r="P97" s="294"/>
      <c r="Q97" s="294"/>
      <c r="R97" s="294"/>
      <c r="S97" s="294"/>
      <c r="T97" s="294"/>
      <c r="U97" s="294"/>
      <c r="V97" s="294"/>
      <c r="W97" s="292"/>
      <c r="X97" s="292"/>
      <c r="Y97" s="292"/>
      <c r="Z97" s="292"/>
      <c r="AA97" s="292"/>
      <c r="AB97" s="292"/>
      <c r="AC97" s="292"/>
    </row>
    <row r="98" spans="1:29" ht="21">
      <c r="A98" s="324"/>
      <c r="B98" s="294"/>
      <c r="C98" s="294"/>
      <c r="D98" s="294"/>
      <c r="E98" s="294"/>
      <c r="F98" s="294"/>
      <c r="G98" s="325"/>
      <c r="H98" s="325"/>
      <c r="I98" s="294"/>
      <c r="J98" s="294"/>
      <c r="K98" s="294"/>
      <c r="L98" s="293"/>
      <c r="M98" s="293"/>
      <c r="N98" s="294"/>
      <c r="O98" s="294"/>
      <c r="P98" s="294"/>
      <c r="Q98" s="294"/>
      <c r="R98" s="294"/>
      <c r="S98" s="294"/>
      <c r="T98" s="294"/>
      <c r="U98" s="294"/>
      <c r="V98" s="294"/>
      <c r="W98" s="292"/>
      <c r="X98" s="292"/>
      <c r="Y98" s="292"/>
      <c r="Z98" s="292"/>
      <c r="AA98" s="292"/>
      <c r="AB98" s="292"/>
      <c r="AC98" s="292"/>
    </row>
    <row r="99" spans="1:29" ht="21">
      <c r="A99" s="324"/>
      <c r="B99" s="294"/>
      <c r="C99" s="294"/>
      <c r="D99" s="294"/>
      <c r="E99" s="294"/>
      <c r="F99" s="294"/>
      <c r="G99" s="325"/>
      <c r="H99" s="325"/>
      <c r="I99" s="294"/>
      <c r="J99" s="294"/>
      <c r="K99" s="294"/>
      <c r="L99" s="293"/>
      <c r="M99" s="293"/>
      <c r="N99" s="294"/>
      <c r="O99" s="294"/>
      <c r="P99" s="294"/>
      <c r="Q99" s="294"/>
      <c r="R99" s="294"/>
      <c r="S99" s="294"/>
      <c r="T99" s="294"/>
      <c r="U99" s="294"/>
      <c r="V99" s="294"/>
      <c r="W99" s="292"/>
      <c r="X99" s="292"/>
      <c r="Y99" s="292"/>
      <c r="Z99" s="292"/>
      <c r="AA99" s="292"/>
      <c r="AB99" s="292"/>
      <c r="AC99" s="292"/>
    </row>
    <row r="100" spans="1:29" ht="21">
      <c r="A100" s="324"/>
      <c r="B100" s="294"/>
      <c r="C100" s="294"/>
      <c r="D100" s="294"/>
      <c r="E100" s="294"/>
      <c r="F100" s="294"/>
      <c r="G100" s="325"/>
      <c r="H100" s="325"/>
      <c r="I100" s="294"/>
      <c r="J100" s="294"/>
      <c r="K100" s="294"/>
      <c r="L100" s="293"/>
      <c r="M100" s="293"/>
      <c r="N100" s="294"/>
      <c r="O100" s="294"/>
      <c r="P100" s="294"/>
      <c r="Q100" s="294"/>
      <c r="R100" s="294"/>
      <c r="S100" s="294"/>
      <c r="T100" s="294"/>
      <c r="U100" s="294"/>
      <c r="V100" s="294"/>
      <c r="W100" s="292"/>
      <c r="X100" s="292"/>
      <c r="Y100" s="292"/>
      <c r="Z100" s="292"/>
      <c r="AA100" s="292"/>
      <c r="AB100" s="292"/>
      <c r="AC100" s="292"/>
    </row>
    <row r="101" spans="1:29" ht="21">
      <c r="A101" s="324"/>
      <c r="B101" s="294"/>
      <c r="C101" s="294"/>
      <c r="D101" s="294"/>
      <c r="E101" s="294"/>
      <c r="F101" s="294"/>
      <c r="G101" s="325"/>
      <c r="H101" s="325"/>
      <c r="I101" s="294"/>
      <c r="J101" s="294"/>
      <c r="K101" s="294"/>
      <c r="L101" s="293"/>
      <c r="M101" s="293"/>
      <c r="N101" s="294"/>
      <c r="O101" s="294"/>
      <c r="P101" s="294"/>
      <c r="Q101" s="294"/>
      <c r="R101" s="294"/>
      <c r="S101" s="294"/>
      <c r="T101" s="294"/>
      <c r="U101" s="294"/>
      <c r="V101" s="294"/>
      <c r="W101" s="292"/>
      <c r="X101" s="292"/>
      <c r="Y101" s="292"/>
      <c r="Z101" s="292"/>
      <c r="AA101" s="292"/>
      <c r="AB101" s="292"/>
      <c r="AC101" s="292"/>
    </row>
    <row r="102" spans="1:29" ht="21">
      <c r="A102" s="324"/>
      <c r="B102" s="294"/>
      <c r="C102" s="294"/>
      <c r="D102" s="294"/>
      <c r="E102" s="294"/>
      <c r="F102" s="294"/>
      <c r="G102" s="325"/>
      <c r="H102" s="325"/>
      <c r="I102" s="294"/>
      <c r="J102" s="294"/>
      <c r="K102" s="294"/>
      <c r="L102" s="293"/>
      <c r="M102" s="293"/>
      <c r="N102" s="294"/>
      <c r="O102" s="294"/>
      <c r="P102" s="294"/>
      <c r="Q102" s="294"/>
      <c r="R102" s="294"/>
      <c r="S102" s="294"/>
      <c r="T102" s="294"/>
      <c r="U102" s="294"/>
      <c r="V102" s="294"/>
      <c r="W102" s="292"/>
      <c r="X102" s="292"/>
      <c r="Y102" s="292"/>
      <c r="Z102" s="292"/>
      <c r="AA102" s="292"/>
      <c r="AB102" s="292"/>
      <c r="AC102" s="292"/>
    </row>
    <row r="103" spans="1:29" ht="21">
      <c r="A103" s="324"/>
      <c r="B103" s="294"/>
      <c r="C103" s="294"/>
      <c r="D103" s="294"/>
      <c r="E103" s="294"/>
      <c r="F103" s="294"/>
      <c r="G103" s="325"/>
      <c r="H103" s="325"/>
      <c r="I103" s="294"/>
      <c r="J103" s="294"/>
      <c r="K103" s="294"/>
      <c r="L103" s="293"/>
      <c r="M103" s="293"/>
      <c r="N103" s="294"/>
      <c r="O103" s="294"/>
      <c r="P103" s="294"/>
      <c r="Q103" s="294"/>
      <c r="R103" s="294"/>
      <c r="S103" s="294"/>
      <c r="T103" s="294"/>
      <c r="U103" s="294"/>
      <c r="V103" s="294"/>
      <c r="W103" s="292"/>
      <c r="X103" s="292"/>
      <c r="Y103" s="292"/>
      <c r="Z103" s="292"/>
      <c r="AA103" s="292"/>
      <c r="AB103" s="292"/>
      <c r="AC103" s="292"/>
    </row>
    <row r="104" spans="1:29" ht="21">
      <c r="A104" s="324"/>
      <c r="B104" s="294"/>
      <c r="C104" s="294"/>
      <c r="D104" s="294"/>
      <c r="E104" s="294"/>
      <c r="F104" s="294"/>
      <c r="G104" s="325"/>
      <c r="H104" s="325"/>
      <c r="I104" s="294"/>
      <c r="J104" s="294"/>
      <c r="K104" s="294"/>
      <c r="L104" s="293"/>
      <c r="M104" s="293"/>
      <c r="N104" s="294"/>
      <c r="O104" s="294"/>
      <c r="P104" s="294"/>
      <c r="Q104" s="294"/>
      <c r="R104" s="294"/>
      <c r="S104" s="294"/>
      <c r="T104" s="294"/>
      <c r="U104" s="294"/>
      <c r="V104" s="294"/>
      <c r="W104" s="292"/>
      <c r="X104" s="292"/>
      <c r="Y104" s="292"/>
      <c r="Z104" s="292"/>
      <c r="AA104" s="292"/>
      <c r="AB104" s="292"/>
      <c r="AC104" s="292"/>
    </row>
    <row r="105" spans="1:29" ht="21">
      <c r="A105" s="324"/>
      <c r="B105" s="294"/>
      <c r="C105" s="294"/>
      <c r="D105" s="294"/>
      <c r="E105" s="294"/>
      <c r="F105" s="294"/>
      <c r="G105" s="325"/>
      <c r="H105" s="325"/>
      <c r="I105" s="294"/>
      <c r="J105" s="294"/>
      <c r="K105" s="294"/>
      <c r="L105" s="293"/>
      <c r="M105" s="293"/>
      <c r="N105" s="294"/>
      <c r="O105" s="294"/>
      <c r="P105" s="294"/>
      <c r="Q105" s="294"/>
      <c r="R105" s="294"/>
      <c r="S105" s="294"/>
      <c r="T105" s="294"/>
      <c r="U105" s="294"/>
      <c r="V105" s="294"/>
      <c r="W105" s="292"/>
      <c r="X105" s="292"/>
      <c r="Y105" s="292"/>
      <c r="Z105" s="292"/>
      <c r="AA105" s="292"/>
      <c r="AB105" s="292"/>
      <c r="AC105" s="292"/>
    </row>
    <row r="106" spans="1:29" ht="21">
      <c r="A106" s="324"/>
      <c r="B106" s="294"/>
      <c r="C106" s="294"/>
      <c r="D106" s="294"/>
      <c r="E106" s="294"/>
      <c r="F106" s="294"/>
      <c r="G106" s="325"/>
      <c r="H106" s="325"/>
      <c r="I106" s="294"/>
      <c r="J106" s="294"/>
      <c r="K106" s="294"/>
      <c r="L106" s="293"/>
      <c r="M106" s="293"/>
      <c r="N106" s="294"/>
      <c r="O106" s="294"/>
      <c r="P106" s="294"/>
      <c r="Q106" s="294"/>
      <c r="R106" s="294"/>
      <c r="S106" s="294"/>
      <c r="T106" s="294"/>
      <c r="U106" s="294"/>
      <c r="V106" s="294"/>
      <c r="W106" s="292"/>
      <c r="X106" s="292"/>
      <c r="Y106" s="292"/>
      <c r="Z106" s="292"/>
      <c r="AA106" s="292"/>
      <c r="AB106" s="292"/>
      <c r="AC106" s="292"/>
    </row>
    <row r="107" spans="1:29" ht="21">
      <c r="A107" s="324"/>
      <c r="B107" s="294"/>
      <c r="C107" s="294"/>
      <c r="D107" s="294"/>
      <c r="E107" s="294"/>
      <c r="F107" s="294"/>
      <c r="G107" s="325"/>
      <c r="H107" s="325"/>
      <c r="I107" s="294"/>
      <c r="J107" s="294"/>
      <c r="K107" s="294"/>
      <c r="L107" s="293"/>
      <c r="M107" s="293"/>
      <c r="N107" s="294"/>
      <c r="O107" s="294"/>
      <c r="P107" s="294"/>
      <c r="Q107" s="294"/>
      <c r="R107" s="294"/>
      <c r="S107" s="294"/>
      <c r="T107" s="294"/>
      <c r="U107" s="294"/>
      <c r="V107" s="294"/>
      <c r="W107" s="292"/>
      <c r="X107" s="292"/>
      <c r="Y107" s="292"/>
      <c r="Z107" s="292"/>
      <c r="AA107" s="292"/>
      <c r="AB107" s="292"/>
      <c r="AC107" s="292"/>
    </row>
    <row r="108" spans="1:29" ht="21">
      <c r="A108" s="324"/>
      <c r="B108" s="294"/>
      <c r="C108" s="294"/>
      <c r="D108" s="294"/>
      <c r="E108" s="294"/>
      <c r="F108" s="294"/>
      <c r="G108" s="325"/>
      <c r="H108" s="325"/>
      <c r="I108" s="294"/>
      <c r="J108" s="294"/>
      <c r="K108" s="294"/>
      <c r="L108" s="293"/>
      <c r="M108" s="293"/>
      <c r="N108" s="294"/>
      <c r="O108" s="294"/>
      <c r="P108" s="294"/>
      <c r="Q108" s="294"/>
      <c r="R108" s="294"/>
      <c r="S108" s="294"/>
      <c r="T108" s="294"/>
      <c r="U108" s="294"/>
      <c r="V108" s="294"/>
      <c r="W108" s="292"/>
      <c r="X108" s="292"/>
      <c r="Y108" s="292"/>
      <c r="Z108" s="292"/>
      <c r="AA108" s="292"/>
      <c r="AB108" s="292"/>
      <c r="AC108" s="292"/>
    </row>
    <row r="109" spans="1:29" ht="21">
      <c r="A109" s="324"/>
      <c r="B109" s="294"/>
      <c r="C109" s="294"/>
      <c r="D109" s="294"/>
      <c r="E109" s="294"/>
      <c r="F109" s="294"/>
      <c r="G109" s="325"/>
      <c r="H109" s="325"/>
      <c r="I109" s="294"/>
      <c r="J109" s="294"/>
      <c r="K109" s="294"/>
      <c r="L109" s="293"/>
      <c r="M109" s="293"/>
      <c r="N109" s="294"/>
      <c r="O109" s="294"/>
      <c r="P109" s="294"/>
      <c r="Q109" s="294"/>
      <c r="R109" s="294"/>
      <c r="S109" s="294"/>
      <c r="T109" s="294"/>
      <c r="U109" s="294"/>
      <c r="V109" s="294"/>
      <c r="W109" s="292"/>
      <c r="X109" s="292"/>
      <c r="Y109" s="292"/>
      <c r="Z109" s="292"/>
      <c r="AA109" s="292"/>
      <c r="AB109" s="292"/>
      <c r="AC109" s="292"/>
    </row>
    <row r="110" spans="1:29" ht="21">
      <c r="A110" s="324"/>
      <c r="B110" s="294"/>
      <c r="C110" s="294"/>
      <c r="D110" s="294"/>
      <c r="E110" s="294"/>
      <c r="F110" s="294"/>
      <c r="G110" s="325"/>
      <c r="H110" s="325"/>
      <c r="I110" s="294"/>
      <c r="J110" s="294"/>
      <c r="K110" s="294"/>
      <c r="L110" s="293"/>
      <c r="M110" s="293"/>
      <c r="N110" s="294"/>
      <c r="O110" s="294"/>
      <c r="P110" s="294"/>
      <c r="Q110" s="294"/>
      <c r="R110" s="294"/>
      <c r="S110" s="294"/>
      <c r="T110" s="294"/>
      <c r="U110" s="294"/>
      <c r="V110" s="294"/>
      <c r="W110" s="292"/>
      <c r="X110" s="292"/>
      <c r="Y110" s="292"/>
      <c r="Z110" s="292"/>
      <c r="AA110" s="292"/>
      <c r="AB110" s="292"/>
      <c r="AC110" s="292"/>
    </row>
    <row r="111" spans="1:29" ht="21">
      <c r="A111" s="324"/>
      <c r="B111" s="294"/>
      <c r="C111" s="294"/>
      <c r="D111" s="294"/>
      <c r="E111" s="294"/>
      <c r="F111" s="294"/>
      <c r="G111" s="325"/>
      <c r="H111" s="325"/>
      <c r="I111" s="294"/>
      <c r="J111" s="294"/>
      <c r="K111" s="294"/>
      <c r="L111" s="293"/>
      <c r="M111" s="293"/>
      <c r="N111" s="294"/>
      <c r="O111" s="294"/>
      <c r="P111" s="294"/>
      <c r="Q111" s="294"/>
      <c r="R111" s="294"/>
      <c r="S111" s="294"/>
      <c r="T111" s="294"/>
      <c r="U111" s="294"/>
      <c r="V111" s="294"/>
      <c r="W111" s="292"/>
      <c r="X111" s="292"/>
      <c r="Y111" s="292"/>
      <c r="Z111" s="292"/>
      <c r="AA111" s="292"/>
      <c r="AB111" s="292"/>
      <c r="AC111" s="292"/>
    </row>
    <row r="112" spans="1:29" ht="21">
      <c r="A112" s="324"/>
      <c r="B112" s="294"/>
      <c r="C112" s="294"/>
      <c r="D112" s="294"/>
      <c r="E112" s="294"/>
      <c r="F112" s="294"/>
      <c r="G112" s="325"/>
      <c r="H112" s="325"/>
      <c r="I112" s="294"/>
      <c r="J112" s="294"/>
      <c r="K112" s="294"/>
      <c r="L112" s="293"/>
      <c r="M112" s="293"/>
      <c r="N112" s="294"/>
      <c r="O112" s="294"/>
      <c r="P112" s="294"/>
      <c r="Q112" s="294"/>
      <c r="R112" s="294"/>
      <c r="S112" s="294"/>
      <c r="T112" s="294"/>
      <c r="U112" s="294"/>
      <c r="V112" s="294"/>
      <c r="W112" s="292"/>
      <c r="X112" s="292"/>
      <c r="Y112" s="292"/>
      <c r="Z112" s="292"/>
      <c r="AA112" s="292"/>
      <c r="AB112" s="292"/>
      <c r="AC112" s="292"/>
    </row>
    <row r="113" spans="1:29" ht="21">
      <c r="A113" s="324"/>
      <c r="B113" s="294"/>
      <c r="C113" s="294"/>
      <c r="D113" s="294"/>
      <c r="E113" s="294"/>
      <c r="F113" s="294"/>
      <c r="G113" s="325"/>
      <c r="H113" s="325"/>
      <c r="I113" s="294"/>
      <c r="J113" s="294"/>
      <c r="K113" s="294"/>
      <c r="L113" s="293"/>
      <c r="M113" s="293"/>
      <c r="N113" s="294"/>
      <c r="O113" s="294"/>
      <c r="P113" s="294"/>
      <c r="Q113" s="294"/>
      <c r="R113" s="294"/>
      <c r="S113" s="294"/>
      <c r="T113" s="294"/>
      <c r="U113" s="294"/>
      <c r="V113" s="294"/>
      <c r="W113" s="292"/>
      <c r="X113" s="292"/>
      <c r="Y113" s="292"/>
      <c r="Z113" s="292"/>
      <c r="AA113" s="292"/>
      <c r="AB113" s="292"/>
      <c r="AC113" s="292"/>
    </row>
    <row r="114" spans="1:29" ht="21">
      <c r="A114" s="324"/>
      <c r="B114" s="294"/>
      <c r="C114" s="294"/>
      <c r="D114" s="294"/>
      <c r="E114" s="294"/>
      <c r="F114" s="294"/>
      <c r="G114" s="325"/>
      <c r="H114" s="325"/>
      <c r="I114" s="294"/>
      <c r="J114" s="294"/>
      <c r="K114" s="294"/>
      <c r="L114" s="293"/>
      <c r="M114" s="293"/>
      <c r="N114" s="294"/>
      <c r="O114" s="294"/>
      <c r="P114" s="294"/>
      <c r="Q114" s="294"/>
      <c r="R114" s="294"/>
      <c r="S114" s="294"/>
      <c r="T114" s="294"/>
      <c r="U114" s="294"/>
      <c r="V114" s="294"/>
      <c r="W114" s="292"/>
      <c r="X114" s="292"/>
      <c r="Y114" s="292"/>
      <c r="Z114" s="292"/>
      <c r="AA114" s="292"/>
      <c r="AB114" s="292"/>
      <c r="AC114" s="292"/>
    </row>
    <row r="115" spans="1:29" ht="21">
      <c r="A115" s="324"/>
      <c r="B115" s="294"/>
      <c r="C115" s="294"/>
      <c r="D115" s="294"/>
      <c r="E115" s="294"/>
      <c r="F115" s="294"/>
      <c r="G115" s="325"/>
      <c r="H115" s="325"/>
      <c r="I115" s="294"/>
      <c r="J115" s="294"/>
      <c r="K115" s="294"/>
      <c r="L115" s="293"/>
      <c r="M115" s="293"/>
      <c r="N115" s="294"/>
      <c r="O115" s="294"/>
      <c r="P115" s="294"/>
      <c r="Q115" s="294"/>
      <c r="R115" s="294"/>
      <c r="S115" s="294"/>
      <c r="T115" s="294"/>
      <c r="U115" s="294"/>
      <c r="V115" s="294"/>
      <c r="W115" s="292"/>
      <c r="X115" s="292"/>
      <c r="Y115" s="292"/>
      <c r="Z115" s="292"/>
      <c r="AA115" s="292"/>
      <c r="AB115" s="292"/>
      <c r="AC115" s="292"/>
    </row>
    <row r="116" spans="1:29" ht="21">
      <c r="A116" s="324"/>
      <c r="B116" s="294"/>
      <c r="C116" s="294"/>
      <c r="D116" s="294"/>
      <c r="E116" s="294"/>
      <c r="F116" s="294"/>
      <c r="G116" s="325"/>
      <c r="H116" s="325"/>
      <c r="I116" s="294"/>
      <c r="J116" s="294"/>
      <c r="K116" s="294"/>
      <c r="L116" s="293"/>
      <c r="M116" s="293"/>
      <c r="N116" s="294"/>
      <c r="O116" s="294"/>
      <c r="P116" s="294"/>
      <c r="Q116" s="294"/>
      <c r="R116" s="294"/>
      <c r="S116" s="294"/>
      <c r="T116" s="294"/>
      <c r="U116" s="294"/>
      <c r="V116" s="294"/>
      <c r="W116" s="292"/>
      <c r="X116" s="292"/>
      <c r="Y116" s="292"/>
      <c r="Z116" s="292"/>
      <c r="AA116" s="292"/>
      <c r="AB116" s="292"/>
      <c r="AC116" s="292"/>
    </row>
    <row r="117" spans="1:29" ht="21">
      <c r="A117" s="324"/>
      <c r="B117" s="294"/>
      <c r="C117" s="294"/>
      <c r="D117" s="294"/>
      <c r="E117" s="294"/>
      <c r="F117" s="294"/>
      <c r="G117" s="325"/>
      <c r="H117" s="325"/>
      <c r="I117" s="294"/>
      <c r="J117" s="294"/>
      <c r="K117" s="294"/>
      <c r="L117" s="293"/>
      <c r="M117" s="293"/>
      <c r="N117" s="294"/>
      <c r="O117" s="294"/>
      <c r="P117" s="294"/>
      <c r="Q117" s="294"/>
      <c r="R117" s="294"/>
      <c r="S117" s="294"/>
      <c r="T117" s="294"/>
      <c r="U117" s="294"/>
      <c r="V117" s="294"/>
      <c r="W117" s="292"/>
      <c r="X117" s="292"/>
      <c r="Y117" s="292"/>
      <c r="Z117" s="292"/>
      <c r="AA117" s="292"/>
      <c r="AB117" s="292"/>
      <c r="AC117" s="292"/>
    </row>
    <row r="118" spans="1:29" ht="21">
      <c r="A118" s="324"/>
      <c r="B118" s="294"/>
      <c r="C118" s="294"/>
      <c r="D118" s="294"/>
      <c r="E118" s="294"/>
      <c r="F118" s="294"/>
      <c r="G118" s="325"/>
      <c r="H118" s="325"/>
      <c r="I118" s="294"/>
      <c r="J118" s="294"/>
      <c r="K118" s="294"/>
      <c r="L118" s="293"/>
      <c r="M118" s="293"/>
      <c r="N118" s="294"/>
      <c r="O118" s="294"/>
      <c r="P118" s="294"/>
      <c r="Q118" s="294"/>
      <c r="R118" s="294"/>
      <c r="S118" s="294"/>
      <c r="T118" s="294"/>
      <c r="U118" s="294"/>
      <c r="V118" s="294"/>
      <c r="W118" s="292"/>
      <c r="X118" s="292"/>
      <c r="Y118" s="292"/>
      <c r="Z118" s="292"/>
      <c r="AA118" s="292"/>
      <c r="AB118" s="292"/>
      <c r="AC118" s="292"/>
    </row>
    <row r="119" spans="1:29" ht="21">
      <c r="A119" s="324"/>
      <c r="B119" s="294"/>
      <c r="C119" s="294"/>
      <c r="D119" s="294"/>
      <c r="E119" s="294"/>
      <c r="F119" s="294"/>
      <c r="G119" s="325"/>
      <c r="H119" s="325"/>
      <c r="I119" s="294"/>
      <c r="J119" s="294"/>
      <c r="K119" s="294"/>
      <c r="L119" s="293"/>
      <c r="M119" s="293"/>
      <c r="N119" s="294"/>
      <c r="O119" s="294"/>
      <c r="P119" s="294"/>
      <c r="Q119" s="294"/>
      <c r="R119" s="294"/>
      <c r="S119" s="294"/>
      <c r="T119" s="294"/>
      <c r="U119" s="294"/>
      <c r="V119" s="294"/>
      <c r="W119" s="292"/>
      <c r="X119" s="292"/>
      <c r="Y119" s="292"/>
      <c r="Z119" s="292"/>
      <c r="AA119" s="292"/>
      <c r="AB119" s="292"/>
      <c r="AC119" s="292"/>
    </row>
    <row r="120" spans="1:29" ht="21">
      <c r="A120" s="324"/>
      <c r="B120" s="294"/>
      <c r="C120" s="294"/>
      <c r="D120" s="294"/>
      <c r="E120" s="294"/>
      <c r="F120" s="294"/>
      <c r="G120" s="325"/>
      <c r="H120" s="325"/>
      <c r="I120" s="294"/>
      <c r="J120" s="294"/>
      <c r="K120" s="294"/>
      <c r="L120" s="293"/>
      <c r="M120" s="293"/>
      <c r="N120" s="294"/>
      <c r="O120" s="294"/>
      <c r="P120" s="294"/>
      <c r="Q120" s="294"/>
      <c r="R120" s="294"/>
      <c r="S120" s="294"/>
      <c r="T120" s="294"/>
      <c r="U120" s="294"/>
      <c r="V120" s="294"/>
      <c r="W120" s="292"/>
      <c r="X120" s="292"/>
      <c r="Y120" s="292"/>
      <c r="Z120" s="292"/>
      <c r="AA120" s="292"/>
      <c r="AB120" s="292"/>
      <c r="AC120" s="292"/>
    </row>
    <row r="121" spans="1:29" ht="21">
      <c r="A121" s="324"/>
      <c r="B121" s="294"/>
      <c r="C121" s="294"/>
      <c r="D121" s="294"/>
      <c r="E121" s="294"/>
      <c r="F121" s="294"/>
      <c r="G121" s="325"/>
      <c r="H121" s="325"/>
      <c r="I121" s="294"/>
      <c r="J121" s="294"/>
      <c r="K121" s="294"/>
      <c r="L121" s="293"/>
      <c r="M121" s="293"/>
      <c r="N121" s="294"/>
      <c r="O121" s="294"/>
      <c r="P121" s="294"/>
      <c r="Q121" s="294"/>
      <c r="R121" s="294"/>
      <c r="S121" s="294"/>
      <c r="T121" s="294"/>
      <c r="U121" s="294"/>
      <c r="V121" s="294"/>
      <c r="W121" s="292"/>
      <c r="X121" s="292"/>
      <c r="Y121" s="292"/>
      <c r="Z121" s="292"/>
      <c r="AA121" s="292"/>
      <c r="AB121" s="292"/>
      <c r="AC121" s="292"/>
    </row>
    <row r="122" spans="1:29" ht="21">
      <c r="A122" s="324"/>
      <c r="B122" s="294"/>
      <c r="C122" s="294"/>
      <c r="D122" s="294"/>
      <c r="E122" s="294"/>
      <c r="F122" s="294"/>
      <c r="G122" s="325"/>
      <c r="H122" s="325"/>
      <c r="I122" s="294"/>
      <c r="J122" s="294"/>
      <c r="K122" s="294"/>
      <c r="L122" s="293"/>
      <c r="M122" s="293"/>
      <c r="N122" s="294"/>
      <c r="O122" s="294"/>
      <c r="P122" s="294"/>
      <c r="Q122" s="294"/>
      <c r="R122" s="294"/>
      <c r="S122" s="294"/>
      <c r="T122" s="294"/>
      <c r="U122" s="294"/>
      <c r="V122" s="294"/>
      <c r="W122" s="292"/>
      <c r="X122" s="292"/>
      <c r="Y122" s="292"/>
      <c r="Z122" s="292"/>
      <c r="AA122" s="292"/>
      <c r="AB122" s="292"/>
      <c r="AC122" s="292"/>
    </row>
    <row r="123" spans="1:29" ht="21">
      <c r="A123" s="324"/>
      <c r="B123" s="294"/>
      <c r="C123" s="294"/>
      <c r="D123" s="294"/>
      <c r="E123" s="294"/>
      <c r="F123" s="294"/>
      <c r="G123" s="325"/>
      <c r="H123" s="325"/>
      <c r="I123" s="294"/>
      <c r="J123" s="294"/>
      <c r="K123" s="294"/>
      <c r="L123" s="293"/>
      <c r="M123" s="293"/>
      <c r="N123" s="294"/>
      <c r="O123" s="294"/>
      <c r="P123" s="294"/>
      <c r="Q123" s="294"/>
      <c r="R123" s="294"/>
      <c r="S123" s="294"/>
      <c r="T123" s="294"/>
      <c r="U123" s="294"/>
      <c r="V123" s="294"/>
      <c r="W123" s="292"/>
      <c r="X123" s="292"/>
      <c r="Y123" s="292"/>
      <c r="Z123" s="292"/>
      <c r="AA123" s="292"/>
      <c r="AB123" s="292"/>
      <c r="AC123" s="292"/>
    </row>
    <row r="124" spans="1:29" ht="21">
      <c r="A124" s="324"/>
      <c r="B124" s="294"/>
      <c r="C124" s="294"/>
      <c r="D124" s="294"/>
      <c r="E124" s="294"/>
      <c r="F124" s="294"/>
      <c r="G124" s="325"/>
      <c r="H124" s="325"/>
      <c r="I124" s="294"/>
      <c r="J124" s="294"/>
      <c r="K124" s="294"/>
      <c r="L124" s="293"/>
      <c r="M124" s="293"/>
      <c r="N124" s="294"/>
      <c r="O124" s="294"/>
      <c r="P124" s="294"/>
      <c r="Q124" s="294"/>
      <c r="R124" s="294"/>
      <c r="S124" s="294"/>
      <c r="T124" s="294"/>
      <c r="U124" s="294"/>
      <c r="V124" s="294"/>
      <c r="W124" s="292"/>
      <c r="X124" s="292"/>
      <c r="Y124" s="292"/>
      <c r="Z124" s="292"/>
      <c r="AA124" s="292"/>
      <c r="AB124" s="292"/>
      <c r="AC124" s="292"/>
    </row>
    <row r="125" spans="1:29" ht="21">
      <c r="A125" s="324"/>
      <c r="B125" s="294"/>
      <c r="C125" s="294"/>
      <c r="D125" s="294"/>
      <c r="E125" s="294"/>
      <c r="F125" s="294"/>
      <c r="G125" s="325"/>
      <c r="H125" s="325"/>
      <c r="I125" s="294"/>
      <c r="J125" s="294"/>
      <c r="K125" s="294"/>
      <c r="L125" s="293"/>
      <c r="M125" s="293"/>
      <c r="N125" s="294"/>
      <c r="O125" s="294"/>
      <c r="P125" s="294"/>
      <c r="Q125" s="294"/>
      <c r="R125" s="294"/>
      <c r="S125" s="294"/>
      <c r="T125" s="294"/>
      <c r="U125" s="294"/>
      <c r="V125" s="294"/>
      <c r="W125" s="292"/>
      <c r="X125" s="292"/>
      <c r="Y125" s="292"/>
      <c r="Z125" s="292"/>
      <c r="AA125" s="292"/>
      <c r="AB125" s="292"/>
      <c r="AC125" s="292"/>
    </row>
    <row r="126" spans="1:29" ht="21">
      <c r="A126" s="324"/>
      <c r="B126" s="294"/>
      <c r="C126" s="294"/>
      <c r="D126" s="294"/>
      <c r="E126" s="294"/>
      <c r="F126" s="294"/>
      <c r="G126" s="325"/>
      <c r="H126" s="325"/>
      <c r="I126" s="294"/>
      <c r="J126" s="294"/>
      <c r="K126" s="294"/>
      <c r="L126" s="293"/>
      <c r="M126" s="293"/>
      <c r="N126" s="294"/>
      <c r="O126" s="294"/>
      <c r="P126" s="294"/>
      <c r="Q126" s="294"/>
      <c r="R126" s="294"/>
      <c r="S126" s="294"/>
      <c r="T126" s="294"/>
      <c r="U126" s="294"/>
      <c r="V126" s="294"/>
      <c r="W126" s="292"/>
      <c r="X126" s="292"/>
      <c r="Y126" s="292"/>
      <c r="Z126" s="292"/>
      <c r="AA126" s="292"/>
      <c r="AB126" s="292"/>
      <c r="AC126" s="292"/>
    </row>
    <row r="127" spans="1:29" ht="21">
      <c r="A127" s="324"/>
      <c r="B127" s="294"/>
      <c r="C127" s="294"/>
      <c r="D127" s="294"/>
      <c r="E127" s="294"/>
      <c r="F127" s="294"/>
      <c r="G127" s="325"/>
      <c r="H127" s="325"/>
      <c r="I127" s="294"/>
      <c r="J127" s="294"/>
      <c r="K127" s="294"/>
      <c r="L127" s="293"/>
      <c r="M127" s="293"/>
      <c r="N127" s="294"/>
      <c r="O127" s="294"/>
      <c r="P127" s="294"/>
      <c r="Q127" s="294"/>
      <c r="R127" s="294"/>
      <c r="S127" s="294"/>
      <c r="T127" s="294"/>
      <c r="U127" s="294"/>
      <c r="V127" s="294"/>
      <c r="W127" s="292"/>
      <c r="X127" s="292"/>
      <c r="Y127" s="292"/>
      <c r="Z127" s="292"/>
      <c r="AA127" s="292"/>
      <c r="AB127" s="292"/>
      <c r="AC127" s="292"/>
    </row>
    <row r="128" spans="1:29" ht="21">
      <c r="A128" s="324"/>
      <c r="B128" s="294"/>
      <c r="C128" s="294"/>
      <c r="D128" s="294"/>
      <c r="E128" s="294"/>
      <c r="F128" s="294"/>
      <c r="G128" s="325"/>
      <c r="H128" s="325"/>
      <c r="I128" s="294"/>
      <c r="J128" s="294"/>
      <c r="K128" s="294"/>
      <c r="L128" s="293"/>
      <c r="M128" s="293"/>
      <c r="N128" s="294"/>
      <c r="O128" s="294"/>
      <c r="P128" s="294"/>
      <c r="Q128" s="294"/>
      <c r="R128" s="294"/>
      <c r="S128" s="294"/>
      <c r="T128" s="294"/>
      <c r="U128" s="294"/>
      <c r="V128" s="294"/>
      <c r="W128" s="292"/>
      <c r="X128" s="292"/>
      <c r="Y128" s="292"/>
      <c r="Z128" s="292"/>
      <c r="AA128" s="292"/>
      <c r="AB128" s="292"/>
      <c r="AC128" s="292"/>
    </row>
    <row r="129" spans="1:29" ht="21">
      <c r="A129" s="324"/>
      <c r="B129" s="294"/>
      <c r="C129" s="294"/>
      <c r="D129" s="294"/>
      <c r="E129" s="294"/>
      <c r="F129" s="294"/>
      <c r="G129" s="325"/>
      <c r="H129" s="325"/>
      <c r="I129" s="294"/>
      <c r="J129" s="294"/>
      <c r="K129" s="294"/>
      <c r="L129" s="293"/>
      <c r="M129" s="293"/>
      <c r="N129" s="294"/>
      <c r="O129" s="294"/>
      <c r="P129" s="294"/>
      <c r="Q129" s="294"/>
      <c r="R129" s="294"/>
      <c r="S129" s="294"/>
      <c r="T129" s="294"/>
      <c r="U129" s="294"/>
      <c r="V129" s="294"/>
      <c r="W129" s="292"/>
      <c r="X129" s="292"/>
      <c r="Y129" s="292"/>
      <c r="Z129" s="292"/>
      <c r="AA129" s="292"/>
      <c r="AB129" s="292"/>
      <c r="AC129" s="292"/>
    </row>
    <row r="130" spans="1:29" ht="21">
      <c r="A130" s="324"/>
      <c r="B130" s="294"/>
      <c r="C130" s="294"/>
      <c r="D130" s="294"/>
      <c r="E130" s="294"/>
      <c r="F130" s="294"/>
      <c r="G130" s="325"/>
      <c r="H130" s="325"/>
      <c r="I130" s="294"/>
      <c r="J130" s="294"/>
      <c r="K130" s="294"/>
      <c r="L130" s="293"/>
      <c r="M130" s="293"/>
      <c r="N130" s="294"/>
      <c r="O130" s="294"/>
      <c r="P130" s="294"/>
      <c r="Q130" s="294"/>
      <c r="R130" s="294"/>
      <c r="S130" s="294"/>
      <c r="T130" s="294"/>
      <c r="U130" s="294"/>
      <c r="V130" s="294"/>
      <c r="W130" s="292"/>
      <c r="X130" s="292"/>
      <c r="Y130" s="292"/>
      <c r="Z130" s="292"/>
      <c r="AA130" s="292"/>
      <c r="AB130" s="292"/>
      <c r="AC130" s="292"/>
    </row>
    <row r="131" spans="1:29" ht="21">
      <c r="A131" s="324"/>
      <c r="B131" s="294"/>
      <c r="C131" s="294"/>
      <c r="D131" s="294"/>
      <c r="E131" s="294"/>
      <c r="F131" s="294"/>
      <c r="G131" s="325"/>
      <c r="H131" s="325"/>
      <c r="I131" s="294"/>
      <c r="J131" s="294"/>
      <c r="K131" s="294"/>
      <c r="L131" s="293"/>
      <c r="M131" s="293"/>
      <c r="N131" s="294"/>
      <c r="O131" s="294"/>
      <c r="P131" s="294"/>
      <c r="Q131" s="294"/>
      <c r="R131" s="294"/>
      <c r="S131" s="294"/>
      <c r="T131" s="294"/>
      <c r="U131" s="294"/>
      <c r="V131" s="294"/>
      <c r="W131" s="292"/>
      <c r="X131" s="292"/>
      <c r="Y131" s="292"/>
      <c r="Z131" s="292"/>
      <c r="AA131" s="292"/>
      <c r="AB131" s="292"/>
      <c r="AC131" s="292"/>
    </row>
    <row r="132" spans="1:29" ht="21">
      <c r="A132" s="324"/>
      <c r="B132" s="294"/>
      <c r="C132" s="294"/>
      <c r="D132" s="294"/>
      <c r="E132" s="294"/>
      <c r="F132" s="294"/>
      <c r="G132" s="325"/>
      <c r="H132" s="325"/>
      <c r="I132" s="294"/>
      <c r="J132" s="294"/>
      <c r="K132" s="294"/>
      <c r="L132" s="293"/>
      <c r="M132" s="293"/>
      <c r="N132" s="294"/>
      <c r="O132" s="294"/>
      <c r="P132" s="294"/>
      <c r="Q132" s="294"/>
      <c r="R132" s="294"/>
      <c r="S132" s="294"/>
      <c r="T132" s="294"/>
      <c r="U132" s="294"/>
      <c r="V132" s="294"/>
      <c r="W132" s="292"/>
      <c r="X132" s="292"/>
      <c r="Y132" s="292"/>
      <c r="Z132" s="292"/>
      <c r="AA132" s="292"/>
      <c r="AB132" s="292"/>
      <c r="AC132" s="292"/>
    </row>
    <row r="133" spans="1:29" ht="21">
      <c r="A133" s="324"/>
      <c r="B133" s="294"/>
      <c r="C133" s="294"/>
      <c r="D133" s="294"/>
      <c r="E133" s="294"/>
      <c r="F133" s="294"/>
      <c r="G133" s="325"/>
      <c r="H133" s="325"/>
      <c r="I133" s="294"/>
      <c r="J133" s="294"/>
      <c r="K133" s="294"/>
      <c r="L133" s="293"/>
      <c r="M133" s="293"/>
      <c r="N133" s="294"/>
      <c r="O133" s="294"/>
      <c r="P133" s="294"/>
      <c r="Q133" s="294"/>
      <c r="R133" s="294"/>
      <c r="S133" s="294"/>
      <c r="T133" s="294"/>
      <c r="U133" s="294"/>
      <c r="V133" s="294"/>
      <c r="W133" s="292"/>
      <c r="X133" s="292"/>
      <c r="Y133" s="292"/>
      <c r="Z133" s="292"/>
      <c r="AA133" s="292"/>
      <c r="AB133" s="292"/>
      <c r="AC133" s="292"/>
    </row>
    <row r="134" spans="1:29" ht="21">
      <c r="A134" s="324"/>
      <c r="B134" s="294"/>
      <c r="C134" s="294"/>
      <c r="D134" s="294"/>
      <c r="E134" s="294"/>
      <c r="F134" s="294"/>
      <c r="G134" s="325"/>
      <c r="H134" s="325"/>
      <c r="I134" s="294"/>
      <c r="J134" s="294"/>
      <c r="K134" s="294"/>
      <c r="L134" s="293"/>
      <c r="M134" s="293"/>
      <c r="N134" s="294"/>
      <c r="O134" s="294"/>
      <c r="P134" s="294"/>
      <c r="Q134" s="294"/>
      <c r="R134" s="294"/>
      <c r="S134" s="294"/>
      <c r="T134" s="294"/>
      <c r="U134" s="294"/>
      <c r="V134" s="294"/>
      <c r="W134" s="292"/>
      <c r="X134" s="292"/>
      <c r="Y134" s="292"/>
      <c r="Z134" s="292"/>
      <c r="AA134" s="292"/>
      <c r="AB134" s="292"/>
      <c r="AC134" s="292"/>
    </row>
    <row r="135" spans="1:29" ht="21">
      <c r="A135" s="324"/>
      <c r="B135" s="294"/>
      <c r="C135" s="294"/>
      <c r="D135" s="294"/>
      <c r="E135" s="294"/>
      <c r="F135" s="294"/>
      <c r="G135" s="325"/>
      <c r="H135" s="325"/>
      <c r="I135" s="294"/>
      <c r="J135" s="294"/>
      <c r="K135" s="294"/>
      <c r="L135" s="293"/>
      <c r="M135" s="293"/>
      <c r="N135" s="294"/>
      <c r="O135" s="294"/>
      <c r="P135" s="294"/>
      <c r="Q135" s="294"/>
      <c r="R135" s="294"/>
      <c r="S135" s="294"/>
      <c r="T135" s="294"/>
      <c r="U135" s="294"/>
      <c r="V135" s="294"/>
      <c r="W135" s="292"/>
      <c r="X135" s="292"/>
      <c r="Y135" s="292"/>
      <c r="Z135" s="292"/>
      <c r="AA135" s="292"/>
      <c r="AB135" s="292"/>
      <c r="AC135" s="292"/>
    </row>
    <row r="136" spans="1:29" ht="21">
      <c r="A136" s="324"/>
      <c r="B136" s="294"/>
      <c r="C136" s="294"/>
      <c r="D136" s="294"/>
      <c r="E136" s="294"/>
      <c r="F136" s="294"/>
      <c r="G136" s="325"/>
      <c r="H136" s="325"/>
      <c r="I136" s="294"/>
      <c r="J136" s="294"/>
      <c r="K136" s="294"/>
      <c r="L136" s="293"/>
      <c r="M136" s="293"/>
      <c r="N136" s="294"/>
      <c r="O136" s="294"/>
      <c r="P136" s="294"/>
      <c r="Q136" s="294"/>
      <c r="R136" s="294"/>
      <c r="S136" s="294"/>
      <c r="T136" s="294"/>
      <c r="U136" s="294"/>
      <c r="V136" s="294"/>
      <c r="W136" s="292"/>
      <c r="X136" s="292"/>
      <c r="Y136" s="292"/>
      <c r="Z136" s="292"/>
      <c r="AA136" s="292"/>
      <c r="AB136" s="292"/>
      <c r="AC136" s="292"/>
    </row>
    <row r="137" spans="1:29" ht="21">
      <c r="A137" s="324"/>
      <c r="B137" s="294"/>
      <c r="C137" s="294"/>
      <c r="D137" s="294"/>
      <c r="E137" s="294"/>
      <c r="F137" s="294"/>
      <c r="G137" s="325"/>
      <c r="H137" s="325"/>
      <c r="I137" s="294"/>
      <c r="J137" s="294"/>
      <c r="K137" s="294"/>
      <c r="L137" s="293"/>
      <c r="M137" s="293"/>
      <c r="N137" s="294"/>
      <c r="O137" s="294"/>
      <c r="P137" s="294"/>
      <c r="Q137" s="294"/>
      <c r="R137" s="294"/>
      <c r="S137" s="294"/>
      <c r="T137" s="294"/>
      <c r="U137" s="294"/>
      <c r="V137" s="294"/>
      <c r="W137" s="292"/>
      <c r="X137" s="292"/>
      <c r="Y137" s="292"/>
      <c r="Z137" s="292"/>
      <c r="AA137" s="292"/>
      <c r="AB137" s="292"/>
      <c r="AC137" s="292"/>
    </row>
    <row r="138" spans="1:29" ht="21">
      <c r="A138" s="324"/>
      <c r="B138" s="294"/>
      <c r="C138" s="294"/>
      <c r="D138" s="294"/>
      <c r="E138" s="294"/>
      <c r="F138" s="294"/>
      <c r="G138" s="325"/>
      <c r="H138" s="325"/>
      <c r="I138" s="294"/>
      <c r="J138" s="294"/>
      <c r="K138" s="294"/>
      <c r="L138" s="293"/>
      <c r="M138" s="293"/>
      <c r="N138" s="294"/>
      <c r="O138" s="294"/>
      <c r="P138" s="294"/>
      <c r="Q138" s="294"/>
      <c r="R138" s="294"/>
      <c r="S138" s="294"/>
      <c r="T138" s="294"/>
      <c r="U138" s="294"/>
      <c r="V138" s="294"/>
      <c r="W138" s="292"/>
      <c r="X138" s="292"/>
      <c r="Y138" s="292"/>
      <c r="Z138" s="292"/>
      <c r="AA138" s="292"/>
      <c r="AB138" s="292"/>
      <c r="AC138" s="292"/>
    </row>
    <row r="139" spans="1:29" ht="21">
      <c r="A139" s="324"/>
      <c r="B139" s="294"/>
      <c r="C139" s="294"/>
      <c r="D139" s="294"/>
      <c r="E139" s="294"/>
      <c r="F139" s="294"/>
      <c r="G139" s="325"/>
      <c r="H139" s="325"/>
      <c r="I139" s="294"/>
      <c r="J139" s="294"/>
      <c r="K139" s="294"/>
      <c r="L139" s="293"/>
      <c r="M139" s="293"/>
      <c r="N139" s="294"/>
      <c r="O139" s="294"/>
      <c r="P139" s="294"/>
      <c r="Q139" s="294"/>
      <c r="R139" s="294"/>
      <c r="S139" s="294"/>
      <c r="T139" s="294"/>
      <c r="U139" s="294"/>
      <c r="V139" s="294"/>
      <c r="W139" s="292"/>
      <c r="X139" s="292"/>
      <c r="Y139" s="292"/>
      <c r="Z139" s="292"/>
      <c r="AA139" s="292"/>
      <c r="AB139" s="292"/>
      <c r="AC139" s="292"/>
    </row>
    <row r="140" spans="1:29" ht="21">
      <c r="A140" s="324"/>
      <c r="B140" s="294"/>
      <c r="C140" s="294"/>
      <c r="D140" s="294"/>
      <c r="E140" s="294"/>
      <c r="F140" s="294"/>
      <c r="G140" s="325"/>
      <c r="H140" s="325"/>
      <c r="I140" s="294"/>
      <c r="J140" s="294"/>
      <c r="K140" s="294"/>
      <c r="L140" s="293"/>
      <c r="M140" s="293"/>
      <c r="N140" s="294"/>
      <c r="O140" s="294"/>
      <c r="P140" s="294"/>
      <c r="Q140" s="294"/>
      <c r="R140" s="294"/>
      <c r="S140" s="294"/>
      <c r="T140" s="294"/>
      <c r="U140" s="294"/>
      <c r="V140" s="294"/>
      <c r="W140" s="292"/>
      <c r="X140" s="292"/>
      <c r="Y140" s="292"/>
      <c r="Z140" s="292"/>
      <c r="AA140" s="292"/>
      <c r="AB140" s="292"/>
      <c r="AC140" s="292"/>
    </row>
    <row r="141" spans="1:29" ht="21">
      <c r="A141" s="324"/>
      <c r="B141" s="294"/>
      <c r="C141" s="294"/>
      <c r="D141" s="294"/>
      <c r="E141" s="294"/>
      <c r="F141" s="294"/>
      <c r="G141" s="325"/>
      <c r="H141" s="325"/>
      <c r="I141" s="294"/>
      <c r="J141" s="294"/>
      <c r="K141" s="294"/>
      <c r="L141" s="293"/>
      <c r="M141" s="293"/>
      <c r="N141" s="294"/>
      <c r="O141" s="294"/>
      <c r="P141" s="294"/>
      <c r="Q141" s="294"/>
      <c r="R141" s="294"/>
      <c r="S141" s="294"/>
      <c r="T141" s="294"/>
      <c r="U141" s="294"/>
      <c r="V141" s="294"/>
      <c r="W141" s="292"/>
      <c r="X141" s="292"/>
      <c r="Y141" s="292"/>
      <c r="Z141" s="292"/>
      <c r="AA141" s="292"/>
      <c r="AB141" s="292"/>
      <c r="AC141" s="292"/>
    </row>
    <row r="142" spans="1:29" ht="21">
      <c r="A142" s="324"/>
      <c r="B142" s="294"/>
      <c r="C142" s="294"/>
      <c r="D142" s="294"/>
      <c r="E142" s="294"/>
      <c r="F142" s="294"/>
      <c r="G142" s="325"/>
      <c r="H142" s="325"/>
      <c r="I142" s="294"/>
      <c r="J142" s="294"/>
      <c r="K142" s="294"/>
      <c r="L142" s="293"/>
      <c r="M142" s="293"/>
      <c r="N142" s="294"/>
      <c r="O142" s="294"/>
      <c r="P142" s="294"/>
      <c r="Q142" s="294"/>
      <c r="R142" s="294"/>
      <c r="S142" s="294"/>
      <c r="T142" s="294"/>
      <c r="U142" s="294"/>
      <c r="V142" s="294"/>
      <c r="W142" s="292"/>
      <c r="X142" s="292"/>
      <c r="Y142" s="292"/>
      <c r="Z142" s="292"/>
      <c r="AA142" s="292"/>
      <c r="AB142" s="292"/>
      <c r="AC142" s="292"/>
    </row>
    <row r="143" spans="1:29" ht="21">
      <c r="A143" s="324"/>
      <c r="B143" s="294"/>
      <c r="C143" s="294"/>
      <c r="D143" s="294"/>
      <c r="E143" s="294"/>
      <c r="F143" s="294"/>
      <c r="G143" s="325"/>
      <c r="H143" s="325"/>
      <c r="I143" s="294"/>
      <c r="J143" s="294"/>
      <c r="K143" s="294"/>
      <c r="L143" s="293"/>
      <c r="M143" s="293"/>
      <c r="N143" s="294"/>
      <c r="O143" s="294"/>
      <c r="P143" s="294"/>
      <c r="Q143" s="294"/>
      <c r="R143" s="294"/>
      <c r="S143" s="294"/>
      <c r="T143" s="294"/>
      <c r="U143" s="294"/>
      <c r="V143" s="294"/>
      <c r="W143" s="292"/>
      <c r="X143" s="292"/>
      <c r="Y143" s="292"/>
      <c r="Z143" s="292"/>
      <c r="AA143" s="292"/>
      <c r="AB143" s="292"/>
      <c r="AC143" s="292"/>
    </row>
    <row r="144" spans="1:29" ht="21">
      <c r="A144" s="324"/>
      <c r="B144" s="294"/>
      <c r="C144" s="294"/>
      <c r="D144" s="294"/>
      <c r="E144" s="294"/>
      <c r="F144" s="294"/>
      <c r="G144" s="325"/>
      <c r="H144" s="325"/>
      <c r="I144" s="294"/>
      <c r="J144" s="294"/>
      <c r="K144" s="294"/>
      <c r="L144" s="293"/>
      <c r="M144" s="293"/>
      <c r="N144" s="294"/>
      <c r="O144" s="294"/>
      <c r="P144" s="294"/>
      <c r="Q144" s="294"/>
      <c r="R144" s="294"/>
      <c r="S144" s="294"/>
      <c r="T144" s="294"/>
      <c r="U144" s="294"/>
      <c r="V144" s="294"/>
      <c r="W144" s="292"/>
      <c r="X144" s="292"/>
      <c r="Y144" s="292"/>
      <c r="Z144" s="292"/>
      <c r="AA144" s="292"/>
      <c r="AB144" s="292"/>
      <c r="AC144" s="292"/>
    </row>
    <row r="145" spans="1:29" ht="21">
      <c r="A145" s="324"/>
      <c r="B145" s="294"/>
      <c r="C145" s="294"/>
      <c r="D145" s="294"/>
      <c r="E145" s="294"/>
      <c r="F145" s="294"/>
      <c r="G145" s="325"/>
      <c r="H145" s="325"/>
      <c r="I145" s="294"/>
      <c r="J145" s="294"/>
      <c r="K145" s="294"/>
      <c r="L145" s="293"/>
      <c r="M145" s="293"/>
      <c r="N145" s="294"/>
      <c r="O145" s="294"/>
      <c r="P145" s="294"/>
      <c r="Q145" s="294"/>
      <c r="R145" s="294"/>
      <c r="S145" s="294"/>
      <c r="T145" s="294"/>
      <c r="U145" s="294"/>
      <c r="V145" s="294"/>
      <c r="W145" s="292"/>
      <c r="X145" s="292"/>
      <c r="Y145" s="292"/>
      <c r="Z145" s="292"/>
      <c r="AA145" s="292"/>
      <c r="AB145" s="292"/>
      <c r="AC145" s="292"/>
    </row>
    <row r="146" spans="1:29" ht="21">
      <c r="A146" s="324"/>
      <c r="B146" s="294"/>
      <c r="C146" s="294"/>
      <c r="D146" s="294"/>
      <c r="E146" s="294"/>
      <c r="F146" s="294"/>
      <c r="G146" s="325"/>
      <c r="H146" s="325"/>
      <c r="I146" s="294"/>
      <c r="J146" s="294"/>
      <c r="K146" s="294"/>
      <c r="L146" s="293"/>
      <c r="M146" s="293"/>
      <c r="N146" s="294"/>
      <c r="O146" s="294"/>
      <c r="P146" s="294"/>
      <c r="Q146" s="294"/>
      <c r="R146" s="294"/>
      <c r="S146" s="294"/>
      <c r="T146" s="294"/>
      <c r="U146" s="294"/>
      <c r="V146" s="294"/>
      <c r="W146" s="292"/>
      <c r="X146" s="292"/>
      <c r="Y146" s="292"/>
      <c r="Z146" s="292"/>
      <c r="AA146" s="292"/>
      <c r="AB146" s="292"/>
      <c r="AC146" s="292"/>
    </row>
    <row r="147" spans="1:29" ht="21">
      <c r="A147" s="324"/>
      <c r="B147" s="294"/>
      <c r="C147" s="294"/>
      <c r="D147" s="294"/>
      <c r="E147" s="294"/>
      <c r="F147" s="294"/>
      <c r="G147" s="325"/>
      <c r="H147" s="325"/>
      <c r="I147" s="294"/>
      <c r="J147" s="294"/>
      <c r="K147" s="294"/>
      <c r="L147" s="293"/>
      <c r="M147" s="293"/>
      <c r="N147" s="294"/>
      <c r="O147" s="294"/>
      <c r="P147" s="294"/>
      <c r="Q147" s="294"/>
      <c r="R147" s="294"/>
      <c r="S147" s="294"/>
      <c r="T147" s="294"/>
      <c r="U147" s="294"/>
      <c r="V147" s="294"/>
      <c r="W147" s="292"/>
      <c r="X147" s="292"/>
      <c r="Y147" s="292"/>
      <c r="Z147" s="292"/>
      <c r="AA147" s="292"/>
      <c r="AB147" s="292"/>
      <c r="AC147" s="292"/>
    </row>
    <row r="148" spans="1:29" ht="21">
      <c r="A148" s="324"/>
      <c r="B148" s="294"/>
      <c r="C148" s="294"/>
      <c r="D148" s="294"/>
      <c r="E148" s="294"/>
      <c r="F148" s="294"/>
      <c r="G148" s="325"/>
      <c r="H148" s="325"/>
      <c r="I148" s="294"/>
      <c r="J148" s="294"/>
      <c r="K148" s="294"/>
      <c r="L148" s="293"/>
      <c r="M148" s="293"/>
      <c r="N148" s="294"/>
      <c r="O148" s="294"/>
      <c r="P148" s="294"/>
      <c r="Q148" s="294"/>
      <c r="R148" s="294"/>
      <c r="S148" s="294"/>
      <c r="T148" s="294"/>
      <c r="U148" s="294"/>
      <c r="V148" s="294"/>
      <c r="W148" s="292"/>
      <c r="X148" s="292"/>
      <c r="Y148" s="292"/>
      <c r="Z148" s="292"/>
      <c r="AA148" s="292"/>
      <c r="AB148" s="292"/>
      <c r="AC148" s="292"/>
    </row>
    <row r="149" spans="1:29" ht="21">
      <c r="A149" s="324"/>
      <c r="B149" s="294"/>
      <c r="C149" s="294"/>
      <c r="D149" s="294"/>
      <c r="E149" s="294"/>
      <c r="F149" s="294"/>
      <c r="G149" s="325"/>
      <c r="H149" s="325"/>
      <c r="I149" s="294"/>
      <c r="J149" s="294"/>
      <c r="K149" s="294"/>
      <c r="L149" s="293"/>
      <c r="M149" s="293"/>
      <c r="N149" s="294"/>
      <c r="O149" s="294"/>
      <c r="P149" s="294"/>
      <c r="Q149" s="294"/>
      <c r="R149" s="294"/>
      <c r="S149" s="294"/>
      <c r="T149" s="294"/>
      <c r="U149" s="294"/>
      <c r="V149" s="294"/>
      <c r="W149" s="292"/>
      <c r="X149" s="292"/>
      <c r="Y149" s="292"/>
      <c r="Z149" s="292"/>
      <c r="AA149" s="292"/>
      <c r="AB149" s="292"/>
      <c r="AC149" s="292"/>
    </row>
    <row r="150" spans="1:29" ht="21">
      <c r="A150" s="324"/>
      <c r="B150" s="294"/>
      <c r="C150" s="294"/>
      <c r="D150" s="294"/>
      <c r="E150" s="294"/>
      <c r="F150" s="294"/>
      <c r="G150" s="325"/>
      <c r="H150" s="325"/>
      <c r="I150" s="294"/>
      <c r="J150" s="294"/>
      <c r="K150" s="294"/>
      <c r="L150" s="293"/>
      <c r="M150" s="293"/>
      <c r="N150" s="294"/>
      <c r="O150" s="294"/>
      <c r="P150" s="294"/>
      <c r="Q150" s="294"/>
      <c r="R150" s="294"/>
      <c r="S150" s="294"/>
      <c r="T150" s="294"/>
      <c r="U150" s="294"/>
      <c r="V150" s="294"/>
      <c r="W150" s="292"/>
      <c r="X150" s="292"/>
      <c r="Y150" s="292"/>
      <c r="Z150" s="292"/>
      <c r="AA150" s="292"/>
      <c r="AB150" s="292"/>
      <c r="AC150" s="292"/>
    </row>
    <row r="151" spans="1:29" ht="21">
      <c r="A151" s="324"/>
      <c r="B151" s="294"/>
      <c r="C151" s="294"/>
      <c r="D151" s="294"/>
      <c r="E151" s="294"/>
      <c r="F151" s="294"/>
      <c r="G151" s="325"/>
      <c r="H151" s="325"/>
      <c r="I151" s="294"/>
      <c r="J151" s="294"/>
      <c r="K151" s="294"/>
      <c r="L151" s="293"/>
      <c r="M151" s="293"/>
      <c r="N151" s="294"/>
      <c r="O151" s="294"/>
      <c r="P151" s="294"/>
      <c r="Q151" s="294"/>
      <c r="R151" s="294"/>
      <c r="S151" s="294"/>
      <c r="T151" s="294"/>
      <c r="U151" s="294"/>
      <c r="V151" s="294"/>
      <c r="W151" s="292"/>
      <c r="X151" s="292"/>
      <c r="Y151" s="292"/>
      <c r="Z151" s="292"/>
      <c r="AA151" s="292"/>
      <c r="AB151" s="292"/>
      <c r="AC151" s="292"/>
    </row>
    <row r="152" spans="1:29" ht="21">
      <c r="A152" s="324"/>
      <c r="B152" s="294"/>
      <c r="C152" s="294"/>
      <c r="D152" s="294"/>
      <c r="E152" s="294"/>
      <c r="F152" s="294"/>
      <c r="G152" s="325"/>
      <c r="H152" s="325"/>
      <c r="I152" s="294"/>
      <c r="J152" s="294"/>
      <c r="K152" s="294"/>
      <c r="L152" s="293"/>
      <c r="M152" s="293"/>
      <c r="N152" s="294"/>
      <c r="O152" s="294"/>
      <c r="P152" s="294"/>
      <c r="Q152" s="294"/>
      <c r="R152" s="294"/>
      <c r="S152" s="294"/>
      <c r="T152" s="294"/>
      <c r="U152" s="294"/>
      <c r="V152" s="294"/>
      <c r="W152" s="292"/>
      <c r="X152" s="292"/>
      <c r="Y152" s="292"/>
      <c r="Z152" s="292"/>
      <c r="AA152" s="292"/>
      <c r="AB152" s="292"/>
      <c r="AC152" s="292"/>
    </row>
    <row r="153" spans="1:29" ht="21">
      <c r="A153" s="324"/>
      <c r="B153" s="294"/>
      <c r="C153" s="294"/>
      <c r="D153" s="294"/>
      <c r="E153" s="294"/>
      <c r="F153" s="294"/>
      <c r="G153" s="325"/>
      <c r="H153" s="325"/>
      <c r="I153" s="294"/>
      <c r="J153" s="294"/>
      <c r="K153" s="294"/>
      <c r="L153" s="293"/>
      <c r="M153" s="293"/>
      <c r="N153" s="294"/>
      <c r="O153" s="294"/>
      <c r="P153" s="294"/>
      <c r="Q153" s="294"/>
      <c r="R153" s="294"/>
      <c r="S153" s="294"/>
      <c r="T153" s="294"/>
      <c r="U153" s="294"/>
      <c r="V153" s="294"/>
      <c r="W153" s="292"/>
      <c r="X153" s="292"/>
      <c r="Y153" s="292"/>
      <c r="Z153" s="292"/>
      <c r="AA153" s="292"/>
      <c r="AB153" s="292"/>
      <c r="AC153" s="292"/>
    </row>
    <row r="154" spans="1:29" ht="21">
      <c r="A154" s="324"/>
      <c r="B154" s="294"/>
      <c r="C154" s="294"/>
      <c r="D154" s="294"/>
      <c r="E154" s="294"/>
      <c r="F154" s="294"/>
      <c r="G154" s="325"/>
      <c r="H154" s="325"/>
      <c r="I154" s="294"/>
      <c r="J154" s="294"/>
      <c r="K154" s="294"/>
      <c r="L154" s="293"/>
      <c r="M154" s="293"/>
      <c r="N154" s="294"/>
      <c r="O154" s="294"/>
      <c r="P154" s="294"/>
      <c r="Q154" s="294"/>
      <c r="R154" s="294"/>
      <c r="S154" s="294"/>
      <c r="T154" s="294"/>
      <c r="U154" s="294"/>
      <c r="V154" s="294"/>
      <c r="W154" s="292"/>
      <c r="X154" s="292"/>
      <c r="Y154" s="292"/>
      <c r="Z154" s="292"/>
      <c r="AA154" s="292"/>
      <c r="AB154" s="292"/>
      <c r="AC154" s="292"/>
    </row>
    <row r="155" spans="1:29" ht="21">
      <c r="A155" s="324"/>
      <c r="B155" s="294"/>
      <c r="C155" s="294"/>
      <c r="D155" s="294"/>
      <c r="E155" s="294"/>
      <c r="F155" s="294"/>
      <c r="G155" s="325"/>
      <c r="H155" s="325"/>
      <c r="I155" s="294"/>
      <c r="J155" s="294"/>
      <c r="K155" s="294"/>
      <c r="L155" s="293"/>
      <c r="M155" s="293"/>
      <c r="N155" s="294"/>
      <c r="O155" s="294"/>
      <c r="P155" s="294"/>
      <c r="Q155" s="294"/>
      <c r="R155" s="294"/>
      <c r="S155" s="294"/>
      <c r="T155" s="294"/>
      <c r="U155" s="294"/>
      <c r="V155" s="294"/>
      <c r="W155" s="292"/>
      <c r="X155" s="292"/>
      <c r="Y155" s="292"/>
      <c r="Z155" s="292"/>
      <c r="AA155" s="292"/>
      <c r="AB155" s="292"/>
      <c r="AC155" s="292"/>
    </row>
    <row r="156" spans="1:29" ht="21">
      <c r="A156" s="324"/>
      <c r="B156" s="294"/>
      <c r="C156" s="294"/>
      <c r="D156" s="294"/>
      <c r="E156" s="294"/>
      <c r="F156" s="294"/>
      <c r="G156" s="325"/>
      <c r="H156" s="325"/>
      <c r="I156" s="294"/>
      <c r="J156" s="294"/>
      <c r="K156" s="294"/>
      <c r="L156" s="293"/>
      <c r="M156" s="293"/>
      <c r="N156" s="294"/>
      <c r="O156" s="294"/>
      <c r="P156" s="294"/>
      <c r="Q156" s="294"/>
      <c r="R156" s="294"/>
      <c r="S156" s="294"/>
      <c r="T156" s="294"/>
      <c r="U156" s="294"/>
      <c r="V156" s="294"/>
      <c r="W156" s="292"/>
      <c r="X156" s="292"/>
      <c r="Y156" s="292"/>
      <c r="Z156" s="292"/>
      <c r="AA156" s="292"/>
      <c r="AB156" s="292"/>
      <c r="AC156" s="292"/>
    </row>
    <row r="157" spans="1:29" ht="21">
      <c r="A157" s="324"/>
      <c r="B157" s="294"/>
      <c r="C157" s="294"/>
      <c r="D157" s="294"/>
      <c r="E157" s="294"/>
      <c r="F157" s="294"/>
      <c r="G157" s="325"/>
      <c r="H157" s="325"/>
      <c r="I157" s="294"/>
      <c r="J157" s="294"/>
      <c r="K157" s="294"/>
      <c r="L157" s="293"/>
      <c r="M157" s="293"/>
      <c r="N157" s="294"/>
      <c r="O157" s="294"/>
      <c r="P157" s="294"/>
      <c r="Q157" s="294"/>
      <c r="R157" s="294"/>
      <c r="S157" s="294"/>
      <c r="T157" s="294"/>
      <c r="U157" s="294"/>
      <c r="V157" s="294"/>
      <c r="W157" s="292"/>
      <c r="X157" s="292"/>
      <c r="Y157" s="292"/>
      <c r="Z157" s="292"/>
      <c r="AA157" s="292"/>
      <c r="AB157" s="292"/>
      <c r="AC157" s="292"/>
    </row>
    <row r="158" spans="1:29" ht="21">
      <c r="A158" s="324"/>
      <c r="B158" s="294"/>
      <c r="C158" s="294"/>
      <c r="D158" s="294"/>
      <c r="E158" s="294"/>
      <c r="F158" s="294"/>
      <c r="G158" s="325"/>
      <c r="H158" s="325"/>
      <c r="I158" s="294"/>
      <c r="J158" s="294"/>
      <c r="K158" s="294"/>
      <c r="L158" s="293"/>
      <c r="M158" s="293"/>
      <c r="N158" s="294"/>
      <c r="O158" s="294"/>
      <c r="P158" s="294"/>
      <c r="Q158" s="294"/>
      <c r="R158" s="294"/>
      <c r="S158" s="294"/>
      <c r="T158" s="294"/>
      <c r="U158" s="294"/>
      <c r="V158" s="294"/>
      <c r="W158" s="292"/>
      <c r="X158" s="292"/>
      <c r="Y158" s="292"/>
      <c r="Z158" s="292"/>
      <c r="AA158" s="292"/>
      <c r="AB158" s="292"/>
      <c r="AC158" s="292"/>
    </row>
    <row r="159" spans="1:29" ht="21">
      <c r="A159" s="324"/>
      <c r="B159" s="294"/>
      <c r="C159" s="294"/>
      <c r="D159" s="294"/>
      <c r="E159" s="294"/>
      <c r="F159" s="294"/>
      <c r="G159" s="325"/>
      <c r="H159" s="325"/>
      <c r="I159" s="294"/>
      <c r="J159" s="294"/>
      <c r="K159" s="294"/>
      <c r="L159" s="293"/>
      <c r="M159" s="293"/>
      <c r="N159" s="294"/>
      <c r="O159" s="294"/>
      <c r="P159" s="294"/>
      <c r="Q159" s="294"/>
      <c r="R159" s="294"/>
      <c r="S159" s="294"/>
      <c r="T159" s="294"/>
      <c r="U159" s="294"/>
      <c r="V159" s="294"/>
      <c r="W159" s="292"/>
      <c r="X159" s="292"/>
      <c r="Y159" s="292"/>
      <c r="Z159" s="292"/>
      <c r="AA159" s="292"/>
      <c r="AB159" s="292"/>
      <c r="AC159" s="292"/>
    </row>
    <row r="160" spans="1:29" ht="21">
      <c r="A160" s="324"/>
      <c r="B160" s="294"/>
      <c r="C160" s="294"/>
      <c r="D160" s="294"/>
      <c r="E160" s="294"/>
      <c r="F160" s="294"/>
      <c r="G160" s="325"/>
      <c r="H160" s="325"/>
      <c r="I160" s="294"/>
      <c r="J160" s="294"/>
      <c r="K160" s="294"/>
      <c r="L160" s="293"/>
      <c r="M160" s="293"/>
      <c r="N160" s="294"/>
      <c r="O160" s="294"/>
      <c r="P160" s="294"/>
      <c r="Q160" s="294"/>
      <c r="R160" s="294"/>
      <c r="S160" s="294"/>
      <c r="T160" s="294"/>
      <c r="U160" s="294"/>
      <c r="V160" s="294"/>
      <c r="W160" s="292"/>
      <c r="X160" s="292"/>
      <c r="Y160" s="292"/>
      <c r="Z160" s="292"/>
      <c r="AA160" s="292"/>
      <c r="AB160" s="292"/>
      <c r="AC160" s="292"/>
    </row>
    <row r="161" spans="1:29" ht="21">
      <c r="A161" s="324"/>
      <c r="B161" s="294"/>
      <c r="C161" s="294"/>
      <c r="D161" s="294"/>
      <c r="E161" s="294"/>
      <c r="F161" s="294"/>
      <c r="G161" s="325"/>
      <c r="H161" s="325"/>
      <c r="I161" s="294"/>
      <c r="J161" s="294"/>
      <c r="K161" s="294"/>
      <c r="L161" s="293"/>
      <c r="M161" s="293"/>
      <c r="N161" s="294"/>
      <c r="O161" s="294"/>
      <c r="P161" s="294"/>
      <c r="Q161" s="294"/>
      <c r="R161" s="294"/>
      <c r="S161" s="294"/>
      <c r="T161" s="294"/>
      <c r="U161" s="294"/>
      <c r="V161" s="294"/>
      <c r="W161" s="292"/>
      <c r="X161" s="292"/>
      <c r="Y161" s="292"/>
      <c r="Z161" s="292"/>
      <c r="AA161" s="292"/>
      <c r="AB161" s="292"/>
      <c r="AC161" s="292"/>
    </row>
    <row r="162" spans="1:29" ht="21">
      <c r="A162" s="324"/>
      <c r="B162" s="294"/>
      <c r="C162" s="294"/>
      <c r="D162" s="294"/>
      <c r="E162" s="294"/>
      <c r="F162" s="294"/>
      <c r="G162" s="325"/>
      <c r="H162" s="325"/>
      <c r="I162" s="294"/>
      <c r="J162" s="294"/>
      <c r="K162" s="294"/>
      <c r="L162" s="293"/>
      <c r="M162" s="293"/>
      <c r="N162" s="294"/>
      <c r="O162" s="294"/>
      <c r="P162" s="294"/>
      <c r="Q162" s="294"/>
      <c r="R162" s="294"/>
      <c r="S162" s="294"/>
      <c r="T162" s="294"/>
      <c r="U162" s="294"/>
      <c r="V162" s="294"/>
      <c r="W162" s="292"/>
      <c r="X162" s="292"/>
      <c r="Y162" s="292"/>
      <c r="Z162" s="292"/>
      <c r="AA162" s="292"/>
      <c r="AB162" s="292"/>
      <c r="AC162" s="292"/>
    </row>
    <row r="163" spans="1:29" ht="21">
      <c r="A163" s="324"/>
      <c r="B163" s="294"/>
      <c r="C163" s="294"/>
      <c r="D163" s="294"/>
      <c r="E163" s="294"/>
      <c r="F163" s="294"/>
      <c r="G163" s="325"/>
      <c r="H163" s="325"/>
      <c r="I163" s="294"/>
      <c r="J163" s="294"/>
      <c r="K163" s="294"/>
      <c r="L163" s="293"/>
      <c r="M163" s="293"/>
      <c r="N163" s="294"/>
      <c r="O163" s="294"/>
      <c r="P163" s="294"/>
      <c r="Q163" s="294"/>
      <c r="R163" s="294"/>
      <c r="S163" s="294"/>
      <c r="T163" s="294"/>
      <c r="U163" s="294"/>
      <c r="V163" s="294"/>
      <c r="W163" s="292"/>
      <c r="X163" s="292"/>
      <c r="Y163" s="292"/>
      <c r="Z163" s="292"/>
      <c r="AA163" s="292"/>
      <c r="AB163" s="292"/>
      <c r="AC163" s="292"/>
    </row>
    <row r="164" spans="1:29" ht="21">
      <c r="A164" s="324"/>
      <c r="B164" s="294"/>
      <c r="C164" s="294"/>
      <c r="D164" s="294"/>
      <c r="E164" s="294"/>
      <c r="F164" s="294"/>
      <c r="G164" s="325"/>
      <c r="H164" s="325"/>
      <c r="I164" s="294"/>
      <c r="J164" s="294"/>
      <c r="K164" s="294"/>
      <c r="L164" s="293"/>
      <c r="M164" s="293"/>
      <c r="N164" s="294"/>
      <c r="O164" s="294"/>
      <c r="P164" s="294"/>
      <c r="Q164" s="294"/>
      <c r="R164" s="294"/>
      <c r="S164" s="294"/>
      <c r="T164" s="294"/>
      <c r="U164" s="294"/>
      <c r="V164" s="294"/>
      <c r="W164" s="292"/>
      <c r="X164" s="292"/>
      <c r="Y164" s="292"/>
      <c r="Z164" s="292"/>
      <c r="AA164" s="292"/>
      <c r="AB164" s="292"/>
      <c r="AC164" s="292"/>
    </row>
    <row r="165" spans="1:29" ht="21">
      <c r="A165" s="324"/>
      <c r="B165" s="294"/>
      <c r="C165" s="294"/>
      <c r="D165" s="294"/>
      <c r="E165" s="294"/>
      <c r="F165" s="294"/>
      <c r="G165" s="325"/>
      <c r="H165" s="325"/>
      <c r="I165" s="294"/>
      <c r="J165" s="294"/>
      <c r="K165" s="294"/>
      <c r="L165" s="293"/>
      <c r="M165" s="293"/>
      <c r="N165" s="294"/>
      <c r="O165" s="294"/>
      <c r="P165" s="294"/>
      <c r="Q165" s="294"/>
      <c r="R165" s="294"/>
      <c r="S165" s="294"/>
      <c r="T165" s="294"/>
      <c r="U165" s="294"/>
      <c r="V165" s="294"/>
      <c r="W165" s="292"/>
      <c r="X165" s="292"/>
      <c r="Y165" s="292"/>
      <c r="Z165" s="292"/>
      <c r="AA165" s="292"/>
      <c r="AB165" s="292"/>
      <c r="AC165" s="292"/>
    </row>
    <row r="166" spans="1:29" ht="21">
      <c r="A166" s="324"/>
      <c r="B166" s="294"/>
      <c r="C166" s="294"/>
      <c r="D166" s="294"/>
      <c r="E166" s="294"/>
      <c r="F166" s="294"/>
      <c r="G166" s="325"/>
      <c r="H166" s="325"/>
      <c r="I166" s="294"/>
      <c r="J166" s="294"/>
      <c r="K166" s="294"/>
      <c r="L166" s="293"/>
      <c r="M166" s="293"/>
      <c r="N166" s="294"/>
      <c r="O166" s="294"/>
      <c r="P166" s="294"/>
      <c r="Q166" s="294"/>
      <c r="R166" s="294"/>
      <c r="S166" s="294"/>
      <c r="T166" s="294"/>
      <c r="U166" s="294"/>
      <c r="V166" s="294"/>
      <c r="W166" s="292"/>
      <c r="X166" s="292"/>
      <c r="Y166" s="292"/>
      <c r="Z166" s="292"/>
      <c r="AA166" s="292"/>
      <c r="AB166" s="292"/>
      <c r="AC166" s="292"/>
    </row>
    <row r="167" spans="1:29" ht="21">
      <c r="A167" s="324"/>
      <c r="B167" s="294"/>
      <c r="C167" s="294"/>
      <c r="D167" s="294"/>
      <c r="E167" s="294"/>
      <c r="F167" s="294"/>
      <c r="G167" s="325"/>
      <c r="H167" s="325"/>
      <c r="I167" s="294"/>
      <c r="J167" s="294"/>
      <c r="K167" s="294"/>
      <c r="L167" s="293"/>
      <c r="M167" s="293"/>
      <c r="N167" s="294"/>
      <c r="O167" s="294"/>
      <c r="P167" s="294"/>
      <c r="Q167" s="294"/>
      <c r="R167" s="294"/>
      <c r="S167" s="294"/>
      <c r="T167" s="294"/>
      <c r="U167" s="294"/>
      <c r="V167" s="294"/>
      <c r="W167" s="292"/>
      <c r="X167" s="292"/>
      <c r="Y167" s="292"/>
      <c r="Z167" s="292"/>
      <c r="AA167" s="292"/>
      <c r="AB167" s="292"/>
      <c r="AC167" s="292"/>
    </row>
    <row r="168" spans="1:29" ht="21">
      <c r="A168" s="324"/>
      <c r="B168" s="294"/>
      <c r="C168" s="294"/>
      <c r="D168" s="294"/>
      <c r="E168" s="294"/>
      <c r="F168" s="294"/>
      <c r="G168" s="325"/>
      <c r="H168" s="325"/>
      <c r="I168" s="294"/>
      <c r="J168" s="294"/>
      <c r="K168" s="294"/>
      <c r="L168" s="293"/>
      <c r="M168" s="293"/>
      <c r="N168" s="294"/>
      <c r="O168" s="294"/>
      <c r="P168" s="294"/>
      <c r="Q168" s="294"/>
      <c r="R168" s="294"/>
      <c r="S168" s="294"/>
      <c r="T168" s="294"/>
      <c r="U168" s="294"/>
      <c r="V168" s="294"/>
      <c r="W168" s="292"/>
      <c r="X168" s="292"/>
      <c r="Y168" s="292"/>
      <c r="Z168" s="292"/>
      <c r="AA168" s="292"/>
      <c r="AB168" s="292"/>
      <c r="AC168" s="292"/>
    </row>
    <row r="169" spans="1:29" ht="21">
      <c r="A169" s="324"/>
      <c r="B169" s="294"/>
      <c r="C169" s="294"/>
      <c r="D169" s="294"/>
      <c r="E169" s="294"/>
      <c r="F169" s="294"/>
      <c r="G169" s="325"/>
      <c r="H169" s="325"/>
      <c r="I169" s="294"/>
      <c r="J169" s="294"/>
      <c r="K169" s="294"/>
      <c r="L169" s="293"/>
      <c r="M169" s="293"/>
      <c r="N169" s="294"/>
      <c r="O169" s="294"/>
      <c r="P169" s="294"/>
      <c r="Q169" s="294"/>
      <c r="R169" s="294"/>
      <c r="S169" s="294"/>
      <c r="T169" s="294"/>
      <c r="U169" s="294"/>
      <c r="V169" s="294"/>
      <c r="W169" s="292"/>
      <c r="X169" s="292"/>
      <c r="Y169" s="292"/>
      <c r="Z169" s="292"/>
      <c r="AA169" s="292"/>
      <c r="AB169" s="292"/>
      <c r="AC169" s="292"/>
    </row>
    <row r="170" spans="1:29" ht="21">
      <c r="A170" s="324"/>
      <c r="B170" s="294"/>
      <c r="C170" s="294"/>
      <c r="D170" s="294"/>
      <c r="E170" s="294"/>
      <c r="F170" s="294"/>
      <c r="G170" s="325"/>
      <c r="H170" s="325"/>
      <c r="I170" s="294"/>
      <c r="J170" s="294"/>
      <c r="K170" s="294"/>
      <c r="L170" s="293"/>
      <c r="M170" s="293"/>
      <c r="N170" s="294"/>
      <c r="O170" s="294"/>
      <c r="P170" s="294"/>
      <c r="Q170" s="294"/>
      <c r="R170" s="294"/>
      <c r="S170" s="294"/>
      <c r="T170" s="294"/>
      <c r="U170" s="294"/>
      <c r="V170" s="294"/>
      <c r="W170" s="292"/>
      <c r="X170" s="292"/>
      <c r="Y170" s="292"/>
      <c r="Z170" s="292"/>
      <c r="AA170" s="292"/>
      <c r="AB170" s="292"/>
      <c r="AC170" s="292"/>
    </row>
    <row r="171" spans="1:29" ht="21">
      <c r="A171" s="324"/>
      <c r="B171" s="294"/>
      <c r="C171" s="294"/>
      <c r="D171" s="294"/>
      <c r="E171" s="294"/>
      <c r="F171" s="294"/>
      <c r="G171" s="325"/>
      <c r="H171" s="325"/>
      <c r="I171" s="294"/>
      <c r="J171" s="294"/>
      <c r="K171" s="294"/>
      <c r="L171" s="293"/>
      <c r="M171" s="293"/>
      <c r="N171" s="294"/>
      <c r="O171" s="294"/>
      <c r="P171" s="294"/>
      <c r="Q171" s="294"/>
      <c r="R171" s="294"/>
      <c r="S171" s="294"/>
      <c r="T171" s="294"/>
      <c r="U171" s="294"/>
      <c r="V171" s="294"/>
      <c r="W171" s="292"/>
      <c r="X171" s="292"/>
      <c r="Y171" s="292"/>
      <c r="Z171" s="292"/>
      <c r="AA171" s="292"/>
      <c r="AB171" s="292"/>
      <c r="AC171" s="292"/>
    </row>
    <row r="172" spans="1:29" ht="21">
      <c r="A172" s="324"/>
      <c r="B172" s="294"/>
      <c r="C172" s="294"/>
      <c r="D172" s="294"/>
      <c r="E172" s="294"/>
      <c r="F172" s="294"/>
      <c r="G172" s="325"/>
      <c r="H172" s="325"/>
      <c r="I172" s="294"/>
      <c r="J172" s="294"/>
      <c r="K172" s="294"/>
      <c r="L172" s="293"/>
      <c r="M172" s="293"/>
      <c r="N172" s="294"/>
      <c r="O172" s="294"/>
      <c r="P172" s="294"/>
      <c r="Q172" s="294"/>
      <c r="R172" s="294"/>
      <c r="S172" s="294"/>
      <c r="T172" s="294"/>
      <c r="U172" s="294"/>
      <c r="V172" s="294"/>
      <c r="W172" s="292"/>
      <c r="X172" s="292"/>
      <c r="Y172" s="292"/>
      <c r="Z172" s="292"/>
      <c r="AA172" s="292"/>
      <c r="AB172" s="292"/>
      <c r="AC172" s="292"/>
    </row>
    <row r="173" spans="1:29" ht="21">
      <c r="A173" s="324"/>
      <c r="B173" s="294"/>
      <c r="C173" s="294"/>
      <c r="D173" s="294"/>
      <c r="E173" s="294"/>
      <c r="F173" s="294"/>
      <c r="G173" s="325"/>
      <c r="H173" s="325"/>
      <c r="I173" s="294"/>
      <c r="J173" s="294"/>
      <c r="K173" s="294"/>
      <c r="L173" s="293"/>
      <c r="M173" s="293"/>
      <c r="N173" s="294"/>
      <c r="O173" s="294"/>
      <c r="P173" s="294"/>
      <c r="Q173" s="294"/>
      <c r="R173" s="294"/>
      <c r="S173" s="294"/>
      <c r="T173" s="294"/>
      <c r="U173" s="294"/>
      <c r="V173" s="294"/>
      <c r="W173" s="292"/>
      <c r="X173" s="292"/>
      <c r="Y173" s="292"/>
      <c r="Z173" s="292"/>
      <c r="AA173" s="292"/>
      <c r="AB173" s="292"/>
      <c r="AC173" s="292"/>
    </row>
    <row r="174" spans="1:29" ht="21">
      <c r="A174" s="324"/>
      <c r="B174" s="294"/>
      <c r="C174" s="294"/>
      <c r="D174" s="294"/>
      <c r="E174" s="294"/>
      <c r="F174" s="294"/>
      <c r="G174" s="325"/>
      <c r="H174" s="325"/>
      <c r="I174" s="294"/>
      <c r="J174" s="294"/>
      <c r="K174" s="294"/>
      <c r="L174" s="293"/>
      <c r="M174" s="293"/>
      <c r="N174" s="294"/>
      <c r="O174" s="294"/>
      <c r="P174" s="294"/>
      <c r="Q174" s="294"/>
      <c r="R174" s="294"/>
      <c r="S174" s="294"/>
      <c r="T174" s="294"/>
      <c r="U174" s="294"/>
      <c r="V174" s="294"/>
      <c r="W174" s="292"/>
      <c r="X174" s="292"/>
      <c r="Y174" s="292"/>
      <c r="Z174" s="292"/>
      <c r="AA174" s="292"/>
      <c r="AB174" s="292"/>
      <c r="AC174" s="292"/>
    </row>
    <row r="175" spans="1:29" ht="21">
      <c r="A175" s="324"/>
      <c r="B175" s="294"/>
      <c r="C175" s="294"/>
      <c r="D175" s="294"/>
      <c r="E175" s="294"/>
      <c r="F175" s="294"/>
      <c r="G175" s="325"/>
      <c r="H175" s="325"/>
      <c r="I175" s="294"/>
      <c r="J175" s="294"/>
      <c r="K175" s="294"/>
      <c r="L175" s="293"/>
      <c r="M175" s="293"/>
      <c r="N175" s="294"/>
      <c r="O175" s="294"/>
      <c r="P175" s="294"/>
      <c r="Q175" s="294"/>
      <c r="R175" s="294"/>
      <c r="S175" s="294"/>
      <c r="T175" s="294"/>
      <c r="U175" s="294"/>
      <c r="V175" s="294"/>
      <c r="W175" s="292"/>
      <c r="X175" s="292"/>
      <c r="Y175" s="292"/>
      <c r="Z175" s="292"/>
      <c r="AA175" s="292"/>
      <c r="AB175" s="292"/>
      <c r="AC175" s="292"/>
    </row>
    <row r="176" spans="1:29" ht="21">
      <c r="A176" s="324"/>
      <c r="B176" s="294"/>
      <c r="C176" s="294"/>
      <c r="D176" s="294"/>
      <c r="E176" s="294"/>
      <c r="F176" s="294"/>
      <c r="G176" s="325"/>
      <c r="H176" s="325"/>
      <c r="I176" s="294"/>
      <c r="J176" s="294"/>
      <c r="K176" s="294"/>
      <c r="L176" s="293"/>
      <c r="M176" s="293"/>
      <c r="N176" s="294"/>
      <c r="O176" s="294"/>
      <c r="P176" s="294"/>
      <c r="Q176" s="294"/>
      <c r="R176" s="294"/>
      <c r="S176" s="294"/>
      <c r="T176" s="294"/>
      <c r="U176" s="294"/>
      <c r="V176" s="294"/>
      <c r="W176" s="292"/>
      <c r="X176" s="292"/>
      <c r="Y176" s="292"/>
      <c r="Z176" s="292"/>
      <c r="AA176" s="292"/>
      <c r="AB176" s="292"/>
      <c r="AC176" s="292"/>
    </row>
    <row r="177" spans="1:29" ht="21">
      <c r="A177" s="324"/>
      <c r="B177" s="294"/>
      <c r="C177" s="294"/>
      <c r="D177" s="294"/>
      <c r="E177" s="294"/>
      <c r="F177" s="294"/>
      <c r="G177" s="325"/>
      <c r="H177" s="325"/>
      <c r="I177" s="294"/>
      <c r="J177" s="294"/>
      <c r="K177" s="294"/>
      <c r="L177" s="293"/>
      <c r="M177" s="293"/>
      <c r="N177" s="294"/>
      <c r="O177" s="294"/>
      <c r="P177" s="294"/>
      <c r="Q177" s="294"/>
      <c r="R177" s="294"/>
      <c r="S177" s="294"/>
      <c r="T177" s="294"/>
      <c r="U177" s="294"/>
      <c r="V177" s="294"/>
      <c r="W177" s="292"/>
      <c r="X177" s="292"/>
      <c r="Y177" s="292"/>
      <c r="Z177" s="292"/>
      <c r="AA177" s="292"/>
      <c r="AB177" s="292"/>
      <c r="AC177" s="292"/>
    </row>
    <row r="178" spans="1:29" ht="21">
      <c r="A178" s="324"/>
      <c r="B178" s="294"/>
      <c r="C178" s="294"/>
      <c r="D178" s="294"/>
      <c r="E178" s="294"/>
      <c r="F178" s="294"/>
      <c r="G178" s="325"/>
      <c r="H178" s="325"/>
      <c r="I178" s="294"/>
      <c r="J178" s="294"/>
      <c r="K178" s="294"/>
      <c r="L178" s="293"/>
      <c r="M178" s="293"/>
      <c r="N178" s="294"/>
      <c r="O178" s="294"/>
      <c r="P178" s="294"/>
      <c r="Q178" s="294"/>
      <c r="R178" s="294"/>
      <c r="S178" s="294"/>
      <c r="T178" s="294"/>
      <c r="U178" s="294"/>
      <c r="V178" s="294"/>
      <c r="W178" s="292"/>
      <c r="X178" s="292"/>
      <c r="Y178" s="292"/>
      <c r="Z178" s="292"/>
      <c r="AA178" s="292"/>
      <c r="AB178" s="292"/>
      <c r="AC178" s="292"/>
    </row>
    <row r="179" spans="1:29" ht="21">
      <c r="A179" s="324"/>
      <c r="B179" s="294"/>
      <c r="C179" s="294"/>
      <c r="D179" s="294"/>
      <c r="E179" s="294"/>
      <c r="F179" s="294"/>
      <c r="G179" s="325"/>
      <c r="H179" s="325"/>
      <c r="I179" s="294"/>
      <c r="J179" s="294"/>
      <c r="K179" s="294"/>
      <c r="L179" s="293"/>
      <c r="M179" s="293"/>
      <c r="N179" s="294"/>
      <c r="O179" s="294"/>
      <c r="P179" s="294"/>
      <c r="Q179" s="294"/>
      <c r="R179" s="294"/>
      <c r="S179" s="294"/>
      <c r="T179" s="294"/>
      <c r="U179" s="294"/>
      <c r="V179" s="294"/>
      <c r="W179" s="292"/>
      <c r="X179" s="292"/>
      <c r="Y179" s="292"/>
      <c r="Z179" s="292"/>
      <c r="AA179" s="292"/>
      <c r="AB179" s="292"/>
      <c r="AC179" s="292"/>
    </row>
    <row r="180" spans="1:29" ht="21">
      <c r="A180" s="324"/>
      <c r="B180" s="294"/>
      <c r="C180" s="294"/>
      <c r="D180" s="294"/>
      <c r="E180" s="294"/>
      <c r="F180" s="294"/>
      <c r="G180" s="325"/>
      <c r="H180" s="325"/>
      <c r="I180" s="294"/>
      <c r="J180" s="294"/>
      <c r="K180" s="294"/>
      <c r="L180" s="293"/>
      <c r="M180" s="293"/>
      <c r="N180" s="294"/>
      <c r="O180" s="294"/>
      <c r="P180" s="294"/>
      <c r="Q180" s="294"/>
      <c r="R180" s="294"/>
      <c r="S180" s="294"/>
      <c r="T180" s="294"/>
      <c r="U180" s="294"/>
      <c r="V180" s="294"/>
      <c r="W180" s="292"/>
      <c r="X180" s="292"/>
      <c r="Y180" s="292"/>
      <c r="Z180" s="292"/>
      <c r="AA180" s="292"/>
      <c r="AB180" s="292"/>
      <c r="AC180" s="292"/>
    </row>
    <row r="181" spans="1:29" ht="21">
      <c r="A181" s="324"/>
      <c r="B181" s="294"/>
      <c r="C181" s="294"/>
      <c r="D181" s="294"/>
      <c r="E181" s="294"/>
      <c r="F181" s="294"/>
      <c r="G181" s="325"/>
      <c r="H181" s="325"/>
      <c r="I181" s="294"/>
      <c r="J181" s="294"/>
      <c r="K181" s="294"/>
      <c r="L181" s="293"/>
      <c r="M181" s="293"/>
      <c r="N181" s="294"/>
      <c r="O181" s="294"/>
      <c r="P181" s="294"/>
      <c r="Q181" s="294"/>
      <c r="R181" s="294"/>
      <c r="S181" s="294"/>
      <c r="T181" s="294"/>
      <c r="U181" s="294"/>
      <c r="V181" s="294"/>
      <c r="W181" s="292"/>
      <c r="X181" s="292"/>
      <c r="Y181" s="292"/>
      <c r="Z181" s="292"/>
      <c r="AA181" s="292"/>
      <c r="AB181" s="292"/>
      <c r="AC181" s="292"/>
    </row>
    <row r="182" spans="1:29" ht="21">
      <c r="A182" s="324"/>
      <c r="B182" s="294"/>
      <c r="C182" s="294"/>
      <c r="D182" s="294"/>
      <c r="E182" s="294"/>
      <c r="F182" s="294"/>
      <c r="G182" s="325"/>
      <c r="H182" s="325"/>
      <c r="I182" s="294"/>
      <c r="J182" s="294"/>
      <c r="K182" s="294"/>
      <c r="L182" s="293"/>
      <c r="M182" s="293"/>
      <c r="N182" s="294"/>
      <c r="O182" s="294"/>
      <c r="P182" s="294"/>
      <c r="Q182" s="294"/>
      <c r="R182" s="294"/>
      <c r="S182" s="294"/>
      <c r="T182" s="294"/>
      <c r="U182" s="294"/>
      <c r="V182" s="294"/>
      <c r="W182" s="292"/>
      <c r="X182" s="292"/>
      <c r="Y182" s="292"/>
      <c r="Z182" s="292"/>
      <c r="AA182" s="292"/>
      <c r="AB182" s="292"/>
      <c r="AC182" s="292"/>
    </row>
    <row r="183" spans="1:29" ht="21">
      <c r="A183" s="324"/>
      <c r="B183" s="294"/>
      <c r="C183" s="294"/>
      <c r="D183" s="294"/>
      <c r="E183" s="294"/>
      <c r="F183" s="294"/>
      <c r="G183" s="325"/>
      <c r="H183" s="325"/>
      <c r="I183" s="294"/>
      <c r="J183" s="294"/>
      <c r="K183" s="294"/>
      <c r="L183" s="293"/>
      <c r="M183" s="293"/>
      <c r="N183" s="294"/>
      <c r="O183" s="294"/>
      <c r="P183" s="294"/>
      <c r="Q183" s="294"/>
      <c r="R183" s="294"/>
      <c r="S183" s="294"/>
      <c r="T183" s="294"/>
      <c r="U183" s="294"/>
      <c r="V183" s="294"/>
      <c r="W183" s="292"/>
      <c r="X183" s="292"/>
      <c r="Y183" s="292"/>
      <c r="Z183" s="292"/>
      <c r="AA183" s="292"/>
      <c r="AB183" s="292"/>
      <c r="AC183" s="292"/>
    </row>
    <row r="184" spans="1:29" ht="21">
      <c r="A184" s="324"/>
      <c r="B184" s="294"/>
      <c r="C184" s="294"/>
      <c r="D184" s="294"/>
      <c r="E184" s="294"/>
      <c r="F184" s="294"/>
      <c r="G184" s="325"/>
      <c r="H184" s="325"/>
      <c r="I184" s="294"/>
      <c r="J184" s="294"/>
      <c r="K184" s="294"/>
      <c r="L184" s="293"/>
      <c r="M184" s="293"/>
      <c r="N184" s="294"/>
      <c r="O184" s="294"/>
      <c r="P184" s="294"/>
      <c r="Q184" s="294"/>
      <c r="R184" s="294"/>
      <c r="S184" s="294"/>
      <c r="T184" s="294"/>
      <c r="U184" s="294"/>
      <c r="V184" s="294"/>
      <c r="W184" s="292"/>
      <c r="X184" s="292"/>
      <c r="Y184" s="292"/>
      <c r="Z184" s="292"/>
      <c r="AA184" s="292"/>
      <c r="AB184" s="292"/>
      <c r="AC184" s="292"/>
    </row>
    <row r="185" spans="1:29" ht="21">
      <c r="A185" s="324"/>
      <c r="B185" s="294"/>
      <c r="C185" s="294"/>
      <c r="D185" s="294"/>
      <c r="E185" s="294"/>
      <c r="F185" s="294"/>
      <c r="G185" s="325"/>
      <c r="H185" s="325"/>
      <c r="I185" s="294"/>
      <c r="J185" s="294"/>
      <c r="K185" s="294"/>
      <c r="L185" s="293"/>
      <c r="M185" s="293"/>
      <c r="N185" s="294"/>
      <c r="O185" s="294"/>
      <c r="P185" s="294"/>
      <c r="Q185" s="294"/>
      <c r="R185" s="294"/>
      <c r="S185" s="294"/>
      <c r="T185" s="294"/>
      <c r="U185" s="294"/>
      <c r="V185" s="294"/>
      <c r="W185" s="292"/>
      <c r="X185" s="292"/>
      <c r="Y185" s="292"/>
      <c r="Z185" s="292"/>
      <c r="AA185" s="292"/>
      <c r="AB185" s="292"/>
      <c r="AC185" s="292"/>
    </row>
    <row r="186" spans="1:29" ht="21">
      <c r="A186" s="324"/>
      <c r="B186" s="294"/>
      <c r="C186" s="294"/>
      <c r="D186" s="294"/>
      <c r="E186" s="294"/>
      <c r="F186" s="294"/>
      <c r="G186" s="325"/>
      <c r="H186" s="325"/>
      <c r="I186" s="294"/>
      <c r="J186" s="294"/>
      <c r="K186" s="294"/>
      <c r="L186" s="293"/>
      <c r="M186" s="293"/>
      <c r="N186" s="294"/>
      <c r="O186" s="294"/>
      <c r="P186" s="294"/>
      <c r="Q186" s="294"/>
      <c r="R186" s="294"/>
      <c r="S186" s="294"/>
      <c r="T186" s="294"/>
      <c r="U186" s="294"/>
      <c r="V186" s="294"/>
      <c r="W186" s="292"/>
      <c r="X186" s="292"/>
      <c r="Y186" s="292"/>
      <c r="Z186" s="292"/>
      <c r="AA186" s="292"/>
      <c r="AB186" s="292"/>
      <c r="AC186" s="292"/>
    </row>
    <row r="187" spans="1:29" ht="21">
      <c r="A187" s="324"/>
      <c r="B187" s="294"/>
      <c r="C187" s="294"/>
      <c r="D187" s="294"/>
      <c r="E187" s="294"/>
      <c r="F187" s="294"/>
      <c r="G187" s="325"/>
      <c r="H187" s="325"/>
      <c r="I187" s="294"/>
      <c r="J187" s="294"/>
      <c r="K187" s="294"/>
      <c r="L187" s="293"/>
      <c r="M187" s="293"/>
      <c r="N187" s="294"/>
      <c r="O187" s="294"/>
      <c r="P187" s="294"/>
      <c r="Q187" s="294"/>
      <c r="R187" s="294"/>
      <c r="S187" s="294"/>
      <c r="T187" s="294"/>
      <c r="U187" s="294"/>
      <c r="V187" s="294"/>
      <c r="W187" s="292"/>
      <c r="X187" s="292"/>
      <c r="Y187" s="292"/>
      <c r="Z187" s="292"/>
      <c r="AA187" s="292"/>
      <c r="AB187" s="292"/>
      <c r="AC187" s="292"/>
    </row>
    <row r="188" spans="1:29" ht="21">
      <c r="A188" s="324"/>
      <c r="B188" s="294"/>
      <c r="C188" s="294"/>
      <c r="D188" s="294"/>
      <c r="E188" s="294"/>
      <c r="F188" s="294"/>
      <c r="G188" s="325"/>
      <c r="H188" s="325"/>
      <c r="I188" s="294"/>
      <c r="J188" s="294"/>
      <c r="K188" s="294"/>
      <c r="L188" s="293"/>
      <c r="M188" s="293"/>
      <c r="N188" s="294"/>
      <c r="O188" s="294"/>
      <c r="P188" s="294"/>
      <c r="Q188" s="294"/>
      <c r="R188" s="294"/>
      <c r="S188" s="294"/>
      <c r="T188" s="294"/>
      <c r="U188" s="294"/>
      <c r="V188" s="294"/>
      <c r="W188" s="292"/>
      <c r="X188" s="292"/>
      <c r="Y188" s="292"/>
      <c r="Z188" s="292"/>
      <c r="AA188" s="292"/>
      <c r="AB188" s="292"/>
      <c r="AC188" s="292"/>
    </row>
    <row r="189" spans="1:29" ht="21">
      <c r="A189" s="324"/>
      <c r="B189" s="294"/>
      <c r="C189" s="294"/>
      <c r="D189" s="294"/>
      <c r="E189" s="294"/>
      <c r="F189" s="294"/>
      <c r="G189" s="325"/>
      <c r="H189" s="325"/>
      <c r="I189" s="294"/>
      <c r="J189" s="294"/>
      <c r="K189" s="294"/>
      <c r="L189" s="293"/>
      <c r="M189" s="293"/>
      <c r="N189" s="294"/>
      <c r="O189" s="294"/>
      <c r="P189" s="294"/>
      <c r="Q189" s="294"/>
      <c r="R189" s="294"/>
      <c r="S189" s="294"/>
      <c r="T189" s="294"/>
      <c r="U189" s="294"/>
      <c r="V189" s="294"/>
      <c r="W189" s="292"/>
      <c r="X189" s="292"/>
      <c r="Y189" s="292"/>
      <c r="Z189" s="292"/>
      <c r="AA189" s="292"/>
      <c r="AB189" s="292"/>
      <c r="AC189" s="292"/>
    </row>
    <row r="190" spans="1:29" ht="21">
      <c r="A190" s="324"/>
      <c r="B190" s="294"/>
      <c r="C190" s="294"/>
      <c r="D190" s="294"/>
      <c r="E190" s="294"/>
      <c r="F190" s="294"/>
      <c r="G190" s="325"/>
      <c r="H190" s="325"/>
      <c r="I190" s="294"/>
      <c r="J190" s="294"/>
      <c r="K190" s="294"/>
      <c r="L190" s="293"/>
      <c r="M190" s="293"/>
      <c r="N190" s="294"/>
      <c r="O190" s="294"/>
      <c r="P190" s="294"/>
      <c r="Q190" s="294"/>
      <c r="R190" s="294"/>
      <c r="S190" s="294"/>
      <c r="T190" s="294"/>
      <c r="U190" s="294"/>
      <c r="V190" s="294"/>
      <c r="W190" s="292"/>
      <c r="X190" s="292"/>
      <c r="Y190" s="292"/>
      <c r="Z190" s="292"/>
      <c r="AA190" s="292"/>
      <c r="AB190" s="292"/>
      <c r="AC190" s="292"/>
    </row>
    <row r="191" spans="1:29" ht="21">
      <c r="A191" s="324"/>
      <c r="B191" s="294"/>
      <c r="C191" s="294"/>
      <c r="D191" s="294"/>
      <c r="E191" s="294"/>
      <c r="F191" s="294"/>
      <c r="G191" s="325"/>
      <c r="H191" s="325"/>
      <c r="I191" s="294"/>
      <c r="J191" s="294"/>
      <c r="K191" s="294"/>
      <c r="L191" s="293"/>
      <c r="M191" s="293"/>
      <c r="N191" s="294"/>
      <c r="O191" s="294"/>
      <c r="P191" s="294"/>
      <c r="Q191" s="294"/>
      <c r="R191" s="294"/>
      <c r="S191" s="294"/>
      <c r="T191" s="294"/>
      <c r="U191" s="294"/>
      <c r="V191" s="294"/>
      <c r="W191" s="292"/>
      <c r="X191" s="292"/>
      <c r="Y191" s="292"/>
      <c r="Z191" s="292"/>
      <c r="AA191" s="292"/>
      <c r="AB191" s="292"/>
      <c r="AC191" s="292"/>
    </row>
    <row r="192" spans="1:29" ht="21">
      <c r="A192" s="324"/>
      <c r="B192" s="294"/>
      <c r="C192" s="294"/>
      <c r="D192" s="294"/>
      <c r="E192" s="294"/>
      <c r="F192" s="294"/>
      <c r="G192" s="325"/>
      <c r="H192" s="325"/>
      <c r="I192" s="294"/>
      <c r="J192" s="294"/>
      <c r="K192" s="294"/>
      <c r="L192" s="293"/>
      <c r="M192" s="293"/>
      <c r="N192" s="294"/>
      <c r="O192" s="294"/>
      <c r="P192" s="294"/>
      <c r="Q192" s="294"/>
      <c r="R192" s="294"/>
      <c r="S192" s="294"/>
      <c r="T192" s="294"/>
      <c r="U192" s="294"/>
      <c r="V192" s="294"/>
      <c r="W192" s="292"/>
      <c r="X192" s="292"/>
      <c r="Y192" s="292"/>
      <c r="Z192" s="292"/>
      <c r="AA192" s="292"/>
      <c r="AB192" s="292"/>
      <c r="AC192" s="292"/>
    </row>
    <row r="193" spans="1:29" ht="21">
      <c r="A193" s="324"/>
      <c r="B193" s="294"/>
      <c r="C193" s="294"/>
      <c r="D193" s="294"/>
      <c r="E193" s="294"/>
      <c r="F193" s="294"/>
      <c r="G193" s="325"/>
      <c r="H193" s="325"/>
      <c r="I193" s="294"/>
      <c r="J193" s="294"/>
      <c r="K193" s="294"/>
      <c r="L193" s="293"/>
      <c r="M193" s="293"/>
      <c r="N193" s="294"/>
      <c r="O193" s="294"/>
      <c r="P193" s="294"/>
      <c r="Q193" s="294"/>
      <c r="R193" s="294"/>
      <c r="S193" s="294"/>
      <c r="T193" s="294"/>
      <c r="U193" s="294"/>
      <c r="V193" s="294"/>
      <c r="W193" s="292"/>
      <c r="X193" s="292"/>
      <c r="Y193" s="292"/>
      <c r="Z193" s="292"/>
      <c r="AA193" s="292"/>
      <c r="AB193" s="292"/>
      <c r="AC193" s="292"/>
    </row>
    <row r="194" spans="1:29" ht="21">
      <c r="A194" s="324"/>
      <c r="B194" s="294"/>
      <c r="C194" s="294"/>
      <c r="D194" s="294"/>
      <c r="E194" s="294"/>
      <c r="F194" s="294"/>
      <c r="G194" s="325"/>
      <c r="H194" s="325"/>
      <c r="I194" s="294"/>
      <c r="J194" s="294"/>
      <c r="K194" s="294"/>
      <c r="L194" s="293"/>
      <c r="M194" s="293"/>
      <c r="N194" s="294"/>
      <c r="O194" s="294"/>
      <c r="P194" s="294"/>
      <c r="Q194" s="294"/>
      <c r="R194" s="294"/>
      <c r="S194" s="294"/>
      <c r="T194" s="294"/>
      <c r="U194" s="294"/>
      <c r="V194" s="294"/>
      <c r="W194" s="292"/>
      <c r="X194" s="292"/>
      <c r="Y194" s="292"/>
      <c r="Z194" s="292"/>
      <c r="AA194" s="292"/>
      <c r="AB194" s="292"/>
      <c r="AC194" s="292"/>
    </row>
    <row r="195" spans="1:29" ht="21">
      <c r="A195" s="324"/>
      <c r="B195" s="294"/>
      <c r="C195" s="294"/>
      <c r="D195" s="294"/>
      <c r="E195" s="294"/>
      <c r="F195" s="294"/>
      <c r="G195" s="325"/>
      <c r="H195" s="325"/>
      <c r="I195" s="294"/>
      <c r="J195" s="294"/>
      <c r="K195" s="294"/>
      <c r="L195" s="293"/>
      <c r="M195" s="293"/>
      <c r="N195" s="294"/>
      <c r="O195" s="294"/>
      <c r="P195" s="294"/>
      <c r="Q195" s="294"/>
      <c r="R195" s="294"/>
      <c r="S195" s="294"/>
      <c r="T195" s="294"/>
      <c r="U195" s="294"/>
      <c r="V195" s="294"/>
      <c r="W195" s="292"/>
      <c r="X195" s="292"/>
      <c r="Y195" s="292"/>
      <c r="Z195" s="292"/>
      <c r="AA195" s="292"/>
      <c r="AB195" s="292"/>
      <c r="AC195" s="292"/>
    </row>
    <row r="196" spans="1:29" ht="21">
      <c r="A196" s="324"/>
      <c r="B196" s="294"/>
      <c r="C196" s="294"/>
      <c r="D196" s="294"/>
      <c r="E196" s="294"/>
      <c r="F196" s="294"/>
      <c r="G196" s="325"/>
      <c r="H196" s="325"/>
      <c r="I196" s="294"/>
      <c r="J196" s="294"/>
      <c r="K196" s="294"/>
      <c r="L196" s="293"/>
      <c r="M196" s="293"/>
      <c r="N196" s="294"/>
      <c r="O196" s="294"/>
      <c r="P196" s="294"/>
      <c r="Q196" s="294"/>
      <c r="R196" s="294"/>
      <c r="S196" s="294"/>
      <c r="T196" s="294"/>
      <c r="U196" s="294"/>
      <c r="V196" s="294"/>
      <c r="W196" s="292"/>
      <c r="X196" s="292"/>
      <c r="Y196" s="292"/>
      <c r="Z196" s="292"/>
      <c r="AA196" s="292"/>
      <c r="AB196" s="292"/>
      <c r="AC196" s="292"/>
    </row>
    <row r="197" spans="1:29" ht="21">
      <c r="A197" s="324"/>
      <c r="B197" s="294"/>
      <c r="C197" s="294"/>
      <c r="D197" s="294"/>
      <c r="E197" s="294"/>
      <c r="F197" s="294"/>
      <c r="G197" s="325"/>
      <c r="H197" s="325"/>
      <c r="I197" s="294"/>
      <c r="J197" s="294"/>
      <c r="K197" s="294"/>
      <c r="L197" s="293"/>
      <c r="M197" s="293"/>
      <c r="N197" s="294"/>
      <c r="O197" s="294"/>
      <c r="P197" s="294"/>
      <c r="Q197" s="294"/>
      <c r="R197" s="294"/>
      <c r="S197" s="294"/>
      <c r="T197" s="294"/>
      <c r="U197" s="294"/>
      <c r="V197" s="294"/>
      <c r="W197" s="292"/>
      <c r="X197" s="292"/>
      <c r="Y197" s="292"/>
      <c r="Z197" s="292"/>
      <c r="AA197" s="292"/>
      <c r="AB197" s="292"/>
      <c r="AC197" s="292"/>
    </row>
    <row r="198" spans="1:29" ht="21">
      <c r="A198" s="324"/>
      <c r="B198" s="294"/>
      <c r="C198" s="294"/>
      <c r="D198" s="294"/>
      <c r="E198" s="294"/>
      <c r="F198" s="294"/>
      <c r="G198" s="325"/>
      <c r="H198" s="325"/>
      <c r="I198" s="294"/>
      <c r="J198" s="294"/>
      <c r="K198" s="294"/>
      <c r="L198" s="293"/>
      <c r="M198" s="293"/>
      <c r="N198" s="294"/>
      <c r="O198" s="294"/>
      <c r="P198" s="294"/>
      <c r="Q198" s="294"/>
      <c r="R198" s="294"/>
      <c r="S198" s="294"/>
      <c r="T198" s="294"/>
      <c r="U198" s="294"/>
      <c r="V198" s="294"/>
      <c r="W198" s="292"/>
      <c r="X198" s="292"/>
      <c r="Y198" s="292"/>
      <c r="Z198" s="292"/>
      <c r="AA198" s="292"/>
      <c r="AB198" s="292"/>
      <c r="AC198" s="292"/>
    </row>
    <row r="199" spans="1:29" ht="21">
      <c r="A199" s="324"/>
      <c r="B199" s="294"/>
      <c r="C199" s="294"/>
      <c r="D199" s="294"/>
      <c r="E199" s="294"/>
      <c r="F199" s="294"/>
      <c r="G199" s="325"/>
      <c r="H199" s="325"/>
      <c r="I199" s="294"/>
      <c r="J199" s="294"/>
      <c r="K199" s="294"/>
      <c r="L199" s="293"/>
      <c r="M199" s="293"/>
      <c r="N199" s="294"/>
      <c r="O199" s="294"/>
      <c r="P199" s="294"/>
      <c r="Q199" s="294"/>
      <c r="R199" s="294"/>
      <c r="S199" s="294"/>
      <c r="T199" s="294"/>
      <c r="U199" s="294"/>
      <c r="V199" s="294"/>
      <c r="W199" s="292"/>
      <c r="X199" s="292"/>
      <c r="Y199" s="292"/>
      <c r="Z199" s="292"/>
      <c r="AA199" s="292"/>
      <c r="AB199" s="292"/>
      <c r="AC199" s="292"/>
    </row>
    <row r="200" spans="1:29" ht="21">
      <c r="A200" s="324"/>
      <c r="B200" s="294"/>
      <c r="C200" s="294"/>
      <c r="D200" s="294"/>
      <c r="E200" s="294"/>
      <c r="F200" s="294"/>
      <c r="G200" s="325"/>
      <c r="H200" s="325"/>
      <c r="I200" s="294"/>
      <c r="J200" s="294"/>
      <c r="K200" s="294"/>
      <c r="L200" s="293"/>
      <c r="M200" s="293"/>
      <c r="N200" s="294"/>
      <c r="O200" s="294"/>
      <c r="P200" s="294"/>
      <c r="Q200" s="294"/>
      <c r="R200" s="294"/>
      <c r="S200" s="294"/>
      <c r="T200" s="294"/>
      <c r="U200" s="294"/>
      <c r="V200" s="294"/>
      <c r="W200" s="292"/>
      <c r="X200" s="292"/>
      <c r="Y200" s="292"/>
      <c r="Z200" s="292"/>
      <c r="AA200" s="292"/>
      <c r="AB200" s="292"/>
      <c r="AC200" s="292"/>
    </row>
    <row r="201" spans="1:29" ht="21">
      <c r="A201" s="324"/>
      <c r="B201" s="294"/>
      <c r="C201" s="294"/>
      <c r="D201" s="294"/>
      <c r="E201" s="294"/>
      <c r="F201" s="294"/>
      <c r="G201" s="325"/>
      <c r="H201" s="325"/>
      <c r="I201" s="294"/>
      <c r="J201" s="294"/>
      <c r="K201" s="294"/>
      <c r="L201" s="293"/>
      <c r="M201" s="293"/>
      <c r="N201" s="294"/>
      <c r="O201" s="294"/>
      <c r="P201" s="294"/>
      <c r="Q201" s="294"/>
      <c r="R201" s="294"/>
      <c r="S201" s="294"/>
      <c r="T201" s="294"/>
      <c r="U201" s="294"/>
      <c r="V201" s="294"/>
      <c r="W201" s="292"/>
      <c r="X201" s="292"/>
      <c r="Y201" s="292"/>
      <c r="Z201" s="292"/>
      <c r="AA201" s="292"/>
      <c r="AB201" s="292"/>
      <c r="AC201" s="292"/>
    </row>
    <row r="202" spans="1:29" ht="21">
      <c r="A202" s="324"/>
      <c r="B202" s="294"/>
      <c r="C202" s="294"/>
      <c r="D202" s="294"/>
      <c r="E202" s="294"/>
      <c r="F202" s="294"/>
      <c r="G202" s="325"/>
      <c r="H202" s="325"/>
      <c r="I202" s="294"/>
      <c r="J202" s="294"/>
      <c r="K202" s="294"/>
      <c r="L202" s="293"/>
      <c r="M202" s="293"/>
      <c r="N202" s="294"/>
      <c r="O202" s="294"/>
      <c r="P202" s="294"/>
      <c r="Q202" s="294"/>
      <c r="R202" s="294"/>
      <c r="S202" s="294"/>
      <c r="T202" s="294"/>
      <c r="U202" s="294"/>
      <c r="V202" s="294"/>
      <c r="W202" s="292"/>
      <c r="X202" s="292"/>
      <c r="Y202" s="292"/>
      <c r="Z202" s="292"/>
      <c r="AA202" s="292"/>
      <c r="AB202" s="292"/>
      <c r="AC202" s="292"/>
    </row>
    <row r="203" spans="1:29" ht="21">
      <c r="A203" s="324"/>
      <c r="B203" s="294"/>
      <c r="C203" s="294"/>
      <c r="D203" s="294"/>
      <c r="E203" s="294"/>
      <c r="F203" s="294"/>
      <c r="G203" s="325"/>
      <c r="H203" s="325"/>
      <c r="I203" s="294"/>
      <c r="J203" s="294"/>
      <c r="K203" s="294"/>
      <c r="L203" s="293"/>
      <c r="M203" s="293"/>
      <c r="N203" s="294"/>
      <c r="O203" s="294"/>
      <c r="P203" s="294"/>
      <c r="Q203" s="294"/>
      <c r="R203" s="294"/>
      <c r="S203" s="294"/>
      <c r="T203" s="294"/>
      <c r="U203" s="294"/>
      <c r="V203" s="294"/>
      <c r="W203" s="292"/>
      <c r="X203" s="292"/>
      <c r="Y203" s="292"/>
      <c r="Z203" s="292"/>
      <c r="AA203" s="292"/>
      <c r="AB203" s="292"/>
      <c r="AC203" s="292"/>
    </row>
    <row r="204" spans="1:29" ht="21">
      <c r="A204" s="324"/>
      <c r="B204" s="294"/>
      <c r="C204" s="294"/>
      <c r="D204" s="294"/>
      <c r="E204" s="294"/>
      <c r="F204" s="294"/>
      <c r="G204" s="325"/>
      <c r="H204" s="325"/>
      <c r="I204" s="294"/>
      <c r="J204" s="294"/>
      <c r="K204" s="294"/>
      <c r="L204" s="293"/>
      <c r="M204" s="293"/>
      <c r="N204" s="294"/>
      <c r="O204" s="294"/>
      <c r="P204" s="294"/>
      <c r="Q204" s="294"/>
      <c r="R204" s="294"/>
      <c r="S204" s="294"/>
      <c r="T204" s="294"/>
      <c r="U204" s="294"/>
      <c r="V204" s="294"/>
      <c r="W204" s="292"/>
      <c r="X204" s="292"/>
      <c r="Y204" s="292"/>
      <c r="Z204" s="292"/>
      <c r="AA204" s="292"/>
      <c r="AB204" s="292"/>
      <c r="AC204" s="292"/>
    </row>
    <row r="205" spans="1:29" ht="21">
      <c r="A205" s="324"/>
      <c r="B205" s="294"/>
      <c r="C205" s="294"/>
      <c r="D205" s="294"/>
      <c r="E205" s="294"/>
      <c r="F205" s="294"/>
      <c r="G205" s="325"/>
      <c r="H205" s="325"/>
      <c r="I205" s="294"/>
      <c r="J205" s="294"/>
      <c r="K205" s="294"/>
      <c r="L205" s="293"/>
      <c r="M205" s="293"/>
      <c r="N205" s="294"/>
      <c r="O205" s="294"/>
      <c r="P205" s="294"/>
      <c r="Q205" s="294"/>
      <c r="R205" s="294"/>
      <c r="S205" s="294"/>
      <c r="T205" s="294"/>
      <c r="U205" s="294"/>
      <c r="V205" s="294"/>
      <c r="W205" s="292"/>
      <c r="X205" s="292"/>
      <c r="Y205" s="292"/>
      <c r="Z205" s="292"/>
      <c r="AA205" s="292"/>
      <c r="AB205" s="292"/>
      <c r="AC205" s="292"/>
    </row>
    <row r="206" spans="1:29" ht="21">
      <c r="A206" s="324"/>
      <c r="B206" s="294"/>
      <c r="C206" s="294"/>
      <c r="D206" s="294"/>
      <c r="E206" s="294"/>
      <c r="F206" s="294"/>
      <c r="G206" s="325"/>
      <c r="H206" s="325"/>
      <c r="I206" s="294"/>
      <c r="J206" s="294"/>
      <c r="K206" s="294"/>
      <c r="L206" s="293"/>
      <c r="M206" s="293"/>
      <c r="N206" s="294"/>
      <c r="O206" s="294"/>
      <c r="P206" s="294"/>
      <c r="Q206" s="294"/>
      <c r="R206" s="294"/>
      <c r="S206" s="294"/>
      <c r="T206" s="294"/>
      <c r="U206" s="294"/>
      <c r="V206" s="294"/>
      <c r="W206" s="292"/>
      <c r="X206" s="292"/>
      <c r="Y206" s="292"/>
      <c r="Z206" s="292"/>
      <c r="AA206" s="292"/>
      <c r="AB206" s="292"/>
      <c r="AC206" s="292"/>
    </row>
    <row r="207" spans="1:29" ht="21">
      <c r="A207" s="324"/>
      <c r="B207" s="294"/>
      <c r="C207" s="294"/>
      <c r="D207" s="294"/>
      <c r="E207" s="294"/>
      <c r="F207" s="294"/>
      <c r="G207" s="325"/>
      <c r="H207" s="325"/>
      <c r="I207" s="294"/>
      <c r="J207" s="294"/>
      <c r="K207" s="294"/>
      <c r="L207" s="293"/>
      <c r="M207" s="293"/>
      <c r="N207" s="294"/>
      <c r="O207" s="294"/>
      <c r="P207" s="294"/>
      <c r="Q207" s="294"/>
      <c r="R207" s="294"/>
      <c r="S207" s="294"/>
      <c r="T207" s="294"/>
      <c r="U207" s="294"/>
      <c r="V207" s="294"/>
      <c r="W207" s="292"/>
      <c r="X207" s="292"/>
      <c r="Y207" s="292"/>
      <c r="Z207" s="292"/>
      <c r="AA207" s="292"/>
      <c r="AB207" s="292"/>
      <c r="AC207" s="292"/>
    </row>
    <row r="208" spans="1:29" ht="21">
      <c r="A208" s="324"/>
      <c r="B208" s="294"/>
      <c r="C208" s="294"/>
      <c r="D208" s="294"/>
      <c r="E208" s="294"/>
      <c r="F208" s="294"/>
      <c r="G208" s="325"/>
      <c r="H208" s="325"/>
      <c r="I208" s="294"/>
      <c r="J208" s="294"/>
      <c r="K208" s="294"/>
      <c r="L208" s="293"/>
      <c r="M208" s="293"/>
      <c r="N208" s="294"/>
      <c r="O208" s="294"/>
      <c r="P208" s="294"/>
      <c r="Q208" s="294"/>
      <c r="R208" s="294"/>
      <c r="S208" s="294"/>
      <c r="T208" s="294"/>
      <c r="U208" s="294"/>
      <c r="V208" s="294"/>
      <c r="W208" s="292"/>
      <c r="X208" s="292"/>
      <c r="Y208" s="292"/>
      <c r="Z208" s="292"/>
      <c r="AA208" s="292"/>
      <c r="AB208" s="292"/>
      <c r="AC208" s="292"/>
    </row>
    <row r="209" spans="1:29" ht="21">
      <c r="A209" s="324"/>
      <c r="B209" s="294"/>
      <c r="C209" s="294"/>
      <c r="D209" s="294"/>
      <c r="E209" s="294"/>
      <c r="F209" s="294"/>
      <c r="G209" s="325"/>
      <c r="H209" s="325"/>
      <c r="I209" s="294"/>
      <c r="J209" s="294"/>
      <c r="K209" s="294"/>
      <c r="L209" s="293"/>
      <c r="M209" s="293"/>
      <c r="N209" s="294"/>
      <c r="O209" s="294"/>
      <c r="P209" s="294"/>
      <c r="Q209" s="294"/>
      <c r="R209" s="294"/>
      <c r="S209" s="294"/>
      <c r="T209" s="294"/>
      <c r="U209" s="294"/>
      <c r="V209" s="294"/>
      <c r="W209" s="292"/>
      <c r="X209" s="292"/>
      <c r="Y209" s="292"/>
      <c r="Z209" s="292"/>
      <c r="AA209" s="292"/>
      <c r="AB209" s="292"/>
      <c r="AC209" s="292"/>
    </row>
    <row r="210" spans="1:29" ht="21">
      <c r="A210" s="324"/>
      <c r="B210" s="294"/>
      <c r="C210" s="294"/>
      <c r="D210" s="294"/>
      <c r="E210" s="294"/>
      <c r="F210" s="294"/>
      <c r="G210" s="325"/>
      <c r="H210" s="325"/>
      <c r="I210" s="294"/>
      <c r="J210" s="294"/>
      <c r="K210" s="294"/>
      <c r="L210" s="293"/>
      <c r="M210" s="293"/>
      <c r="N210" s="294"/>
      <c r="O210" s="294"/>
      <c r="P210" s="294"/>
      <c r="Q210" s="294"/>
      <c r="R210" s="294"/>
      <c r="S210" s="294"/>
      <c r="T210" s="294"/>
      <c r="U210" s="294"/>
      <c r="V210" s="294"/>
      <c r="W210" s="292"/>
      <c r="X210" s="292"/>
      <c r="Y210" s="292"/>
      <c r="Z210" s="292"/>
      <c r="AA210" s="292"/>
      <c r="AB210" s="292"/>
      <c r="AC210" s="292"/>
    </row>
    <row r="211" spans="1:29" ht="21">
      <c r="A211" s="324"/>
      <c r="B211" s="294"/>
      <c r="C211" s="294"/>
      <c r="D211" s="294"/>
      <c r="E211" s="294"/>
      <c r="F211" s="294"/>
      <c r="G211" s="325"/>
      <c r="H211" s="325"/>
      <c r="I211" s="294"/>
      <c r="J211" s="294"/>
      <c r="K211" s="294"/>
      <c r="L211" s="293"/>
      <c r="M211" s="293"/>
      <c r="N211" s="294"/>
      <c r="O211" s="294"/>
      <c r="P211" s="294"/>
      <c r="Q211" s="294"/>
      <c r="R211" s="294"/>
      <c r="S211" s="294"/>
      <c r="T211" s="294"/>
      <c r="U211" s="294"/>
      <c r="V211" s="294"/>
      <c r="W211" s="292"/>
      <c r="X211" s="292"/>
      <c r="Y211" s="292"/>
      <c r="Z211" s="292"/>
      <c r="AA211" s="292"/>
      <c r="AB211" s="292"/>
      <c r="AC211" s="292"/>
    </row>
    <row r="212" spans="1:29" ht="21">
      <c r="A212" s="324"/>
      <c r="B212" s="294"/>
      <c r="C212" s="294"/>
      <c r="D212" s="294"/>
      <c r="E212" s="294"/>
      <c r="F212" s="294"/>
      <c r="G212" s="325"/>
      <c r="H212" s="325"/>
      <c r="I212" s="294"/>
      <c r="J212" s="294"/>
      <c r="K212" s="294"/>
      <c r="L212" s="293"/>
      <c r="M212" s="293"/>
      <c r="N212" s="294"/>
      <c r="O212" s="294"/>
      <c r="P212" s="294"/>
      <c r="Q212" s="294"/>
      <c r="R212" s="294"/>
      <c r="S212" s="294"/>
      <c r="T212" s="294"/>
      <c r="U212" s="294"/>
      <c r="V212" s="294"/>
      <c r="W212" s="292"/>
      <c r="X212" s="292"/>
      <c r="Y212" s="292"/>
      <c r="Z212" s="292"/>
      <c r="AA212" s="292"/>
      <c r="AB212" s="292"/>
      <c r="AC212" s="292"/>
    </row>
    <row r="213" spans="1:29" ht="21">
      <c r="A213" s="324"/>
      <c r="B213" s="294"/>
      <c r="C213" s="294"/>
      <c r="D213" s="294"/>
      <c r="E213" s="294"/>
      <c r="F213" s="294"/>
      <c r="G213" s="325"/>
      <c r="H213" s="325"/>
      <c r="I213" s="294"/>
      <c r="J213" s="294"/>
      <c r="K213" s="294"/>
      <c r="L213" s="293"/>
      <c r="M213" s="293"/>
      <c r="N213" s="294"/>
      <c r="O213" s="294"/>
      <c r="P213" s="294"/>
      <c r="Q213" s="294"/>
      <c r="R213" s="294"/>
      <c r="S213" s="294"/>
      <c r="T213" s="294"/>
      <c r="U213" s="294"/>
      <c r="V213" s="294"/>
      <c r="W213" s="292"/>
      <c r="X213" s="292"/>
      <c r="Y213" s="292"/>
      <c r="Z213" s="292"/>
      <c r="AA213" s="292"/>
      <c r="AB213" s="292"/>
      <c r="AC213" s="292"/>
    </row>
    <row r="214" spans="1:29" ht="21">
      <c r="A214" s="324"/>
      <c r="B214" s="294"/>
      <c r="C214" s="294"/>
      <c r="D214" s="294"/>
      <c r="E214" s="294"/>
      <c r="F214" s="294"/>
      <c r="G214" s="325"/>
      <c r="H214" s="325"/>
      <c r="I214" s="294"/>
      <c r="J214" s="294"/>
      <c r="K214" s="294"/>
      <c r="L214" s="293"/>
      <c r="M214" s="293"/>
      <c r="N214" s="294"/>
      <c r="O214" s="294"/>
      <c r="P214" s="294"/>
      <c r="Q214" s="294"/>
      <c r="R214" s="294"/>
      <c r="S214" s="294"/>
      <c r="T214" s="294"/>
      <c r="U214" s="294"/>
      <c r="V214" s="294"/>
      <c r="W214" s="292"/>
      <c r="X214" s="292"/>
      <c r="Y214" s="292"/>
      <c r="Z214" s="292"/>
      <c r="AA214" s="292"/>
      <c r="AB214" s="292"/>
      <c r="AC214" s="292"/>
    </row>
    <row r="215" spans="1:29" ht="21">
      <c r="A215" s="324"/>
      <c r="B215" s="294"/>
      <c r="C215" s="294"/>
      <c r="D215" s="294"/>
      <c r="E215" s="294"/>
      <c r="F215" s="294"/>
      <c r="G215" s="325"/>
      <c r="H215" s="325"/>
      <c r="I215" s="294"/>
      <c r="J215" s="294"/>
      <c r="K215" s="294"/>
      <c r="L215" s="293"/>
      <c r="M215" s="293"/>
      <c r="N215" s="294"/>
      <c r="O215" s="294"/>
      <c r="P215" s="294"/>
      <c r="Q215" s="294"/>
      <c r="R215" s="294"/>
      <c r="S215" s="294"/>
      <c r="T215" s="294"/>
      <c r="U215" s="294"/>
      <c r="V215" s="294"/>
      <c r="W215" s="292"/>
      <c r="X215" s="292"/>
      <c r="Y215" s="292"/>
      <c r="Z215" s="292"/>
      <c r="AA215" s="292"/>
      <c r="AB215" s="292"/>
      <c r="AC215" s="292"/>
    </row>
    <row r="216" spans="1:29" ht="21">
      <c r="A216" s="324"/>
      <c r="B216" s="294"/>
      <c r="C216" s="294"/>
      <c r="D216" s="294"/>
      <c r="E216" s="294"/>
      <c r="F216" s="294"/>
      <c r="G216" s="325"/>
      <c r="H216" s="325"/>
      <c r="I216" s="294"/>
      <c r="J216" s="294"/>
      <c r="K216" s="294"/>
      <c r="L216" s="293"/>
      <c r="M216" s="293"/>
      <c r="N216" s="294"/>
      <c r="O216" s="294"/>
      <c r="P216" s="294"/>
      <c r="Q216" s="294"/>
      <c r="R216" s="294"/>
      <c r="S216" s="294"/>
      <c r="T216" s="294"/>
      <c r="U216" s="294"/>
      <c r="V216" s="294"/>
      <c r="W216" s="292"/>
      <c r="X216" s="292"/>
      <c r="Y216" s="292"/>
      <c r="Z216" s="292"/>
      <c r="AA216" s="292"/>
      <c r="AB216" s="292"/>
      <c r="AC216" s="292"/>
    </row>
    <row r="217" spans="1:29" ht="21">
      <c r="A217" s="324"/>
      <c r="B217" s="294"/>
      <c r="C217" s="294"/>
      <c r="D217" s="294"/>
      <c r="E217" s="294"/>
      <c r="F217" s="294"/>
      <c r="G217" s="325"/>
      <c r="H217" s="325"/>
      <c r="I217" s="294"/>
      <c r="J217" s="294"/>
      <c r="K217" s="294"/>
      <c r="L217" s="293"/>
      <c r="M217" s="293"/>
      <c r="N217" s="294"/>
      <c r="O217" s="294"/>
      <c r="P217" s="294"/>
      <c r="Q217" s="294"/>
      <c r="R217" s="294"/>
      <c r="S217" s="294"/>
      <c r="T217" s="294"/>
      <c r="U217" s="294"/>
      <c r="V217" s="294"/>
      <c r="W217" s="292"/>
      <c r="X217" s="292"/>
      <c r="Y217" s="292"/>
      <c r="Z217" s="292"/>
      <c r="AA217" s="292"/>
      <c r="AB217" s="292"/>
      <c r="AC217" s="292"/>
    </row>
    <row r="218" spans="1:29" ht="21">
      <c r="A218" s="324"/>
      <c r="B218" s="294"/>
      <c r="C218" s="294"/>
      <c r="D218" s="294"/>
      <c r="E218" s="294"/>
      <c r="F218" s="294"/>
      <c r="G218" s="325"/>
      <c r="H218" s="325"/>
      <c r="I218" s="294"/>
      <c r="J218" s="294"/>
      <c r="K218" s="294"/>
      <c r="L218" s="293"/>
      <c r="M218" s="293"/>
      <c r="N218" s="294"/>
      <c r="O218" s="294"/>
      <c r="P218" s="294"/>
      <c r="Q218" s="294"/>
      <c r="R218" s="294"/>
      <c r="S218" s="294"/>
      <c r="T218" s="294"/>
      <c r="U218" s="294"/>
      <c r="V218" s="294"/>
      <c r="W218" s="292"/>
      <c r="X218" s="292"/>
      <c r="Y218" s="292"/>
      <c r="Z218" s="292"/>
      <c r="AA218" s="292"/>
      <c r="AB218" s="292"/>
      <c r="AC218" s="292"/>
    </row>
    <row r="219" spans="1:29" ht="21">
      <c r="A219" s="324"/>
      <c r="B219" s="294"/>
      <c r="C219" s="294"/>
      <c r="D219" s="294"/>
      <c r="E219" s="294"/>
      <c r="F219" s="294"/>
      <c r="G219" s="325"/>
      <c r="H219" s="325"/>
      <c r="I219" s="294"/>
      <c r="J219" s="294"/>
      <c r="K219" s="294"/>
      <c r="L219" s="293"/>
      <c r="M219" s="293"/>
      <c r="N219" s="294"/>
      <c r="O219" s="294"/>
      <c r="P219" s="294"/>
      <c r="Q219" s="294"/>
      <c r="R219" s="294"/>
      <c r="S219" s="294"/>
      <c r="T219" s="294"/>
      <c r="U219" s="294"/>
      <c r="V219" s="294"/>
      <c r="W219" s="292"/>
      <c r="X219" s="292"/>
      <c r="Y219" s="292"/>
      <c r="Z219" s="292"/>
      <c r="AA219" s="292"/>
      <c r="AB219" s="292"/>
      <c r="AC219" s="292"/>
    </row>
    <row r="220" spans="1:29" ht="21">
      <c r="A220" s="324"/>
      <c r="B220" s="294"/>
      <c r="C220" s="294"/>
      <c r="D220" s="294"/>
      <c r="E220" s="294"/>
      <c r="F220" s="294"/>
      <c r="G220" s="325"/>
      <c r="H220" s="325"/>
      <c r="I220" s="294"/>
      <c r="J220" s="294"/>
      <c r="K220" s="294"/>
      <c r="L220" s="293"/>
      <c r="M220" s="293"/>
      <c r="N220" s="294"/>
      <c r="O220" s="294"/>
      <c r="P220" s="294"/>
      <c r="Q220" s="294"/>
      <c r="R220" s="294"/>
      <c r="S220" s="294"/>
      <c r="T220" s="294"/>
      <c r="U220" s="294"/>
      <c r="V220" s="294"/>
      <c r="W220" s="292"/>
      <c r="X220" s="292"/>
      <c r="Y220" s="292"/>
      <c r="Z220" s="292"/>
      <c r="AA220" s="292"/>
      <c r="AB220" s="292"/>
      <c r="AC220" s="292"/>
    </row>
    <row r="221" spans="1:29" ht="21">
      <c r="A221" s="324"/>
      <c r="B221" s="294"/>
      <c r="C221" s="294"/>
      <c r="D221" s="294"/>
      <c r="E221" s="294"/>
      <c r="F221" s="294"/>
      <c r="G221" s="325"/>
      <c r="H221" s="325"/>
      <c r="I221" s="294"/>
      <c r="J221" s="294"/>
      <c r="K221" s="294"/>
      <c r="L221" s="293"/>
      <c r="M221" s="293"/>
      <c r="N221" s="294"/>
      <c r="O221" s="294"/>
      <c r="P221" s="294"/>
      <c r="Q221" s="294"/>
      <c r="R221" s="294"/>
      <c r="S221" s="294"/>
      <c r="T221" s="294"/>
      <c r="U221" s="294"/>
      <c r="V221" s="294"/>
      <c r="W221" s="292"/>
      <c r="X221" s="292"/>
      <c r="Y221" s="292"/>
      <c r="Z221" s="292"/>
      <c r="AA221" s="292"/>
      <c r="AB221" s="292"/>
      <c r="AC221" s="292"/>
    </row>
    <row r="222" spans="1:29" ht="21">
      <c r="A222" s="324"/>
      <c r="B222" s="294"/>
      <c r="C222" s="294"/>
      <c r="D222" s="294"/>
      <c r="E222" s="294"/>
      <c r="F222" s="294"/>
      <c r="G222" s="325"/>
      <c r="H222" s="325"/>
      <c r="I222" s="294"/>
      <c r="J222" s="294"/>
      <c r="K222" s="294"/>
      <c r="L222" s="293"/>
      <c r="M222" s="293"/>
      <c r="N222" s="294"/>
      <c r="O222" s="294"/>
      <c r="P222" s="294"/>
      <c r="Q222" s="294"/>
      <c r="R222" s="294"/>
      <c r="S222" s="294"/>
      <c r="T222" s="294"/>
      <c r="U222" s="294"/>
      <c r="V222" s="294"/>
      <c r="W222" s="292"/>
      <c r="X222" s="292"/>
      <c r="Y222" s="292"/>
      <c r="Z222" s="292"/>
      <c r="AA222" s="292"/>
      <c r="AB222" s="292"/>
      <c r="AC222" s="292"/>
    </row>
    <row r="223" spans="1:29" ht="21">
      <c r="A223" s="324"/>
      <c r="B223" s="294"/>
      <c r="C223" s="294"/>
      <c r="D223" s="294"/>
      <c r="E223" s="294"/>
      <c r="F223" s="294"/>
      <c r="G223" s="325"/>
      <c r="H223" s="325"/>
      <c r="I223" s="294"/>
      <c r="J223" s="294"/>
      <c r="K223" s="294"/>
      <c r="L223" s="293"/>
      <c r="M223" s="293"/>
      <c r="N223" s="294"/>
      <c r="O223" s="294"/>
      <c r="P223" s="294"/>
      <c r="Q223" s="294"/>
      <c r="R223" s="294"/>
      <c r="S223" s="294"/>
      <c r="T223" s="294"/>
      <c r="U223" s="294"/>
      <c r="V223" s="294"/>
      <c r="W223" s="292"/>
      <c r="X223" s="292"/>
      <c r="Y223" s="292"/>
      <c r="Z223" s="292"/>
      <c r="AA223" s="292"/>
      <c r="AB223" s="292"/>
      <c r="AC223" s="292"/>
    </row>
    <row r="224" spans="1:29" ht="21">
      <c r="A224" s="324"/>
      <c r="B224" s="294"/>
      <c r="C224" s="294"/>
      <c r="D224" s="294"/>
      <c r="E224" s="294"/>
      <c r="F224" s="294"/>
      <c r="G224" s="325"/>
      <c r="H224" s="325"/>
      <c r="I224" s="294"/>
      <c r="J224" s="294"/>
      <c r="K224" s="294"/>
      <c r="L224" s="293"/>
      <c r="M224" s="293"/>
      <c r="N224" s="294"/>
      <c r="O224" s="294"/>
      <c r="P224" s="294"/>
      <c r="Q224" s="294"/>
      <c r="R224" s="294"/>
      <c r="S224" s="294"/>
      <c r="T224" s="294"/>
      <c r="U224" s="294"/>
      <c r="V224" s="294"/>
      <c r="W224" s="292"/>
      <c r="X224" s="292"/>
      <c r="Y224" s="292"/>
      <c r="Z224" s="292"/>
      <c r="AA224" s="292"/>
      <c r="AB224" s="292"/>
      <c r="AC224" s="292"/>
    </row>
    <row r="225" spans="1:29" ht="21">
      <c r="A225" s="324"/>
      <c r="B225" s="294"/>
      <c r="C225" s="294"/>
      <c r="D225" s="294"/>
      <c r="E225" s="294"/>
      <c r="F225" s="294"/>
      <c r="G225" s="325"/>
      <c r="H225" s="325"/>
      <c r="I225" s="294"/>
      <c r="J225" s="294"/>
      <c r="K225" s="294"/>
      <c r="L225" s="293"/>
      <c r="M225" s="293"/>
      <c r="N225" s="294"/>
      <c r="O225" s="294"/>
      <c r="P225" s="294"/>
      <c r="Q225" s="294"/>
      <c r="R225" s="294"/>
      <c r="S225" s="294"/>
      <c r="T225" s="294"/>
      <c r="U225" s="294"/>
      <c r="V225" s="294"/>
      <c r="W225" s="292"/>
      <c r="X225" s="292"/>
      <c r="Y225" s="292"/>
      <c r="Z225" s="292"/>
      <c r="AA225" s="292"/>
      <c r="AB225" s="292"/>
      <c r="AC225" s="292"/>
    </row>
    <row r="226" spans="1:29" ht="21">
      <c r="A226" s="324"/>
      <c r="B226" s="294"/>
      <c r="C226" s="294"/>
      <c r="D226" s="294"/>
      <c r="E226" s="294"/>
      <c r="F226" s="294"/>
      <c r="G226" s="325"/>
      <c r="H226" s="325"/>
      <c r="I226" s="294"/>
      <c r="J226" s="294"/>
      <c r="K226" s="294"/>
      <c r="L226" s="293"/>
      <c r="M226" s="293"/>
      <c r="N226" s="294"/>
      <c r="O226" s="294"/>
      <c r="P226" s="294"/>
      <c r="Q226" s="294"/>
      <c r="R226" s="294"/>
      <c r="S226" s="294"/>
      <c r="T226" s="294"/>
      <c r="U226" s="294"/>
      <c r="V226" s="294"/>
      <c r="W226" s="292"/>
      <c r="X226" s="292"/>
      <c r="Y226" s="292"/>
      <c r="Z226" s="292"/>
      <c r="AA226" s="292"/>
      <c r="AB226" s="292"/>
      <c r="AC226" s="292"/>
    </row>
    <row r="227" spans="1:29" ht="21">
      <c r="A227" s="324"/>
      <c r="B227" s="294"/>
      <c r="C227" s="294"/>
      <c r="D227" s="294"/>
      <c r="E227" s="294"/>
      <c r="F227" s="294"/>
      <c r="G227" s="325"/>
      <c r="H227" s="325"/>
      <c r="I227" s="294"/>
      <c r="J227" s="294"/>
      <c r="K227" s="294"/>
      <c r="L227" s="293"/>
      <c r="M227" s="293"/>
      <c r="N227" s="294"/>
      <c r="O227" s="294"/>
      <c r="P227" s="294"/>
      <c r="Q227" s="294"/>
      <c r="R227" s="294"/>
      <c r="S227" s="294"/>
      <c r="T227" s="294"/>
      <c r="U227" s="294"/>
      <c r="V227" s="294"/>
      <c r="W227" s="292"/>
      <c r="X227" s="292"/>
      <c r="Y227" s="292"/>
      <c r="Z227" s="292"/>
      <c r="AA227" s="292"/>
      <c r="AB227" s="292"/>
      <c r="AC227" s="292"/>
    </row>
    <row r="228" spans="1:29" ht="21">
      <c r="A228" s="324"/>
      <c r="B228" s="294"/>
      <c r="C228" s="294"/>
      <c r="D228" s="294"/>
      <c r="E228" s="294"/>
      <c r="F228" s="294"/>
      <c r="G228" s="325"/>
      <c r="H228" s="325"/>
      <c r="I228" s="294"/>
      <c r="J228" s="294"/>
      <c r="K228" s="294"/>
      <c r="L228" s="293"/>
      <c r="M228" s="293"/>
      <c r="N228" s="294"/>
      <c r="O228" s="294"/>
      <c r="P228" s="294"/>
      <c r="Q228" s="294"/>
      <c r="R228" s="294"/>
      <c r="S228" s="294"/>
      <c r="T228" s="294"/>
      <c r="U228" s="294"/>
      <c r="V228" s="294"/>
      <c r="W228" s="292"/>
      <c r="X228" s="292"/>
      <c r="Y228" s="292"/>
      <c r="Z228" s="292"/>
      <c r="AA228" s="292"/>
      <c r="AB228" s="292"/>
      <c r="AC228" s="292"/>
    </row>
    <row r="229" spans="1:29" ht="21">
      <c r="A229" s="324"/>
      <c r="B229" s="294"/>
      <c r="C229" s="294"/>
      <c r="D229" s="294"/>
      <c r="E229" s="294"/>
      <c r="F229" s="294"/>
      <c r="G229" s="325"/>
      <c r="H229" s="325"/>
      <c r="I229" s="294"/>
      <c r="J229" s="294"/>
      <c r="K229" s="294"/>
      <c r="L229" s="293"/>
      <c r="M229" s="293"/>
      <c r="N229" s="294"/>
      <c r="O229" s="294"/>
      <c r="P229" s="294"/>
      <c r="Q229" s="294"/>
      <c r="R229" s="294"/>
      <c r="S229" s="294"/>
      <c r="T229" s="294"/>
      <c r="U229" s="294"/>
      <c r="V229" s="294"/>
      <c r="W229" s="292"/>
      <c r="X229" s="292"/>
      <c r="Y229" s="292"/>
      <c r="Z229" s="292"/>
      <c r="AA229" s="292"/>
      <c r="AB229" s="292"/>
      <c r="AC229" s="292"/>
    </row>
    <row r="230" spans="1:29" ht="21">
      <c r="A230" s="324"/>
      <c r="B230" s="294"/>
      <c r="C230" s="294"/>
      <c r="D230" s="294"/>
      <c r="E230" s="294"/>
      <c r="F230" s="294"/>
      <c r="G230" s="325"/>
      <c r="H230" s="325"/>
      <c r="I230" s="294"/>
      <c r="J230" s="294"/>
      <c r="K230" s="294"/>
      <c r="L230" s="293"/>
      <c r="M230" s="293"/>
      <c r="N230" s="294"/>
      <c r="O230" s="294"/>
      <c r="P230" s="294"/>
      <c r="Q230" s="294"/>
      <c r="R230" s="294"/>
      <c r="S230" s="294"/>
      <c r="T230" s="294"/>
      <c r="U230" s="294"/>
      <c r="V230" s="294"/>
      <c r="W230" s="292"/>
      <c r="X230" s="292"/>
      <c r="Y230" s="292"/>
      <c r="Z230" s="292"/>
      <c r="AA230" s="292"/>
      <c r="AB230" s="292"/>
      <c r="AC230" s="292"/>
    </row>
    <row r="231" spans="1:29" ht="21">
      <c r="A231" s="324"/>
      <c r="B231" s="294"/>
      <c r="C231" s="294"/>
      <c r="D231" s="294"/>
      <c r="E231" s="294"/>
      <c r="F231" s="294"/>
      <c r="G231" s="325"/>
      <c r="H231" s="325"/>
      <c r="I231" s="294"/>
      <c r="J231" s="294"/>
      <c r="K231" s="294"/>
      <c r="L231" s="293"/>
      <c r="M231" s="293"/>
      <c r="N231" s="294"/>
      <c r="O231" s="294"/>
      <c r="P231" s="294"/>
      <c r="Q231" s="294"/>
      <c r="R231" s="294"/>
      <c r="S231" s="294"/>
      <c r="T231" s="294"/>
      <c r="U231" s="294"/>
      <c r="V231" s="294"/>
      <c r="W231" s="292"/>
      <c r="X231" s="292"/>
      <c r="Y231" s="292"/>
      <c r="Z231" s="292"/>
      <c r="AA231" s="292"/>
      <c r="AB231" s="292"/>
      <c r="AC231" s="292"/>
    </row>
    <row r="232" spans="1:29" ht="21">
      <c r="A232" s="324"/>
      <c r="B232" s="294"/>
      <c r="C232" s="294"/>
      <c r="D232" s="294"/>
      <c r="E232" s="294"/>
      <c r="F232" s="294"/>
      <c r="G232" s="325"/>
      <c r="H232" s="325"/>
      <c r="I232" s="294"/>
      <c r="J232" s="294"/>
      <c r="K232" s="294"/>
      <c r="L232" s="293"/>
      <c r="M232" s="293"/>
      <c r="N232" s="294"/>
      <c r="O232" s="294"/>
      <c r="P232" s="294"/>
      <c r="Q232" s="294"/>
      <c r="R232" s="294"/>
      <c r="S232" s="294"/>
      <c r="T232" s="294"/>
      <c r="U232" s="294"/>
      <c r="V232" s="294"/>
      <c r="W232" s="292"/>
      <c r="X232" s="292"/>
      <c r="Y232" s="292"/>
      <c r="Z232" s="292"/>
      <c r="AA232" s="292"/>
      <c r="AB232" s="292"/>
      <c r="AC232" s="292"/>
    </row>
    <row r="233" spans="1:29" ht="21">
      <c r="A233" s="324"/>
      <c r="B233" s="294"/>
      <c r="C233" s="294"/>
      <c r="D233" s="294"/>
      <c r="E233" s="294"/>
      <c r="F233" s="294"/>
      <c r="G233" s="325"/>
      <c r="H233" s="325"/>
      <c r="I233" s="294"/>
      <c r="J233" s="294"/>
      <c r="K233" s="294"/>
      <c r="L233" s="293"/>
      <c r="M233" s="293"/>
      <c r="N233" s="294"/>
      <c r="O233" s="294"/>
      <c r="P233" s="294"/>
      <c r="Q233" s="294"/>
      <c r="R233" s="294"/>
      <c r="S233" s="294"/>
      <c r="T233" s="294"/>
      <c r="U233" s="294"/>
      <c r="V233" s="294"/>
      <c r="W233" s="292"/>
      <c r="X233" s="292"/>
      <c r="Y233" s="292"/>
      <c r="Z233" s="292"/>
      <c r="AA233" s="292"/>
      <c r="AB233" s="292"/>
      <c r="AC233" s="292"/>
    </row>
    <row r="234" spans="1:29" ht="21">
      <c r="A234" s="324"/>
      <c r="B234" s="294"/>
      <c r="C234" s="294"/>
      <c r="D234" s="294"/>
      <c r="E234" s="294"/>
      <c r="F234" s="294"/>
      <c r="G234" s="325"/>
      <c r="H234" s="325"/>
      <c r="I234" s="294"/>
      <c r="J234" s="294"/>
      <c r="K234" s="294"/>
      <c r="L234" s="293"/>
      <c r="M234" s="293"/>
      <c r="N234" s="294"/>
      <c r="O234" s="294"/>
      <c r="P234" s="294"/>
      <c r="Q234" s="294"/>
      <c r="R234" s="294"/>
      <c r="S234" s="294"/>
      <c r="T234" s="294"/>
      <c r="U234" s="294"/>
      <c r="V234" s="294"/>
      <c r="W234" s="292"/>
      <c r="X234" s="292"/>
      <c r="Y234" s="292"/>
      <c r="Z234" s="292"/>
      <c r="AA234" s="292"/>
      <c r="AB234" s="292"/>
      <c r="AC234" s="292"/>
    </row>
    <row r="235" spans="1:29" ht="21">
      <c r="A235" s="324"/>
      <c r="B235" s="294"/>
      <c r="C235" s="294"/>
      <c r="D235" s="294"/>
      <c r="E235" s="294"/>
      <c r="F235" s="294"/>
      <c r="G235" s="325"/>
      <c r="H235" s="325"/>
      <c r="I235" s="294"/>
      <c r="J235" s="294"/>
      <c r="K235" s="294"/>
      <c r="L235" s="293"/>
      <c r="M235" s="293"/>
      <c r="N235" s="294"/>
      <c r="O235" s="294"/>
      <c r="P235" s="294"/>
      <c r="Q235" s="294"/>
      <c r="R235" s="294"/>
      <c r="S235" s="294"/>
      <c r="T235" s="294"/>
      <c r="U235" s="294"/>
      <c r="V235" s="294"/>
      <c r="W235" s="292"/>
      <c r="X235" s="292"/>
      <c r="Y235" s="292"/>
      <c r="Z235" s="292"/>
      <c r="AA235" s="292"/>
      <c r="AB235" s="292"/>
      <c r="AC235" s="292"/>
    </row>
    <row r="236" spans="1:29" ht="21">
      <c r="A236" s="324"/>
      <c r="B236" s="294"/>
      <c r="C236" s="294"/>
      <c r="D236" s="294"/>
      <c r="E236" s="294"/>
      <c r="F236" s="294"/>
      <c r="G236" s="325"/>
      <c r="H236" s="325"/>
      <c r="I236" s="294"/>
      <c r="J236" s="294"/>
      <c r="K236" s="294"/>
      <c r="L236" s="293"/>
      <c r="M236" s="293"/>
      <c r="N236" s="294"/>
      <c r="O236" s="294"/>
      <c r="P236" s="294"/>
      <c r="Q236" s="294"/>
      <c r="R236" s="294"/>
      <c r="S236" s="294"/>
      <c r="T236" s="294"/>
      <c r="U236" s="294"/>
      <c r="V236" s="294"/>
      <c r="W236" s="292"/>
      <c r="X236" s="292"/>
      <c r="Y236" s="292"/>
      <c r="Z236" s="292"/>
      <c r="AA236" s="292"/>
      <c r="AB236" s="292"/>
      <c r="AC236" s="292"/>
    </row>
    <row r="237" spans="1:29" ht="21">
      <c r="A237" s="324"/>
      <c r="B237" s="294"/>
      <c r="C237" s="294"/>
      <c r="D237" s="294"/>
      <c r="E237" s="294"/>
      <c r="F237" s="294"/>
      <c r="G237" s="325"/>
      <c r="H237" s="325"/>
      <c r="I237" s="294"/>
      <c r="J237" s="294"/>
      <c r="K237" s="294"/>
      <c r="L237" s="293"/>
      <c r="M237" s="293"/>
      <c r="N237" s="294"/>
      <c r="O237" s="294"/>
      <c r="P237" s="294"/>
      <c r="Q237" s="294"/>
      <c r="R237" s="294"/>
      <c r="S237" s="294"/>
      <c r="T237" s="294"/>
      <c r="U237" s="294"/>
      <c r="V237" s="294"/>
      <c r="W237" s="292"/>
      <c r="X237" s="292"/>
      <c r="Y237" s="292"/>
      <c r="Z237" s="292"/>
      <c r="AA237" s="292"/>
      <c r="AB237" s="292"/>
      <c r="AC237" s="292"/>
    </row>
    <row r="238" spans="1:29" ht="21">
      <c r="A238" s="324"/>
      <c r="B238" s="294"/>
      <c r="C238" s="294"/>
      <c r="D238" s="294"/>
      <c r="E238" s="294"/>
      <c r="F238" s="294"/>
      <c r="G238" s="325"/>
      <c r="H238" s="325"/>
      <c r="I238" s="294"/>
      <c r="J238" s="294"/>
      <c r="K238" s="294"/>
      <c r="L238" s="293"/>
      <c r="M238" s="293"/>
      <c r="N238" s="294"/>
      <c r="O238" s="294"/>
      <c r="P238" s="294"/>
      <c r="Q238" s="294"/>
      <c r="R238" s="294"/>
      <c r="S238" s="294"/>
      <c r="T238" s="294"/>
      <c r="U238" s="294"/>
      <c r="V238" s="294"/>
      <c r="W238" s="292"/>
      <c r="X238" s="292"/>
      <c r="Y238" s="292"/>
      <c r="Z238" s="292"/>
      <c r="AA238" s="292"/>
      <c r="AB238" s="292"/>
      <c r="AC238" s="292"/>
    </row>
    <row r="239" spans="1:29" ht="21">
      <c r="A239" s="324"/>
      <c r="B239" s="294"/>
      <c r="C239" s="294"/>
      <c r="D239" s="294"/>
      <c r="E239" s="294"/>
      <c r="F239" s="294"/>
      <c r="G239" s="325"/>
      <c r="H239" s="325"/>
      <c r="I239" s="294"/>
      <c r="J239" s="294"/>
      <c r="K239" s="294"/>
      <c r="L239" s="293"/>
      <c r="M239" s="293"/>
      <c r="N239" s="294"/>
      <c r="O239" s="294"/>
      <c r="P239" s="294"/>
      <c r="Q239" s="294"/>
      <c r="R239" s="294"/>
      <c r="S239" s="294"/>
      <c r="T239" s="294"/>
      <c r="U239" s="294"/>
      <c r="V239" s="294"/>
      <c r="W239" s="292"/>
      <c r="X239" s="292"/>
      <c r="Y239" s="292"/>
      <c r="Z239" s="292"/>
      <c r="AA239" s="292"/>
      <c r="AB239" s="292"/>
      <c r="AC239" s="292"/>
    </row>
    <row r="240" spans="1:29" ht="21">
      <c r="A240" s="324"/>
      <c r="B240" s="294"/>
      <c r="C240" s="294"/>
      <c r="D240" s="294"/>
      <c r="E240" s="294"/>
      <c r="F240" s="294"/>
      <c r="G240" s="325"/>
      <c r="H240" s="325"/>
      <c r="I240" s="294"/>
      <c r="J240" s="294"/>
      <c r="K240" s="294"/>
      <c r="L240" s="293"/>
      <c r="M240" s="293"/>
      <c r="N240" s="294"/>
      <c r="O240" s="294"/>
      <c r="P240" s="294"/>
      <c r="Q240" s="294"/>
      <c r="R240" s="294"/>
      <c r="S240" s="294"/>
      <c r="T240" s="294"/>
      <c r="U240" s="294"/>
      <c r="V240" s="294"/>
      <c r="W240" s="292"/>
      <c r="X240" s="292"/>
      <c r="Y240" s="292"/>
      <c r="Z240" s="292"/>
      <c r="AA240" s="292"/>
      <c r="AB240" s="292"/>
      <c r="AC240" s="292"/>
    </row>
    <row r="241" spans="1:29" ht="21">
      <c r="A241" s="324"/>
      <c r="B241" s="294"/>
      <c r="C241" s="294"/>
      <c r="D241" s="294"/>
      <c r="E241" s="294"/>
      <c r="F241" s="294"/>
      <c r="G241" s="325"/>
      <c r="H241" s="325"/>
      <c r="I241" s="294"/>
      <c r="J241" s="294"/>
      <c r="K241" s="294"/>
      <c r="L241" s="293"/>
      <c r="M241" s="293"/>
      <c r="N241" s="294"/>
      <c r="O241" s="294"/>
      <c r="P241" s="294"/>
      <c r="Q241" s="294"/>
      <c r="R241" s="294"/>
      <c r="S241" s="294"/>
      <c r="T241" s="294"/>
      <c r="U241" s="294"/>
      <c r="V241" s="294"/>
      <c r="W241" s="292"/>
      <c r="X241" s="292"/>
      <c r="Y241" s="292"/>
      <c r="Z241" s="292"/>
      <c r="AA241" s="292"/>
      <c r="AB241" s="292"/>
      <c r="AC241" s="292"/>
    </row>
    <row r="242" spans="1:29" ht="21">
      <c r="A242" s="324"/>
      <c r="B242" s="294"/>
      <c r="C242" s="294"/>
      <c r="D242" s="294"/>
      <c r="E242" s="294"/>
      <c r="F242" s="294"/>
      <c r="G242" s="325"/>
      <c r="H242" s="325"/>
      <c r="I242" s="294"/>
      <c r="J242" s="294"/>
      <c r="K242" s="294"/>
      <c r="L242" s="293"/>
      <c r="M242" s="293"/>
      <c r="N242" s="294"/>
      <c r="O242" s="294"/>
      <c r="P242" s="294"/>
      <c r="Q242" s="294"/>
      <c r="R242" s="294"/>
      <c r="S242" s="294"/>
      <c r="T242" s="294"/>
      <c r="U242" s="294"/>
      <c r="V242" s="294"/>
      <c r="W242" s="292"/>
      <c r="X242" s="292"/>
      <c r="Y242" s="292"/>
      <c r="Z242" s="292"/>
      <c r="AA242" s="292"/>
      <c r="AB242" s="292"/>
      <c r="AC242" s="292"/>
    </row>
    <row r="243" spans="1:29" ht="21">
      <c r="A243" s="324"/>
      <c r="B243" s="294"/>
      <c r="C243" s="294"/>
      <c r="D243" s="294"/>
      <c r="E243" s="294"/>
      <c r="F243" s="294"/>
      <c r="G243" s="325"/>
      <c r="H243" s="325"/>
      <c r="I243" s="294"/>
      <c r="J243" s="294"/>
      <c r="K243" s="294"/>
      <c r="L243" s="293"/>
      <c r="M243" s="293"/>
      <c r="N243" s="294"/>
      <c r="O243" s="294"/>
      <c r="P243" s="294"/>
      <c r="Q243" s="294"/>
      <c r="R243" s="294"/>
      <c r="S243" s="294"/>
      <c r="T243" s="294"/>
      <c r="U243" s="294"/>
      <c r="V243" s="294"/>
      <c r="W243" s="292"/>
      <c r="X243" s="292"/>
      <c r="Y243" s="292"/>
      <c r="Z243" s="292"/>
      <c r="AA243" s="292"/>
      <c r="AB243" s="292"/>
      <c r="AC243" s="292"/>
    </row>
    <row r="244" spans="1:29" ht="21">
      <c r="A244" s="324"/>
      <c r="B244" s="294"/>
      <c r="C244" s="294"/>
      <c r="D244" s="294"/>
      <c r="E244" s="294"/>
      <c r="F244" s="294"/>
      <c r="G244" s="325"/>
      <c r="H244" s="325"/>
      <c r="I244" s="294"/>
      <c r="J244" s="294"/>
      <c r="K244" s="294"/>
      <c r="L244" s="293"/>
      <c r="M244" s="293"/>
      <c r="N244" s="294"/>
      <c r="O244" s="294"/>
      <c r="P244" s="294"/>
      <c r="Q244" s="294"/>
      <c r="R244" s="294"/>
      <c r="S244" s="294"/>
      <c r="T244" s="294"/>
      <c r="U244" s="294"/>
      <c r="V244" s="294"/>
      <c r="W244" s="292"/>
      <c r="X244" s="292"/>
      <c r="Y244" s="292"/>
      <c r="Z244" s="292"/>
      <c r="AA244" s="292"/>
      <c r="AB244" s="292"/>
      <c r="AC244" s="292"/>
    </row>
    <row r="245" spans="1:29" ht="21">
      <c r="A245" s="324"/>
      <c r="B245" s="294"/>
      <c r="C245" s="294"/>
      <c r="D245" s="294"/>
      <c r="E245" s="294"/>
      <c r="F245" s="294"/>
      <c r="G245" s="325"/>
      <c r="H245" s="325"/>
      <c r="I245" s="294"/>
      <c r="J245" s="294"/>
      <c r="K245" s="294"/>
      <c r="L245" s="293"/>
      <c r="M245" s="293"/>
      <c r="N245" s="294"/>
      <c r="O245" s="294"/>
      <c r="P245" s="294"/>
      <c r="Q245" s="294"/>
      <c r="R245" s="294"/>
      <c r="S245" s="294"/>
      <c r="T245" s="294"/>
      <c r="U245" s="294"/>
      <c r="V245" s="294"/>
      <c r="W245" s="292"/>
      <c r="X245" s="292"/>
      <c r="Y245" s="292"/>
      <c r="Z245" s="292"/>
      <c r="AA245" s="292"/>
      <c r="AB245" s="292"/>
      <c r="AC245" s="292"/>
    </row>
    <row r="246" spans="1:29" ht="21">
      <c r="A246" s="324"/>
      <c r="B246" s="294"/>
      <c r="C246" s="294"/>
      <c r="D246" s="294"/>
      <c r="E246" s="294"/>
      <c r="F246" s="294"/>
      <c r="G246" s="325"/>
      <c r="H246" s="325"/>
      <c r="I246" s="294"/>
      <c r="J246" s="294"/>
      <c r="K246" s="294"/>
      <c r="L246" s="293"/>
      <c r="M246" s="293"/>
      <c r="N246" s="294"/>
      <c r="O246" s="294"/>
      <c r="P246" s="294"/>
      <c r="Q246" s="294"/>
      <c r="R246" s="294"/>
      <c r="S246" s="294"/>
      <c r="T246" s="294"/>
      <c r="U246" s="294"/>
      <c r="V246" s="294"/>
      <c r="W246" s="292"/>
      <c r="X246" s="292"/>
      <c r="Y246" s="292"/>
      <c r="Z246" s="292"/>
      <c r="AA246" s="292"/>
      <c r="AB246" s="292"/>
      <c r="AC246" s="292"/>
    </row>
    <row r="247" spans="1:29" ht="21">
      <c r="A247" s="324"/>
      <c r="B247" s="294"/>
      <c r="C247" s="294"/>
      <c r="D247" s="294"/>
      <c r="E247" s="294"/>
      <c r="F247" s="294"/>
      <c r="G247" s="325"/>
      <c r="H247" s="325"/>
      <c r="I247" s="294"/>
      <c r="J247" s="294"/>
      <c r="K247" s="294"/>
      <c r="L247" s="293"/>
      <c r="M247" s="293"/>
      <c r="N247" s="294"/>
      <c r="O247" s="294"/>
      <c r="P247" s="294"/>
      <c r="Q247" s="294"/>
      <c r="R247" s="294"/>
      <c r="S247" s="294"/>
      <c r="T247" s="294"/>
      <c r="U247" s="294"/>
      <c r="V247" s="294"/>
      <c r="W247" s="292"/>
      <c r="X247" s="292"/>
      <c r="Y247" s="292"/>
      <c r="Z247" s="292"/>
      <c r="AA247" s="292"/>
      <c r="AB247" s="292"/>
      <c r="AC247" s="292"/>
    </row>
    <row r="248" spans="1:29" ht="21">
      <c r="A248" s="324"/>
      <c r="B248" s="294"/>
      <c r="C248" s="294"/>
      <c r="D248" s="294"/>
      <c r="E248" s="294"/>
      <c r="F248" s="294"/>
      <c r="G248" s="325"/>
      <c r="H248" s="325"/>
      <c r="I248" s="294"/>
      <c r="J248" s="294"/>
      <c r="K248" s="294"/>
      <c r="L248" s="293"/>
      <c r="M248" s="293"/>
      <c r="N248" s="294"/>
      <c r="O248" s="294"/>
      <c r="P248" s="294"/>
      <c r="Q248" s="294"/>
      <c r="R248" s="294"/>
      <c r="S248" s="294"/>
      <c r="T248" s="294"/>
      <c r="U248" s="294"/>
      <c r="V248" s="294"/>
      <c r="W248" s="292"/>
      <c r="X248" s="292"/>
      <c r="Y248" s="292"/>
      <c r="Z248" s="292"/>
      <c r="AA248" s="292"/>
      <c r="AB248" s="292"/>
      <c r="AC248" s="292"/>
    </row>
    <row r="249" spans="1:29" ht="21">
      <c r="A249" s="324"/>
      <c r="B249" s="294"/>
      <c r="C249" s="294"/>
      <c r="D249" s="294"/>
      <c r="E249" s="294"/>
      <c r="F249" s="294"/>
      <c r="G249" s="325"/>
      <c r="H249" s="325"/>
      <c r="I249" s="294"/>
      <c r="J249" s="294"/>
      <c r="K249" s="294"/>
      <c r="L249" s="293"/>
      <c r="M249" s="293"/>
      <c r="N249" s="294"/>
      <c r="O249" s="294"/>
      <c r="P249" s="294"/>
      <c r="Q249" s="294"/>
      <c r="R249" s="294"/>
      <c r="S249" s="294"/>
      <c r="T249" s="294"/>
      <c r="U249" s="294"/>
      <c r="V249" s="294"/>
      <c r="W249" s="292"/>
      <c r="X249" s="292"/>
      <c r="Y249" s="292"/>
      <c r="Z249" s="292"/>
      <c r="AA249" s="292"/>
      <c r="AB249" s="292"/>
      <c r="AC249" s="292"/>
    </row>
    <row r="250" spans="1:29" ht="21">
      <c r="A250" s="324"/>
      <c r="B250" s="294"/>
      <c r="C250" s="294"/>
      <c r="D250" s="294"/>
      <c r="E250" s="294"/>
      <c r="F250" s="294"/>
      <c r="G250" s="325"/>
      <c r="H250" s="325"/>
      <c r="I250" s="294"/>
      <c r="J250" s="294"/>
      <c r="K250" s="294"/>
      <c r="L250" s="293"/>
      <c r="M250" s="293"/>
      <c r="N250" s="294"/>
      <c r="O250" s="294"/>
      <c r="P250" s="294"/>
      <c r="Q250" s="294"/>
      <c r="R250" s="294"/>
      <c r="S250" s="294"/>
      <c r="T250" s="294"/>
      <c r="U250" s="294"/>
      <c r="V250" s="294"/>
      <c r="W250" s="292"/>
      <c r="X250" s="292"/>
      <c r="Y250" s="292"/>
      <c r="Z250" s="292"/>
      <c r="AA250" s="292"/>
      <c r="AB250" s="292"/>
      <c r="AC250" s="292"/>
    </row>
    <row r="251" spans="1:29" ht="21">
      <c r="A251" s="324"/>
      <c r="B251" s="294"/>
      <c r="C251" s="294"/>
      <c r="D251" s="294"/>
      <c r="E251" s="294"/>
      <c r="F251" s="294"/>
      <c r="G251" s="325"/>
      <c r="H251" s="325"/>
      <c r="I251" s="294"/>
      <c r="J251" s="294"/>
      <c r="K251" s="294"/>
      <c r="L251" s="293"/>
      <c r="M251" s="293"/>
      <c r="N251" s="294"/>
      <c r="O251" s="294"/>
      <c r="P251" s="294"/>
      <c r="Q251" s="294"/>
      <c r="R251" s="294"/>
      <c r="S251" s="294"/>
      <c r="T251" s="294"/>
      <c r="U251" s="294"/>
      <c r="V251" s="294"/>
      <c r="W251" s="292"/>
      <c r="X251" s="292"/>
      <c r="Y251" s="292"/>
      <c r="Z251" s="292"/>
      <c r="AA251" s="292"/>
      <c r="AB251" s="292"/>
      <c r="AC251" s="292"/>
    </row>
    <row r="252" spans="1:29" ht="21">
      <c r="A252" s="324"/>
      <c r="B252" s="294"/>
      <c r="C252" s="294"/>
      <c r="D252" s="294"/>
      <c r="E252" s="294"/>
      <c r="F252" s="294"/>
      <c r="G252" s="325"/>
      <c r="H252" s="325"/>
      <c r="I252" s="294"/>
      <c r="J252" s="294"/>
      <c r="K252" s="294"/>
      <c r="L252" s="293"/>
      <c r="M252" s="293"/>
      <c r="N252" s="294"/>
      <c r="O252" s="294"/>
      <c r="P252" s="294"/>
      <c r="Q252" s="294"/>
      <c r="R252" s="294"/>
      <c r="S252" s="294"/>
      <c r="T252" s="294"/>
      <c r="U252" s="294"/>
      <c r="V252" s="294"/>
      <c r="W252" s="292"/>
      <c r="X252" s="292"/>
      <c r="Y252" s="292"/>
      <c r="Z252" s="292"/>
      <c r="AA252" s="292"/>
      <c r="AB252" s="292"/>
      <c r="AC252" s="292"/>
    </row>
    <row r="253" spans="1:29" ht="21">
      <c r="A253" s="324"/>
      <c r="B253" s="294"/>
      <c r="C253" s="294"/>
      <c r="D253" s="294"/>
      <c r="E253" s="294"/>
      <c r="F253" s="294"/>
      <c r="G253" s="325"/>
      <c r="H253" s="325"/>
      <c r="I253" s="294"/>
      <c r="J253" s="294"/>
      <c r="K253" s="294"/>
      <c r="L253" s="293"/>
      <c r="M253" s="293"/>
      <c r="N253" s="294"/>
      <c r="O253" s="294"/>
      <c r="P253" s="294"/>
      <c r="Q253" s="294"/>
      <c r="R253" s="294"/>
      <c r="S253" s="294"/>
      <c r="T253" s="294"/>
      <c r="U253" s="294"/>
      <c r="V253" s="294"/>
      <c r="W253" s="292"/>
      <c r="X253" s="292"/>
      <c r="Y253" s="292"/>
      <c r="Z253" s="292"/>
      <c r="AA253" s="292"/>
      <c r="AB253" s="292"/>
      <c r="AC253" s="292"/>
    </row>
    <row r="254" spans="1:29" ht="21">
      <c r="A254" s="324"/>
      <c r="B254" s="294"/>
      <c r="C254" s="294"/>
      <c r="D254" s="294"/>
      <c r="E254" s="294"/>
      <c r="F254" s="294"/>
      <c r="G254" s="325"/>
      <c r="H254" s="325"/>
      <c r="I254" s="294"/>
      <c r="J254" s="294"/>
      <c r="K254" s="294"/>
      <c r="L254" s="293"/>
      <c r="M254" s="293"/>
      <c r="N254" s="294"/>
      <c r="O254" s="294"/>
      <c r="P254" s="294"/>
      <c r="Q254" s="294"/>
      <c r="R254" s="294"/>
      <c r="S254" s="294"/>
      <c r="T254" s="294"/>
      <c r="U254" s="294"/>
      <c r="V254" s="294"/>
      <c r="W254" s="292"/>
      <c r="X254" s="292"/>
      <c r="Y254" s="292"/>
      <c r="Z254" s="292"/>
      <c r="AA254" s="292"/>
      <c r="AB254" s="292"/>
      <c r="AC254" s="292"/>
    </row>
    <row r="255" spans="1:29" ht="21">
      <c r="A255" s="324"/>
      <c r="B255" s="294"/>
      <c r="C255" s="294"/>
      <c r="D255" s="294"/>
      <c r="E255" s="294"/>
      <c r="F255" s="294"/>
      <c r="G255" s="325"/>
      <c r="H255" s="325"/>
      <c r="I255" s="294"/>
      <c r="J255" s="294"/>
      <c r="K255" s="294"/>
      <c r="L255" s="293"/>
      <c r="M255" s="293"/>
      <c r="N255" s="294"/>
      <c r="O255" s="294"/>
      <c r="P255" s="294"/>
      <c r="Q255" s="294"/>
      <c r="R255" s="294"/>
      <c r="S255" s="294"/>
      <c r="T255" s="294"/>
      <c r="U255" s="294"/>
      <c r="V255" s="294"/>
      <c r="W255" s="292"/>
      <c r="X255" s="292"/>
      <c r="Y255" s="292"/>
      <c r="Z255" s="292"/>
      <c r="AA255" s="292"/>
      <c r="AB255" s="292"/>
      <c r="AC255" s="292"/>
    </row>
    <row r="256" spans="1:29" ht="21">
      <c r="A256" s="324"/>
      <c r="B256" s="294"/>
      <c r="C256" s="294"/>
      <c r="D256" s="294"/>
      <c r="E256" s="294"/>
      <c r="F256" s="294"/>
      <c r="G256" s="325"/>
      <c r="H256" s="325"/>
      <c r="I256" s="294"/>
      <c r="J256" s="294"/>
      <c r="K256" s="294"/>
      <c r="L256" s="293"/>
      <c r="M256" s="293"/>
      <c r="N256" s="294"/>
      <c r="O256" s="294"/>
      <c r="P256" s="294"/>
      <c r="Q256" s="294"/>
      <c r="R256" s="294"/>
      <c r="S256" s="294"/>
      <c r="T256" s="294"/>
      <c r="U256" s="294"/>
      <c r="V256" s="294"/>
      <c r="W256" s="292"/>
      <c r="X256" s="292"/>
      <c r="Y256" s="292"/>
      <c r="Z256" s="292"/>
      <c r="AA256" s="292"/>
      <c r="AB256" s="292"/>
      <c r="AC256" s="292"/>
    </row>
    <row r="257" spans="1:29" ht="21">
      <c r="A257" s="324"/>
      <c r="B257" s="294"/>
      <c r="C257" s="294"/>
      <c r="D257" s="294"/>
      <c r="E257" s="294"/>
      <c r="F257" s="294"/>
      <c r="G257" s="325"/>
      <c r="H257" s="325"/>
      <c r="I257" s="294"/>
      <c r="J257" s="294"/>
      <c r="K257" s="294"/>
      <c r="L257" s="293"/>
      <c r="M257" s="293"/>
      <c r="N257" s="294"/>
      <c r="O257" s="294"/>
      <c r="P257" s="294"/>
      <c r="Q257" s="294"/>
      <c r="R257" s="294"/>
      <c r="S257" s="294"/>
      <c r="T257" s="294"/>
      <c r="U257" s="294"/>
      <c r="V257" s="294"/>
      <c r="W257" s="292"/>
      <c r="X257" s="292"/>
      <c r="Y257" s="292"/>
      <c r="Z257" s="292"/>
      <c r="AA257" s="292"/>
      <c r="AB257" s="292"/>
      <c r="AC257" s="292"/>
    </row>
    <row r="258" spans="1:29" ht="21">
      <c r="A258" s="324"/>
      <c r="B258" s="294"/>
      <c r="C258" s="294"/>
      <c r="D258" s="294"/>
      <c r="E258" s="294"/>
      <c r="F258" s="294"/>
      <c r="G258" s="325"/>
      <c r="H258" s="325"/>
      <c r="I258" s="294"/>
      <c r="J258" s="294"/>
      <c r="K258" s="294"/>
      <c r="L258" s="293"/>
      <c r="M258" s="293"/>
      <c r="N258" s="294"/>
      <c r="O258" s="294"/>
      <c r="P258" s="294"/>
      <c r="Q258" s="294"/>
      <c r="R258" s="294"/>
      <c r="S258" s="294"/>
      <c r="T258" s="294"/>
      <c r="U258" s="294"/>
      <c r="V258" s="294"/>
      <c r="W258" s="292"/>
      <c r="X258" s="292"/>
      <c r="Y258" s="292"/>
      <c r="Z258" s="292"/>
      <c r="AA258" s="292"/>
      <c r="AB258" s="292"/>
      <c r="AC258" s="292"/>
    </row>
    <row r="259" spans="1:29" ht="21">
      <c r="A259" s="324"/>
      <c r="B259" s="294"/>
      <c r="C259" s="294"/>
      <c r="D259" s="294"/>
      <c r="E259" s="294"/>
      <c r="F259" s="294"/>
      <c r="G259" s="325"/>
      <c r="H259" s="325"/>
      <c r="I259" s="294"/>
      <c r="J259" s="294"/>
      <c r="K259" s="294"/>
      <c r="L259" s="293"/>
      <c r="M259" s="293"/>
      <c r="N259" s="294"/>
      <c r="O259" s="294"/>
      <c r="P259" s="294"/>
      <c r="Q259" s="294"/>
      <c r="R259" s="294"/>
      <c r="S259" s="294"/>
      <c r="T259" s="294"/>
      <c r="U259" s="294"/>
      <c r="V259" s="294"/>
      <c r="W259" s="292"/>
      <c r="X259" s="292"/>
      <c r="Y259" s="292"/>
      <c r="Z259" s="292"/>
      <c r="AA259" s="292"/>
      <c r="AB259" s="292"/>
      <c r="AC259" s="292"/>
    </row>
    <row r="260" spans="1:29" ht="21">
      <c r="A260" s="324"/>
      <c r="B260" s="294"/>
      <c r="C260" s="294"/>
      <c r="D260" s="294"/>
      <c r="E260" s="294"/>
      <c r="F260" s="294"/>
      <c r="G260" s="325"/>
      <c r="H260" s="325"/>
      <c r="I260" s="294"/>
      <c r="J260" s="294"/>
      <c r="K260" s="294"/>
      <c r="L260" s="293"/>
      <c r="M260" s="293"/>
      <c r="N260" s="294"/>
      <c r="O260" s="294"/>
      <c r="P260" s="294"/>
      <c r="Q260" s="294"/>
      <c r="R260" s="294"/>
      <c r="S260" s="294"/>
      <c r="T260" s="294"/>
      <c r="U260" s="294"/>
      <c r="V260" s="294"/>
      <c r="W260" s="292"/>
      <c r="X260" s="292"/>
      <c r="Y260" s="292"/>
      <c r="Z260" s="292"/>
      <c r="AA260" s="292"/>
      <c r="AB260" s="292"/>
      <c r="AC260" s="292"/>
    </row>
    <row r="261" spans="1:29" ht="21">
      <c r="A261" s="324"/>
      <c r="B261" s="294"/>
      <c r="C261" s="294"/>
      <c r="D261" s="294"/>
      <c r="E261" s="294"/>
      <c r="F261" s="294"/>
      <c r="G261" s="325"/>
      <c r="H261" s="325"/>
      <c r="I261" s="294"/>
      <c r="J261" s="294"/>
      <c r="K261" s="294"/>
      <c r="L261" s="293"/>
      <c r="M261" s="293"/>
      <c r="N261" s="294"/>
      <c r="O261" s="294"/>
      <c r="P261" s="294"/>
      <c r="Q261" s="294"/>
      <c r="R261" s="294"/>
      <c r="S261" s="294"/>
      <c r="T261" s="294"/>
      <c r="U261" s="294"/>
      <c r="V261" s="294"/>
      <c r="W261" s="292"/>
      <c r="X261" s="292"/>
      <c r="Y261" s="292"/>
      <c r="Z261" s="292"/>
      <c r="AA261" s="292"/>
      <c r="AB261" s="292"/>
      <c r="AC261" s="292"/>
    </row>
    <row r="262" spans="1:29" ht="21">
      <c r="A262" s="324"/>
      <c r="B262" s="294"/>
      <c r="C262" s="294"/>
      <c r="D262" s="294"/>
      <c r="E262" s="294"/>
      <c r="F262" s="294"/>
      <c r="G262" s="325"/>
      <c r="H262" s="325"/>
      <c r="I262" s="294"/>
      <c r="J262" s="294"/>
      <c r="K262" s="294"/>
      <c r="L262" s="293"/>
      <c r="M262" s="293"/>
      <c r="N262" s="294"/>
      <c r="O262" s="294"/>
      <c r="P262" s="294"/>
      <c r="Q262" s="294"/>
      <c r="R262" s="294"/>
      <c r="S262" s="294"/>
      <c r="T262" s="294"/>
      <c r="U262" s="294"/>
      <c r="V262" s="294"/>
      <c r="W262" s="292"/>
      <c r="X262" s="292"/>
      <c r="Y262" s="292"/>
      <c r="Z262" s="292"/>
      <c r="AA262" s="292"/>
      <c r="AB262" s="292"/>
      <c r="AC262" s="292"/>
    </row>
    <row r="263" spans="1:29" ht="21">
      <c r="A263" s="324"/>
      <c r="B263" s="294"/>
      <c r="C263" s="294"/>
      <c r="D263" s="294"/>
      <c r="E263" s="294"/>
      <c r="F263" s="294"/>
      <c r="G263" s="325"/>
      <c r="H263" s="325"/>
      <c r="I263" s="294"/>
      <c r="J263" s="294"/>
      <c r="K263" s="294"/>
      <c r="L263" s="293"/>
      <c r="M263" s="293"/>
      <c r="N263" s="294"/>
      <c r="O263" s="294"/>
      <c r="P263" s="294"/>
      <c r="Q263" s="294"/>
      <c r="R263" s="294"/>
      <c r="S263" s="294"/>
      <c r="T263" s="294"/>
      <c r="U263" s="294"/>
      <c r="V263" s="294"/>
      <c r="W263" s="292"/>
      <c r="X263" s="292"/>
      <c r="Y263" s="292"/>
      <c r="Z263" s="292"/>
      <c r="AA263" s="292"/>
      <c r="AB263" s="292"/>
      <c r="AC263" s="292"/>
    </row>
    <row r="264" spans="1:29" ht="21">
      <c r="A264" s="324"/>
      <c r="B264" s="294"/>
      <c r="C264" s="294"/>
      <c r="D264" s="294"/>
      <c r="E264" s="294"/>
      <c r="F264" s="294"/>
      <c r="G264" s="325"/>
      <c r="H264" s="325"/>
      <c r="I264" s="294"/>
      <c r="J264" s="294"/>
      <c r="K264" s="294"/>
      <c r="L264" s="293"/>
      <c r="M264" s="293"/>
      <c r="N264" s="294"/>
      <c r="O264" s="294"/>
      <c r="P264" s="294"/>
      <c r="Q264" s="294"/>
      <c r="R264" s="294"/>
      <c r="S264" s="294"/>
      <c r="T264" s="294"/>
      <c r="U264" s="294"/>
      <c r="V264" s="294"/>
      <c r="W264" s="292"/>
      <c r="X264" s="292"/>
      <c r="Y264" s="292"/>
      <c r="Z264" s="292"/>
      <c r="AA264" s="292"/>
      <c r="AB264" s="292"/>
      <c r="AC264" s="292"/>
    </row>
    <row r="265" spans="1:29" ht="21">
      <c r="A265" s="324"/>
      <c r="B265" s="294"/>
      <c r="C265" s="294"/>
      <c r="D265" s="294"/>
      <c r="E265" s="294"/>
      <c r="F265" s="294"/>
      <c r="G265" s="325"/>
      <c r="H265" s="325"/>
      <c r="I265" s="294"/>
      <c r="J265" s="294"/>
      <c r="K265" s="294"/>
      <c r="L265" s="293"/>
      <c r="M265" s="293"/>
      <c r="N265" s="294"/>
      <c r="O265" s="294"/>
      <c r="P265" s="294"/>
      <c r="Q265" s="294"/>
      <c r="R265" s="294"/>
      <c r="S265" s="294"/>
      <c r="T265" s="294"/>
      <c r="U265" s="294"/>
      <c r="V265" s="294"/>
      <c r="W265" s="292"/>
      <c r="X265" s="292"/>
      <c r="Y265" s="292"/>
      <c r="Z265" s="292"/>
      <c r="AA265" s="292"/>
      <c r="AB265" s="292"/>
      <c r="AC265" s="292"/>
    </row>
    <row r="266" spans="1:29" ht="21">
      <c r="A266" s="324"/>
      <c r="B266" s="294"/>
      <c r="C266" s="294"/>
      <c r="D266" s="294"/>
      <c r="E266" s="294"/>
      <c r="F266" s="294"/>
      <c r="G266" s="325"/>
      <c r="H266" s="325"/>
      <c r="I266" s="294"/>
      <c r="J266" s="294"/>
      <c r="K266" s="294"/>
      <c r="L266" s="293"/>
      <c r="M266" s="293"/>
      <c r="N266" s="294"/>
      <c r="O266" s="294"/>
      <c r="P266" s="294"/>
      <c r="Q266" s="294"/>
      <c r="R266" s="294"/>
      <c r="S266" s="294"/>
      <c r="T266" s="294"/>
      <c r="U266" s="294"/>
      <c r="V266" s="294"/>
      <c r="W266" s="292"/>
      <c r="X266" s="292"/>
      <c r="Y266" s="292"/>
      <c r="Z266" s="292"/>
      <c r="AA266" s="292"/>
      <c r="AB266" s="292"/>
      <c r="AC266" s="292"/>
    </row>
    <row r="267" spans="1:29" ht="21">
      <c r="A267" s="324"/>
      <c r="B267" s="294"/>
      <c r="C267" s="294"/>
      <c r="D267" s="294"/>
      <c r="E267" s="294"/>
      <c r="F267" s="294"/>
      <c r="G267" s="325"/>
      <c r="H267" s="325"/>
      <c r="I267" s="294"/>
      <c r="J267" s="294"/>
      <c r="K267" s="294"/>
      <c r="L267" s="293"/>
      <c r="M267" s="293"/>
      <c r="N267" s="294"/>
      <c r="O267" s="294"/>
      <c r="P267" s="294"/>
      <c r="Q267" s="294"/>
      <c r="R267" s="294"/>
      <c r="S267" s="294"/>
      <c r="T267" s="294"/>
      <c r="U267" s="294"/>
      <c r="V267" s="294"/>
      <c r="W267" s="292"/>
      <c r="X267" s="292"/>
      <c r="Y267" s="292"/>
      <c r="Z267" s="292"/>
      <c r="AA267" s="292"/>
      <c r="AB267" s="292"/>
      <c r="AC267" s="292"/>
    </row>
    <row r="268" spans="1:29" ht="21">
      <c r="A268" s="324"/>
      <c r="B268" s="294"/>
      <c r="C268" s="294"/>
      <c r="D268" s="294"/>
      <c r="E268" s="294"/>
      <c r="F268" s="294"/>
      <c r="G268" s="325"/>
      <c r="H268" s="325"/>
      <c r="I268" s="294"/>
      <c r="J268" s="294"/>
      <c r="K268" s="294"/>
      <c r="L268" s="293"/>
      <c r="M268" s="293"/>
      <c r="N268" s="294"/>
      <c r="O268" s="294"/>
      <c r="P268" s="294"/>
      <c r="Q268" s="294"/>
      <c r="R268" s="294"/>
      <c r="S268" s="294"/>
      <c r="T268" s="294"/>
      <c r="U268" s="294"/>
      <c r="V268" s="294"/>
      <c r="W268" s="292"/>
      <c r="X268" s="292"/>
      <c r="Y268" s="292"/>
      <c r="Z268" s="292"/>
      <c r="AA268" s="292"/>
      <c r="AB268" s="292"/>
      <c r="AC268" s="292"/>
    </row>
    <row r="269" spans="1:29" ht="21">
      <c r="A269" s="324"/>
      <c r="B269" s="294"/>
      <c r="C269" s="294"/>
      <c r="D269" s="294"/>
      <c r="E269" s="294"/>
      <c r="F269" s="294"/>
      <c r="G269" s="325"/>
      <c r="H269" s="325"/>
      <c r="I269" s="294"/>
      <c r="J269" s="294"/>
      <c r="K269" s="294"/>
      <c r="L269" s="293"/>
      <c r="M269" s="293"/>
      <c r="N269" s="294"/>
      <c r="O269" s="294"/>
      <c r="P269" s="294"/>
      <c r="Q269" s="294"/>
      <c r="R269" s="294"/>
      <c r="S269" s="294"/>
      <c r="T269" s="294"/>
      <c r="U269" s="294"/>
      <c r="V269" s="294"/>
      <c r="W269" s="292"/>
      <c r="X269" s="292"/>
      <c r="Y269" s="292"/>
      <c r="Z269" s="292"/>
      <c r="AA269" s="292"/>
      <c r="AB269" s="292"/>
      <c r="AC269" s="292"/>
    </row>
    <row r="270" spans="1:29" ht="21">
      <c r="A270" s="324"/>
      <c r="B270" s="294"/>
      <c r="C270" s="294"/>
      <c r="D270" s="294"/>
      <c r="E270" s="294"/>
      <c r="F270" s="294"/>
      <c r="G270" s="325"/>
      <c r="H270" s="325"/>
      <c r="I270" s="294"/>
      <c r="J270" s="294"/>
      <c r="K270" s="294"/>
      <c r="L270" s="293"/>
      <c r="M270" s="293"/>
      <c r="N270" s="294"/>
      <c r="O270" s="294"/>
      <c r="P270" s="294"/>
      <c r="Q270" s="294"/>
      <c r="R270" s="294"/>
      <c r="S270" s="294"/>
      <c r="T270" s="294"/>
      <c r="U270" s="294"/>
      <c r="V270" s="294"/>
      <c r="W270" s="292"/>
      <c r="X270" s="292"/>
      <c r="Y270" s="292"/>
      <c r="Z270" s="292"/>
      <c r="AA270" s="292"/>
      <c r="AB270" s="292"/>
      <c r="AC270" s="292"/>
    </row>
    <row r="271" spans="1:29" ht="21">
      <c r="A271" s="324"/>
      <c r="B271" s="294"/>
      <c r="C271" s="294"/>
      <c r="D271" s="294"/>
      <c r="E271" s="294"/>
      <c r="F271" s="294"/>
      <c r="G271" s="325"/>
      <c r="H271" s="325"/>
      <c r="I271" s="294"/>
      <c r="J271" s="294"/>
      <c r="K271" s="294"/>
      <c r="L271" s="293"/>
      <c r="M271" s="293"/>
      <c r="N271" s="294"/>
      <c r="O271" s="294"/>
      <c r="P271" s="294"/>
      <c r="Q271" s="294"/>
      <c r="R271" s="294"/>
      <c r="S271" s="294"/>
      <c r="T271" s="294"/>
      <c r="U271" s="294"/>
      <c r="V271" s="294"/>
      <c r="W271" s="292"/>
      <c r="X271" s="292"/>
      <c r="Y271" s="292"/>
      <c r="Z271" s="292"/>
      <c r="AA271" s="292"/>
      <c r="AB271" s="292"/>
      <c r="AC271" s="292"/>
    </row>
    <row r="272" spans="1:29" ht="21">
      <c r="A272" s="324"/>
      <c r="B272" s="294"/>
      <c r="C272" s="294"/>
      <c r="D272" s="294"/>
      <c r="E272" s="294"/>
      <c r="F272" s="294"/>
      <c r="G272" s="325"/>
      <c r="H272" s="325"/>
      <c r="I272" s="294"/>
      <c r="J272" s="294"/>
      <c r="K272" s="294"/>
      <c r="L272" s="293"/>
      <c r="M272" s="293"/>
      <c r="N272" s="294"/>
      <c r="O272" s="294"/>
      <c r="P272" s="294"/>
      <c r="Q272" s="294"/>
      <c r="R272" s="294"/>
      <c r="S272" s="294"/>
      <c r="T272" s="294"/>
      <c r="U272" s="294"/>
      <c r="V272" s="294"/>
      <c r="W272" s="292"/>
      <c r="X272" s="292"/>
      <c r="Y272" s="292"/>
      <c r="Z272" s="292"/>
      <c r="AA272" s="292"/>
      <c r="AB272" s="292"/>
      <c r="AC272" s="292"/>
    </row>
    <row r="273" spans="1:29" ht="21">
      <c r="A273" s="324"/>
      <c r="B273" s="294"/>
      <c r="C273" s="294"/>
      <c r="D273" s="294"/>
      <c r="E273" s="294"/>
      <c r="F273" s="294"/>
      <c r="G273" s="325"/>
      <c r="H273" s="325"/>
      <c r="I273" s="294"/>
      <c r="J273" s="294"/>
      <c r="K273" s="294"/>
      <c r="L273" s="293"/>
      <c r="M273" s="293"/>
      <c r="N273" s="294"/>
      <c r="O273" s="294"/>
      <c r="P273" s="294"/>
      <c r="Q273" s="294"/>
      <c r="R273" s="294"/>
      <c r="S273" s="294"/>
      <c r="T273" s="294"/>
      <c r="U273" s="294"/>
      <c r="V273" s="294"/>
      <c r="W273" s="292"/>
      <c r="X273" s="292"/>
      <c r="Y273" s="292"/>
      <c r="Z273" s="292"/>
      <c r="AA273" s="292"/>
      <c r="AB273" s="292"/>
      <c r="AC273" s="292"/>
    </row>
    <row r="274" spans="1:29" ht="21">
      <c r="A274" s="324"/>
      <c r="B274" s="294"/>
      <c r="C274" s="294"/>
      <c r="D274" s="294"/>
      <c r="E274" s="294"/>
      <c r="F274" s="294"/>
      <c r="G274" s="325"/>
      <c r="H274" s="325"/>
      <c r="I274" s="294"/>
      <c r="J274" s="294"/>
      <c r="K274" s="294"/>
      <c r="L274" s="293"/>
      <c r="M274" s="293"/>
      <c r="N274" s="294"/>
      <c r="O274" s="294"/>
      <c r="P274" s="294"/>
      <c r="Q274" s="294"/>
      <c r="R274" s="294"/>
      <c r="S274" s="294"/>
      <c r="T274" s="294"/>
      <c r="U274" s="294"/>
      <c r="V274" s="294"/>
      <c r="W274" s="292"/>
      <c r="X274" s="292"/>
      <c r="Y274" s="292"/>
      <c r="Z274" s="292"/>
      <c r="AA274" s="292"/>
      <c r="AB274" s="292"/>
      <c r="AC274" s="292"/>
    </row>
    <row r="275" spans="1:29" ht="21">
      <c r="A275" s="324"/>
      <c r="B275" s="294"/>
      <c r="C275" s="294"/>
      <c r="D275" s="294"/>
      <c r="E275" s="294"/>
      <c r="F275" s="294"/>
      <c r="G275" s="325"/>
      <c r="H275" s="325"/>
      <c r="I275" s="294"/>
      <c r="J275" s="294"/>
      <c r="K275" s="294"/>
      <c r="L275" s="293"/>
      <c r="M275" s="293"/>
      <c r="N275" s="294"/>
      <c r="O275" s="294"/>
      <c r="P275" s="294"/>
      <c r="Q275" s="294"/>
      <c r="R275" s="294"/>
      <c r="S275" s="294"/>
      <c r="T275" s="294"/>
      <c r="U275" s="294"/>
      <c r="V275" s="294"/>
      <c r="W275" s="292"/>
      <c r="X275" s="292"/>
      <c r="Y275" s="292"/>
      <c r="Z275" s="292"/>
      <c r="AA275" s="292"/>
      <c r="AB275" s="292"/>
      <c r="AC275" s="292"/>
    </row>
    <row r="276" spans="1:29" ht="21">
      <c r="A276" s="324"/>
      <c r="B276" s="294"/>
      <c r="C276" s="294"/>
      <c r="D276" s="294"/>
      <c r="E276" s="294"/>
      <c r="F276" s="294"/>
      <c r="G276" s="325"/>
      <c r="H276" s="325"/>
      <c r="I276" s="294"/>
      <c r="J276" s="294"/>
      <c r="K276" s="294"/>
      <c r="L276" s="293"/>
      <c r="M276" s="293"/>
      <c r="N276" s="294"/>
      <c r="O276" s="294"/>
      <c r="P276" s="294"/>
      <c r="Q276" s="294"/>
      <c r="R276" s="294"/>
      <c r="S276" s="294"/>
      <c r="T276" s="294"/>
      <c r="U276" s="294"/>
      <c r="V276" s="294"/>
      <c r="W276" s="292"/>
      <c r="X276" s="292"/>
      <c r="Y276" s="292"/>
      <c r="Z276" s="292"/>
      <c r="AA276" s="292"/>
      <c r="AB276" s="292"/>
      <c r="AC276" s="292"/>
    </row>
    <row r="277" spans="1:29" ht="21">
      <c r="A277" s="324"/>
      <c r="B277" s="294"/>
      <c r="C277" s="294"/>
      <c r="D277" s="294"/>
      <c r="E277" s="294"/>
      <c r="F277" s="294"/>
      <c r="G277" s="325"/>
      <c r="H277" s="325"/>
      <c r="I277" s="294"/>
      <c r="J277" s="294"/>
      <c r="K277" s="294"/>
      <c r="L277" s="293"/>
      <c r="M277" s="293"/>
      <c r="N277" s="294"/>
      <c r="O277" s="294"/>
      <c r="P277" s="294"/>
      <c r="Q277" s="294"/>
      <c r="R277" s="294"/>
      <c r="S277" s="294"/>
      <c r="T277" s="294"/>
      <c r="U277" s="294"/>
      <c r="V277" s="294"/>
      <c r="W277" s="292"/>
      <c r="X277" s="292"/>
      <c r="Y277" s="292"/>
      <c r="Z277" s="292"/>
      <c r="AA277" s="292"/>
      <c r="AB277" s="292"/>
      <c r="AC277" s="292"/>
    </row>
    <row r="278" spans="1:29" ht="21">
      <c r="A278" s="324"/>
      <c r="B278" s="294"/>
      <c r="C278" s="294"/>
      <c r="D278" s="294"/>
      <c r="E278" s="294"/>
      <c r="F278" s="294"/>
      <c r="G278" s="325"/>
      <c r="H278" s="325"/>
      <c r="I278" s="294"/>
      <c r="J278" s="294"/>
      <c r="K278" s="294"/>
      <c r="L278" s="293"/>
      <c r="M278" s="293"/>
      <c r="N278" s="294"/>
      <c r="O278" s="294"/>
      <c r="P278" s="294"/>
      <c r="Q278" s="294"/>
      <c r="R278" s="294"/>
      <c r="S278" s="294"/>
      <c r="T278" s="294"/>
      <c r="U278" s="294"/>
      <c r="V278" s="294"/>
      <c r="W278" s="292"/>
      <c r="X278" s="292"/>
      <c r="Y278" s="292"/>
      <c r="Z278" s="292"/>
      <c r="AA278" s="292"/>
      <c r="AB278" s="292"/>
      <c r="AC278" s="292"/>
    </row>
    <row r="279" spans="1:29" ht="21">
      <c r="A279" s="324"/>
      <c r="B279" s="294"/>
      <c r="C279" s="294"/>
      <c r="D279" s="294"/>
      <c r="E279" s="294"/>
      <c r="F279" s="294"/>
      <c r="G279" s="325"/>
      <c r="H279" s="325"/>
      <c r="I279" s="294"/>
      <c r="J279" s="294"/>
      <c r="K279" s="294"/>
      <c r="L279" s="293"/>
      <c r="M279" s="293"/>
      <c r="N279" s="294"/>
      <c r="O279" s="294"/>
      <c r="P279" s="294"/>
      <c r="Q279" s="294"/>
      <c r="R279" s="294"/>
      <c r="S279" s="294"/>
      <c r="T279" s="294"/>
      <c r="U279" s="294"/>
      <c r="V279" s="294"/>
      <c r="W279" s="292"/>
      <c r="X279" s="292"/>
      <c r="Y279" s="292"/>
      <c r="Z279" s="292"/>
      <c r="AA279" s="292"/>
      <c r="AB279" s="292"/>
      <c r="AC279" s="292"/>
    </row>
    <row r="280" spans="1:29" ht="21">
      <c r="A280" s="324"/>
      <c r="B280" s="294"/>
      <c r="C280" s="294"/>
      <c r="D280" s="294"/>
      <c r="E280" s="294"/>
      <c r="F280" s="294"/>
      <c r="G280" s="325"/>
      <c r="H280" s="325"/>
      <c r="I280" s="294"/>
      <c r="J280" s="294"/>
      <c r="K280" s="294"/>
      <c r="L280" s="293"/>
      <c r="M280" s="293"/>
      <c r="N280" s="294"/>
      <c r="O280" s="294"/>
      <c r="P280" s="294"/>
      <c r="Q280" s="294"/>
      <c r="R280" s="294"/>
      <c r="S280" s="294"/>
      <c r="T280" s="294"/>
      <c r="U280" s="294"/>
      <c r="V280" s="294"/>
      <c r="W280" s="292"/>
      <c r="X280" s="292"/>
      <c r="Y280" s="292"/>
      <c r="Z280" s="292"/>
      <c r="AA280" s="292"/>
      <c r="AB280" s="292"/>
      <c r="AC280" s="292"/>
    </row>
    <row r="281" spans="1:29" ht="21">
      <c r="A281" s="324"/>
      <c r="B281" s="294"/>
      <c r="C281" s="294"/>
      <c r="D281" s="294"/>
      <c r="E281" s="294"/>
      <c r="F281" s="294"/>
      <c r="G281" s="325"/>
      <c r="H281" s="325"/>
      <c r="I281" s="294"/>
      <c r="J281" s="294"/>
      <c r="K281" s="294"/>
      <c r="L281" s="293"/>
      <c r="M281" s="293"/>
      <c r="N281" s="294"/>
      <c r="O281" s="294"/>
      <c r="P281" s="294"/>
      <c r="Q281" s="294"/>
      <c r="R281" s="294"/>
      <c r="S281" s="294"/>
      <c r="T281" s="294"/>
      <c r="U281" s="294"/>
      <c r="V281" s="294"/>
      <c r="W281" s="292"/>
      <c r="X281" s="292"/>
      <c r="Y281" s="292"/>
      <c r="Z281" s="292"/>
      <c r="AA281" s="292"/>
      <c r="AB281" s="292"/>
      <c r="AC281" s="292"/>
    </row>
    <row r="282" spans="1:29" ht="21">
      <c r="A282" s="324"/>
      <c r="B282" s="294"/>
      <c r="C282" s="294"/>
      <c r="D282" s="294"/>
      <c r="E282" s="294"/>
      <c r="F282" s="294"/>
      <c r="G282" s="325"/>
      <c r="H282" s="325"/>
      <c r="I282" s="294"/>
      <c r="J282" s="294"/>
      <c r="K282" s="294"/>
      <c r="L282" s="293"/>
      <c r="M282" s="293"/>
      <c r="N282" s="294"/>
      <c r="O282" s="294"/>
      <c r="P282" s="294"/>
      <c r="Q282" s="294"/>
      <c r="R282" s="294"/>
      <c r="S282" s="294"/>
      <c r="T282" s="294"/>
      <c r="U282" s="294"/>
      <c r="V282" s="294"/>
      <c r="W282" s="292"/>
      <c r="X282" s="292"/>
      <c r="Y282" s="292"/>
      <c r="Z282" s="292"/>
      <c r="AA282" s="292"/>
      <c r="AB282" s="292"/>
      <c r="AC282" s="292"/>
    </row>
    <row r="283" spans="1:29" ht="21">
      <c r="A283" s="324"/>
      <c r="B283" s="294"/>
      <c r="C283" s="294"/>
      <c r="D283" s="294"/>
      <c r="E283" s="294"/>
      <c r="F283" s="294"/>
      <c r="G283" s="325"/>
      <c r="H283" s="325"/>
      <c r="I283" s="294"/>
      <c r="J283" s="294"/>
      <c r="K283" s="294"/>
      <c r="L283" s="293"/>
      <c r="M283" s="293"/>
      <c r="N283" s="294"/>
      <c r="O283" s="294"/>
      <c r="P283" s="294"/>
      <c r="Q283" s="294"/>
      <c r="R283" s="294"/>
      <c r="S283" s="294"/>
      <c r="T283" s="294"/>
      <c r="U283" s="294"/>
      <c r="V283" s="294"/>
      <c r="W283" s="292"/>
      <c r="X283" s="292"/>
      <c r="Y283" s="292"/>
      <c r="Z283" s="292"/>
      <c r="AA283" s="292"/>
      <c r="AB283" s="292"/>
      <c r="AC283" s="292"/>
    </row>
    <row r="284" spans="1:29" ht="21">
      <c r="A284" s="324"/>
      <c r="B284" s="294"/>
      <c r="C284" s="294"/>
      <c r="D284" s="294"/>
      <c r="E284" s="294"/>
      <c r="F284" s="294"/>
      <c r="G284" s="325"/>
      <c r="H284" s="325"/>
      <c r="I284" s="294"/>
      <c r="J284" s="294"/>
      <c r="K284" s="294"/>
      <c r="L284" s="293"/>
      <c r="M284" s="293"/>
      <c r="N284" s="294"/>
      <c r="O284" s="294"/>
      <c r="P284" s="294"/>
      <c r="Q284" s="294"/>
      <c r="R284" s="294"/>
      <c r="S284" s="294"/>
      <c r="T284" s="294"/>
      <c r="U284" s="294"/>
      <c r="V284" s="294"/>
      <c r="W284" s="292"/>
      <c r="X284" s="292"/>
      <c r="Y284" s="292"/>
      <c r="Z284" s="292"/>
      <c r="AA284" s="292"/>
      <c r="AB284" s="292"/>
      <c r="AC284" s="292"/>
    </row>
    <row r="285" spans="1:29" ht="21">
      <c r="A285" s="324"/>
      <c r="B285" s="294"/>
      <c r="C285" s="294"/>
      <c r="D285" s="294"/>
      <c r="E285" s="294"/>
      <c r="F285" s="294"/>
      <c r="G285" s="325"/>
      <c r="H285" s="325"/>
      <c r="I285" s="294"/>
      <c r="J285" s="294"/>
      <c r="K285" s="294"/>
      <c r="L285" s="293"/>
      <c r="M285" s="293"/>
      <c r="N285" s="294"/>
      <c r="O285" s="294"/>
      <c r="P285" s="294"/>
      <c r="Q285" s="294"/>
      <c r="R285" s="294"/>
      <c r="S285" s="294"/>
      <c r="T285" s="294"/>
      <c r="U285" s="294"/>
      <c r="V285" s="294"/>
      <c r="W285" s="292"/>
      <c r="X285" s="292"/>
      <c r="Y285" s="292"/>
      <c r="Z285" s="292"/>
      <c r="AA285" s="292"/>
      <c r="AB285" s="292"/>
      <c r="AC285" s="292"/>
    </row>
    <row r="286" spans="1:29" ht="21">
      <c r="A286" s="324"/>
      <c r="B286" s="294"/>
      <c r="C286" s="294"/>
      <c r="D286" s="294"/>
      <c r="E286" s="294"/>
      <c r="F286" s="294"/>
      <c r="G286" s="325"/>
      <c r="H286" s="325"/>
      <c r="I286" s="294"/>
      <c r="J286" s="294"/>
      <c r="K286" s="294"/>
      <c r="L286" s="293"/>
      <c r="M286" s="293"/>
      <c r="N286" s="294"/>
      <c r="O286" s="294"/>
      <c r="P286" s="294"/>
      <c r="Q286" s="294"/>
      <c r="R286" s="294"/>
      <c r="S286" s="294"/>
      <c r="T286" s="294"/>
      <c r="U286" s="294"/>
      <c r="V286" s="294"/>
      <c r="W286" s="292"/>
      <c r="X286" s="292"/>
      <c r="Y286" s="292"/>
      <c r="Z286" s="292"/>
      <c r="AA286" s="292"/>
      <c r="AB286" s="292"/>
      <c r="AC286" s="292"/>
    </row>
    <row r="287" spans="1:29" ht="21">
      <c r="A287" s="324"/>
      <c r="B287" s="294"/>
      <c r="C287" s="294"/>
      <c r="D287" s="294"/>
      <c r="E287" s="294"/>
      <c r="F287" s="294"/>
      <c r="G287" s="325"/>
      <c r="H287" s="325"/>
      <c r="I287" s="294"/>
      <c r="J287" s="294"/>
      <c r="K287" s="294"/>
      <c r="L287" s="293"/>
      <c r="M287" s="293"/>
      <c r="N287" s="294"/>
      <c r="O287" s="294"/>
      <c r="P287" s="294"/>
      <c r="Q287" s="294"/>
      <c r="R287" s="294"/>
      <c r="S287" s="294"/>
      <c r="T287" s="294"/>
      <c r="U287" s="294"/>
      <c r="V287" s="294"/>
      <c r="W287" s="292"/>
      <c r="X287" s="292"/>
      <c r="Y287" s="292"/>
      <c r="Z287" s="292"/>
      <c r="AA287" s="292"/>
      <c r="AB287" s="292"/>
      <c r="AC287" s="292"/>
    </row>
    <row r="288" spans="1:29" ht="21">
      <c r="A288" s="324"/>
      <c r="B288" s="294"/>
      <c r="C288" s="294"/>
      <c r="D288" s="294"/>
      <c r="E288" s="294"/>
      <c r="F288" s="294"/>
      <c r="G288" s="325"/>
      <c r="H288" s="325"/>
      <c r="I288" s="294"/>
      <c r="J288" s="294"/>
      <c r="K288" s="294"/>
      <c r="L288" s="293"/>
      <c r="M288" s="293"/>
      <c r="N288" s="294"/>
      <c r="O288" s="294"/>
      <c r="P288" s="294"/>
      <c r="Q288" s="294"/>
      <c r="R288" s="294"/>
      <c r="S288" s="294"/>
      <c r="T288" s="294"/>
      <c r="U288" s="294"/>
      <c r="V288" s="294"/>
      <c r="W288" s="292"/>
      <c r="X288" s="292"/>
      <c r="Y288" s="292"/>
      <c r="Z288" s="292"/>
      <c r="AA288" s="292"/>
      <c r="AB288" s="292"/>
      <c r="AC288" s="292"/>
    </row>
    <row r="289" spans="1:29" ht="21">
      <c r="A289" s="324"/>
      <c r="B289" s="294"/>
      <c r="C289" s="294"/>
      <c r="D289" s="294"/>
      <c r="E289" s="294"/>
      <c r="F289" s="294"/>
      <c r="G289" s="325"/>
      <c r="H289" s="325"/>
      <c r="I289" s="294"/>
      <c r="J289" s="294"/>
      <c r="K289" s="294"/>
      <c r="L289" s="293"/>
      <c r="M289" s="293"/>
      <c r="N289" s="294"/>
      <c r="O289" s="294"/>
      <c r="P289" s="294"/>
      <c r="Q289" s="294"/>
      <c r="R289" s="294"/>
      <c r="S289" s="294"/>
      <c r="T289" s="294"/>
      <c r="U289" s="294"/>
      <c r="V289" s="294"/>
      <c r="W289" s="292"/>
      <c r="X289" s="292"/>
      <c r="Y289" s="292"/>
      <c r="Z289" s="292"/>
      <c r="AA289" s="292"/>
      <c r="AB289" s="292"/>
      <c r="AC289" s="292"/>
    </row>
    <row r="290" spans="1:29" ht="21">
      <c r="A290" s="324"/>
      <c r="B290" s="294"/>
      <c r="C290" s="294"/>
      <c r="D290" s="294"/>
      <c r="E290" s="294"/>
      <c r="F290" s="294"/>
      <c r="G290" s="325"/>
      <c r="H290" s="325"/>
      <c r="I290" s="294"/>
      <c r="J290" s="294"/>
      <c r="K290" s="294"/>
      <c r="L290" s="293"/>
      <c r="M290" s="293"/>
      <c r="N290" s="294"/>
      <c r="O290" s="294"/>
      <c r="P290" s="294"/>
      <c r="Q290" s="294"/>
      <c r="R290" s="294"/>
      <c r="S290" s="294"/>
      <c r="T290" s="294"/>
      <c r="U290" s="294"/>
      <c r="V290" s="294"/>
      <c r="W290" s="292"/>
      <c r="X290" s="292"/>
      <c r="Y290" s="292"/>
      <c r="Z290" s="292"/>
      <c r="AA290" s="292"/>
      <c r="AB290" s="292"/>
      <c r="AC290" s="292"/>
    </row>
    <row r="291" spans="1:29" ht="21">
      <c r="A291" s="292"/>
      <c r="B291" s="292"/>
      <c r="C291" s="292"/>
      <c r="D291" s="292"/>
      <c r="E291" s="292"/>
      <c r="F291" s="292"/>
      <c r="G291" s="326"/>
      <c r="H291" s="326"/>
      <c r="I291" s="292"/>
      <c r="J291" s="292"/>
      <c r="K291" s="292"/>
      <c r="L291" s="327"/>
      <c r="M291" s="327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</row>
    <row r="292" spans="1:29" ht="21">
      <c r="A292" s="292"/>
      <c r="B292" s="292"/>
      <c r="C292" s="292"/>
      <c r="D292" s="292"/>
      <c r="E292" s="292"/>
      <c r="F292" s="292"/>
      <c r="G292" s="326"/>
      <c r="H292" s="326"/>
      <c r="I292" s="292"/>
      <c r="J292" s="292"/>
      <c r="K292" s="292"/>
      <c r="L292" s="327"/>
      <c r="M292" s="327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</row>
    <row r="293" spans="1:29" ht="21">
      <c r="A293" s="292"/>
      <c r="B293" s="292"/>
      <c r="C293" s="292"/>
      <c r="D293" s="292"/>
      <c r="E293" s="292"/>
      <c r="F293" s="292"/>
      <c r="G293" s="326"/>
      <c r="H293" s="326"/>
      <c r="I293" s="292"/>
      <c r="J293" s="292"/>
      <c r="K293" s="292"/>
      <c r="L293" s="327"/>
      <c r="M293" s="327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</row>
    <row r="294" spans="1:29" ht="21">
      <c r="A294" s="292"/>
      <c r="B294" s="292"/>
      <c r="C294" s="292"/>
      <c r="D294" s="292"/>
      <c r="E294" s="292"/>
      <c r="F294" s="292"/>
      <c r="G294" s="326"/>
      <c r="H294" s="326"/>
      <c r="I294" s="292"/>
      <c r="J294" s="292"/>
      <c r="K294" s="292"/>
      <c r="L294" s="327"/>
      <c r="M294" s="327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</row>
    <row r="295" spans="1:29" ht="21">
      <c r="A295" s="292"/>
      <c r="B295" s="292"/>
      <c r="C295" s="292"/>
      <c r="D295" s="292"/>
      <c r="E295" s="292"/>
      <c r="F295" s="292"/>
      <c r="G295" s="326"/>
      <c r="H295" s="326"/>
      <c r="I295" s="292"/>
      <c r="J295" s="292"/>
      <c r="K295" s="292"/>
      <c r="L295" s="327"/>
      <c r="M295" s="327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</row>
    <row r="296" spans="1:29" ht="21">
      <c r="A296" s="292"/>
      <c r="B296" s="292"/>
      <c r="C296" s="292"/>
      <c r="D296" s="292"/>
      <c r="E296" s="292"/>
      <c r="F296" s="292"/>
      <c r="G296" s="326"/>
      <c r="H296" s="326"/>
      <c r="I296" s="292"/>
      <c r="J296" s="292"/>
      <c r="K296" s="292"/>
      <c r="L296" s="327"/>
      <c r="M296" s="327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</row>
    <row r="297" spans="1:29" ht="21">
      <c r="A297" s="292"/>
      <c r="B297" s="292"/>
      <c r="C297" s="292"/>
      <c r="D297" s="292"/>
      <c r="E297" s="292"/>
      <c r="F297" s="292"/>
      <c r="G297" s="326"/>
      <c r="H297" s="326"/>
      <c r="I297" s="292"/>
      <c r="J297" s="292"/>
      <c r="K297" s="292"/>
      <c r="L297" s="327"/>
      <c r="M297" s="327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</row>
    <row r="298" spans="1:29" ht="21">
      <c r="A298" s="292"/>
      <c r="B298" s="292"/>
      <c r="C298" s="292"/>
      <c r="D298" s="292"/>
      <c r="E298" s="292"/>
      <c r="F298" s="292"/>
      <c r="G298" s="326"/>
      <c r="H298" s="326"/>
      <c r="I298" s="292"/>
      <c r="J298" s="292"/>
      <c r="K298" s="292"/>
      <c r="L298" s="327"/>
      <c r="M298" s="327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</row>
    <row r="299" spans="1:29" ht="21">
      <c r="A299" s="292"/>
      <c r="B299" s="292"/>
      <c r="C299" s="292"/>
      <c r="D299" s="292"/>
      <c r="E299" s="292"/>
      <c r="F299" s="292"/>
      <c r="G299" s="326"/>
      <c r="H299" s="326"/>
      <c r="I299" s="292"/>
      <c r="J299" s="292"/>
      <c r="K299" s="292"/>
      <c r="L299" s="327"/>
      <c r="M299" s="327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</row>
    <row r="300" spans="1:29" ht="21">
      <c r="A300" s="292"/>
      <c r="B300" s="292"/>
      <c r="C300" s="292"/>
      <c r="D300" s="292"/>
      <c r="E300" s="292"/>
      <c r="F300" s="292"/>
      <c r="G300" s="326"/>
      <c r="H300" s="326"/>
      <c r="I300" s="292"/>
      <c r="J300" s="292"/>
      <c r="K300" s="292"/>
      <c r="L300" s="327"/>
      <c r="M300" s="327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</row>
    <row r="301" spans="1:29" ht="21">
      <c r="A301" s="292"/>
      <c r="B301" s="292"/>
      <c r="C301" s="292"/>
      <c r="D301" s="292"/>
      <c r="E301" s="292"/>
      <c r="F301" s="292"/>
      <c r="G301" s="326"/>
      <c r="H301" s="326"/>
      <c r="I301" s="292"/>
      <c r="J301" s="292"/>
      <c r="K301" s="292"/>
      <c r="L301" s="327"/>
      <c r="M301" s="327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</row>
    <row r="302" spans="1:29" ht="21">
      <c r="A302" s="292"/>
      <c r="B302" s="292"/>
      <c r="C302" s="292"/>
      <c r="D302" s="292"/>
      <c r="E302" s="292"/>
      <c r="F302" s="292"/>
      <c r="G302" s="326"/>
      <c r="H302" s="326"/>
      <c r="I302" s="292"/>
      <c r="J302" s="292"/>
      <c r="K302" s="292"/>
      <c r="L302" s="327"/>
      <c r="M302" s="327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</row>
    <row r="303" spans="1:29" ht="21">
      <c r="A303" s="292"/>
      <c r="B303" s="292"/>
      <c r="C303" s="292"/>
      <c r="D303" s="292"/>
      <c r="E303" s="292"/>
      <c r="F303" s="292"/>
      <c r="G303" s="326"/>
      <c r="H303" s="326"/>
      <c r="I303" s="292"/>
      <c r="J303" s="292"/>
      <c r="K303" s="292"/>
      <c r="L303" s="327"/>
      <c r="M303" s="327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</row>
    <row r="304" spans="1:29" ht="21">
      <c r="A304" s="292"/>
      <c r="B304" s="292"/>
      <c r="C304" s="292"/>
      <c r="D304" s="292"/>
      <c r="E304" s="292"/>
      <c r="F304" s="292"/>
      <c r="G304" s="326"/>
      <c r="H304" s="326"/>
      <c r="I304" s="292"/>
      <c r="J304" s="292"/>
      <c r="K304" s="292"/>
      <c r="L304" s="327"/>
      <c r="M304" s="327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</row>
    <row r="305" spans="1:29" ht="21">
      <c r="A305" s="292"/>
      <c r="B305" s="292"/>
      <c r="C305" s="292"/>
      <c r="D305" s="292"/>
      <c r="E305" s="292"/>
      <c r="F305" s="292"/>
      <c r="G305" s="326"/>
      <c r="H305" s="326"/>
      <c r="I305" s="292"/>
      <c r="J305" s="292"/>
      <c r="K305" s="292"/>
      <c r="L305" s="327"/>
      <c r="M305" s="327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</row>
    <row r="306" spans="1:29" ht="21">
      <c r="A306" s="292"/>
      <c r="B306" s="292"/>
      <c r="C306" s="292"/>
      <c r="D306" s="292"/>
      <c r="E306" s="292"/>
      <c r="F306" s="292"/>
      <c r="G306" s="326"/>
      <c r="H306" s="326"/>
      <c r="I306" s="292"/>
      <c r="J306" s="292"/>
      <c r="K306" s="292"/>
      <c r="L306" s="327"/>
      <c r="M306" s="327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</row>
    <row r="307" spans="1:29" ht="21">
      <c r="A307" s="292"/>
      <c r="B307" s="292"/>
      <c r="C307" s="292"/>
      <c r="D307" s="292"/>
      <c r="E307" s="292"/>
      <c r="F307" s="292"/>
      <c r="G307" s="326"/>
      <c r="H307" s="326"/>
      <c r="I307" s="292"/>
      <c r="J307" s="292"/>
      <c r="K307" s="292"/>
      <c r="L307" s="327"/>
      <c r="M307" s="327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</row>
    <row r="308" spans="1:29" ht="21">
      <c r="A308" s="292"/>
      <c r="B308" s="292"/>
      <c r="C308" s="292"/>
      <c r="D308" s="292"/>
      <c r="E308" s="292"/>
      <c r="F308" s="292"/>
      <c r="G308" s="326"/>
      <c r="H308" s="326"/>
      <c r="I308" s="292"/>
      <c r="J308" s="292"/>
      <c r="K308" s="292"/>
      <c r="L308" s="327"/>
      <c r="M308" s="327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</row>
    <row r="309" spans="1:29" ht="21">
      <c r="A309" s="292"/>
      <c r="B309" s="292"/>
      <c r="C309" s="292"/>
      <c r="D309" s="292"/>
      <c r="E309" s="292"/>
      <c r="F309" s="292"/>
      <c r="G309" s="326"/>
      <c r="H309" s="326"/>
      <c r="I309" s="292"/>
      <c r="J309" s="292"/>
      <c r="K309" s="292"/>
      <c r="L309" s="327"/>
      <c r="M309" s="327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</row>
    <row r="310" spans="1:29" ht="21">
      <c r="A310" s="292"/>
      <c r="B310" s="292"/>
      <c r="C310" s="292"/>
      <c r="D310" s="292"/>
      <c r="E310" s="292"/>
      <c r="F310" s="292"/>
      <c r="G310" s="326"/>
      <c r="H310" s="326"/>
      <c r="I310" s="292"/>
      <c r="J310" s="292"/>
      <c r="K310" s="292"/>
      <c r="L310" s="327"/>
      <c r="M310" s="327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</row>
    <row r="311" spans="1:29" ht="21">
      <c r="A311" s="292"/>
      <c r="B311" s="292"/>
      <c r="C311" s="292"/>
      <c r="D311" s="292"/>
      <c r="E311" s="292"/>
      <c r="F311" s="292"/>
      <c r="G311" s="326"/>
      <c r="H311" s="326"/>
      <c r="I311" s="292"/>
      <c r="J311" s="292"/>
      <c r="K311" s="292"/>
      <c r="L311" s="327"/>
      <c r="M311" s="327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</row>
    <row r="312" spans="1:29" ht="21">
      <c r="A312" s="292"/>
      <c r="B312" s="292"/>
      <c r="C312" s="292"/>
      <c r="D312" s="292"/>
      <c r="E312" s="292"/>
      <c r="F312" s="292"/>
      <c r="G312" s="326"/>
      <c r="H312" s="326"/>
      <c r="I312" s="292"/>
      <c r="J312" s="292"/>
      <c r="K312" s="292"/>
      <c r="L312" s="327"/>
      <c r="M312" s="327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</row>
    <row r="313" spans="1:29" ht="21">
      <c r="A313" s="292"/>
      <c r="B313" s="292"/>
      <c r="C313" s="292"/>
      <c r="D313" s="292"/>
      <c r="E313" s="292"/>
      <c r="F313" s="292"/>
      <c r="G313" s="326"/>
      <c r="H313" s="326"/>
      <c r="I313" s="292"/>
      <c r="J313" s="292"/>
      <c r="K313" s="292"/>
      <c r="L313" s="327"/>
      <c r="M313" s="327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</row>
    <row r="314" spans="1:29" ht="21">
      <c r="A314" s="292"/>
      <c r="B314" s="292"/>
      <c r="C314" s="292"/>
      <c r="D314" s="292"/>
      <c r="E314" s="292"/>
      <c r="F314" s="292"/>
      <c r="G314" s="326"/>
      <c r="H314" s="326"/>
      <c r="I314" s="292"/>
      <c r="J314" s="292"/>
      <c r="K314" s="292"/>
      <c r="L314" s="327"/>
      <c r="M314" s="327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</row>
    <row r="315" spans="1:29" ht="21">
      <c r="A315" s="292"/>
      <c r="B315" s="292"/>
      <c r="C315" s="292"/>
      <c r="D315" s="292"/>
      <c r="E315" s="292"/>
      <c r="F315" s="292"/>
      <c r="G315" s="326"/>
      <c r="H315" s="326"/>
      <c r="I315" s="292"/>
      <c r="J315" s="292"/>
      <c r="K315" s="292"/>
      <c r="L315" s="327"/>
      <c r="M315" s="327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</row>
    <row r="316" spans="1:29" ht="21">
      <c r="A316" s="292"/>
      <c r="B316" s="292"/>
      <c r="C316" s="292"/>
      <c r="D316" s="292"/>
      <c r="E316" s="292"/>
      <c r="F316" s="292"/>
      <c r="G316" s="326"/>
      <c r="H316" s="326"/>
      <c r="I316" s="292"/>
      <c r="J316" s="292"/>
      <c r="K316" s="292"/>
      <c r="L316" s="327"/>
      <c r="M316" s="327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</row>
    <row r="317" spans="1:29" ht="21">
      <c r="A317" s="292"/>
      <c r="B317" s="292"/>
      <c r="C317" s="292"/>
      <c r="D317" s="292"/>
      <c r="E317" s="292"/>
      <c r="F317" s="292"/>
      <c r="G317" s="326"/>
      <c r="H317" s="326"/>
      <c r="I317" s="292"/>
      <c r="J317" s="292"/>
      <c r="K317" s="292"/>
      <c r="L317" s="327"/>
      <c r="M317" s="327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</row>
    <row r="318" spans="1:29" ht="21">
      <c r="A318" s="292"/>
      <c r="B318" s="292"/>
      <c r="C318" s="292"/>
      <c r="D318" s="292"/>
      <c r="E318" s="292"/>
      <c r="F318" s="292"/>
      <c r="G318" s="326"/>
      <c r="H318" s="326"/>
      <c r="I318" s="292"/>
      <c r="J318" s="292"/>
      <c r="K318" s="292"/>
      <c r="L318" s="327"/>
      <c r="M318" s="327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</row>
    <row r="319" spans="1:29" ht="21">
      <c r="A319" s="292"/>
      <c r="B319" s="292"/>
      <c r="C319" s="292"/>
      <c r="D319" s="292"/>
      <c r="E319" s="292"/>
      <c r="F319" s="292"/>
      <c r="G319" s="326"/>
      <c r="H319" s="326"/>
      <c r="I319" s="292"/>
      <c r="J319" s="292"/>
      <c r="K319" s="292"/>
      <c r="L319" s="327"/>
      <c r="M319" s="327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</row>
    <row r="320" spans="1:29" ht="21">
      <c r="A320" s="292"/>
      <c r="B320" s="292"/>
      <c r="C320" s="292"/>
      <c r="D320" s="292"/>
      <c r="E320" s="292"/>
      <c r="F320" s="292"/>
      <c r="G320" s="326"/>
      <c r="H320" s="326"/>
      <c r="I320" s="292"/>
      <c r="J320" s="292"/>
      <c r="K320" s="292"/>
      <c r="L320" s="327"/>
      <c r="M320" s="327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</row>
    <row r="321" spans="1:29" ht="21">
      <c r="A321" s="292"/>
      <c r="B321" s="292"/>
      <c r="C321" s="292"/>
      <c r="D321" s="292"/>
      <c r="E321" s="292"/>
      <c r="F321" s="292"/>
      <c r="G321" s="326"/>
      <c r="H321" s="326"/>
      <c r="I321" s="292"/>
      <c r="J321" s="292"/>
      <c r="K321" s="292"/>
      <c r="L321" s="327"/>
      <c r="M321" s="327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</row>
    <row r="322" spans="1:29" ht="21">
      <c r="A322" s="292"/>
      <c r="B322" s="292"/>
      <c r="C322" s="292"/>
      <c r="D322" s="292"/>
      <c r="E322" s="292"/>
      <c r="F322" s="292"/>
      <c r="G322" s="326"/>
      <c r="H322" s="326"/>
      <c r="I322" s="292"/>
      <c r="J322" s="292"/>
      <c r="K322" s="292"/>
      <c r="L322" s="327"/>
      <c r="M322" s="327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</row>
    <row r="323" spans="1:29" ht="21">
      <c r="A323" s="292"/>
      <c r="B323" s="292"/>
      <c r="C323" s="292"/>
      <c r="D323" s="292"/>
      <c r="E323" s="292"/>
      <c r="F323" s="292"/>
      <c r="G323" s="326"/>
      <c r="H323" s="326"/>
      <c r="I323" s="292"/>
      <c r="J323" s="292"/>
      <c r="K323" s="292"/>
      <c r="L323" s="327"/>
      <c r="M323" s="327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</row>
    <row r="324" spans="1:29" ht="21">
      <c r="A324" s="292"/>
      <c r="B324" s="292"/>
      <c r="C324" s="292"/>
      <c r="D324" s="292"/>
      <c r="E324" s="292"/>
      <c r="F324" s="292"/>
      <c r="G324" s="326"/>
      <c r="H324" s="326"/>
      <c r="I324" s="292"/>
      <c r="J324" s="292"/>
      <c r="K324" s="292"/>
      <c r="L324" s="327"/>
      <c r="M324" s="327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</row>
    <row r="325" spans="1:29" ht="21">
      <c r="A325" s="292"/>
      <c r="B325" s="292"/>
      <c r="C325" s="292"/>
      <c r="D325" s="292"/>
      <c r="E325" s="292"/>
      <c r="F325" s="292"/>
      <c r="G325" s="326"/>
      <c r="H325" s="326"/>
      <c r="I325" s="292"/>
      <c r="J325" s="292"/>
      <c r="K325" s="292"/>
      <c r="L325" s="327"/>
      <c r="M325" s="327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</row>
    <row r="326" spans="1:29" ht="21">
      <c r="A326" s="292"/>
      <c r="B326" s="292"/>
      <c r="C326" s="292"/>
      <c r="D326" s="292"/>
      <c r="E326" s="292"/>
      <c r="F326" s="292"/>
      <c r="G326" s="326"/>
      <c r="H326" s="326"/>
      <c r="I326" s="292"/>
      <c r="J326" s="292"/>
      <c r="K326" s="292"/>
      <c r="L326" s="327"/>
      <c r="M326" s="327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</row>
    <row r="327" spans="1:29" ht="21">
      <c r="A327" s="292"/>
      <c r="B327" s="292"/>
      <c r="C327" s="292"/>
      <c r="D327" s="292"/>
      <c r="E327" s="292"/>
      <c r="F327" s="292"/>
      <c r="G327" s="326"/>
      <c r="H327" s="326"/>
      <c r="I327" s="292"/>
      <c r="J327" s="292"/>
      <c r="K327" s="292"/>
      <c r="L327" s="327"/>
      <c r="M327" s="327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</row>
    <row r="328" spans="1:29" ht="21">
      <c r="A328" s="292"/>
      <c r="B328" s="292"/>
      <c r="C328" s="292"/>
      <c r="D328" s="292"/>
      <c r="E328" s="292"/>
      <c r="F328" s="292"/>
      <c r="G328" s="326"/>
      <c r="H328" s="326"/>
      <c r="I328" s="292"/>
      <c r="J328" s="292"/>
      <c r="K328" s="292"/>
      <c r="L328" s="327"/>
      <c r="M328" s="327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</row>
    <row r="329" spans="1:29" ht="21">
      <c r="A329" s="292"/>
      <c r="B329" s="292"/>
      <c r="C329" s="292"/>
      <c r="D329" s="292"/>
      <c r="E329" s="292"/>
      <c r="F329" s="292"/>
      <c r="G329" s="326"/>
      <c r="H329" s="326"/>
      <c r="I329" s="292"/>
      <c r="J329" s="292"/>
      <c r="K329" s="292"/>
      <c r="L329" s="327"/>
      <c r="M329" s="327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</row>
    <row r="330" spans="1:29" ht="21">
      <c r="A330" s="292"/>
      <c r="B330" s="292"/>
      <c r="C330" s="292"/>
      <c r="D330" s="292"/>
      <c r="E330" s="292"/>
      <c r="F330" s="292"/>
      <c r="G330" s="326"/>
      <c r="H330" s="326"/>
      <c r="I330" s="292"/>
      <c r="J330" s="292"/>
      <c r="K330" s="292"/>
      <c r="L330" s="327"/>
      <c r="M330" s="327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</row>
    <row r="331" spans="1:29" ht="21">
      <c r="A331" s="292"/>
      <c r="B331" s="292"/>
      <c r="C331" s="292"/>
      <c r="D331" s="292"/>
      <c r="E331" s="292"/>
      <c r="F331" s="292"/>
      <c r="G331" s="326"/>
      <c r="H331" s="326"/>
      <c r="I331" s="292"/>
      <c r="J331" s="292"/>
      <c r="K331" s="292"/>
      <c r="L331" s="327"/>
      <c r="M331" s="327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</row>
    <row r="332" spans="1:29" ht="21">
      <c r="A332" s="292"/>
      <c r="B332" s="292"/>
      <c r="C332" s="292"/>
      <c r="D332" s="292"/>
      <c r="E332" s="292"/>
      <c r="F332" s="292"/>
      <c r="G332" s="326"/>
      <c r="H332" s="326"/>
      <c r="I332" s="292"/>
      <c r="J332" s="292"/>
      <c r="K332" s="292"/>
      <c r="L332" s="327"/>
      <c r="M332" s="327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</row>
    <row r="333" spans="1:29" ht="21">
      <c r="A333" s="292"/>
      <c r="B333" s="292"/>
      <c r="C333" s="292"/>
      <c r="D333" s="292"/>
      <c r="E333" s="292"/>
      <c r="F333" s="292"/>
      <c r="G333" s="326"/>
      <c r="H333" s="326"/>
      <c r="I333" s="292"/>
      <c r="J333" s="292"/>
      <c r="K333" s="292"/>
      <c r="L333" s="327"/>
      <c r="M333" s="327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</row>
    <row r="334" spans="1:29" ht="21">
      <c r="A334" s="292"/>
      <c r="B334" s="292"/>
      <c r="C334" s="292"/>
      <c r="D334" s="292"/>
      <c r="E334" s="292"/>
      <c r="F334" s="292"/>
      <c r="G334" s="326"/>
      <c r="H334" s="326"/>
      <c r="I334" s="292"/>
      <c r="J334" s="292"/>
      <c r="K334" s="292"/>
      <c r="L334" s="327"/>
      <c r="M334" s="327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</row>
    <row r="335" spans="1:29" ht="21">
      <c r="A335" s="292"/>
      <c r="B335" s="292"/>
      <c r="C335" s="292"/>
      <c r="D335" s="292"/>
      <c r="E335" s="292"/>
      <c r="F335" s="292"/>
      <c r="G335" s="326"/>
      <c r="H335" s="326"/>
      <c r="I335" s="292"/>
      <c r="J335" s="292"/>
      <c r="K335" s="292"/>
      <c r="L335" s="327"/>
      <c r="M335" s="327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</row>
    <row r="336" spans="1:29" ht="21">
      <c r="A336" s="292"/>
      <c r="B336" s="292"/>
      <c r="C336" s="292"/>
      <c r="D336" s="292"/>
      <c r="E336" s="292"/>
      <c r="F336" s="292"/>
      <c r="G336" s="326"/>
      <c r="H336" s="326"/>
      <c r="I336" s="292"/>
      <c r="J336" s="292"/>
      <c r="K336" s="292"/>
      <c r="L336" s="327"/>
      <c r="M336" s="327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</row>
    <row r="337" spans="1:29" ht="21">
      <c r="A337" s="292"/>
      <c r="B337" s="292"/>
      <c r="C337" s="292"/>
      <c r="D337" s="292"/>
      <c r="E337" s="292"/>
      <c r="F337" s="292"/>
      <c r="G337" s="326"/>
      <c r="H337" s="326"/>
      <c r="I337" s="292"/>
      <c r="J337" s="292"/>
      <c r="K337" s="292"/>
      <c r="L337" s="327"/>
      <c r="M337" s="327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</row>
    <row r="338" spans="1:29" ht="21">
      <c r="A338" s="292"/>
      <c r="B338" s="292"/>
      <c r="C338" s="292"/>
      <c r="D338" s="292"/>
      <c r="E338" s="292"/>
      <c r="F338" s="292"/>
      <c r="G338" s="326"/>
      <c r="H338" s="326"/>
      <c r="I338" s="292"/>
      <c r="J338" s="292"/>
      <c r="K338" s="292"/>
      <c r="L338" s="327"/>
      <c r="M338" s="327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</row>
    <row r="339" spans="1:29" ht="21">
      <c r="A339" s="292"/>
      <c r="B339" s="292"/>
      <c r="C339" s="292"/>
      <c r="D339" s="292"/>
      <c r="E339" s="292"/>
      <c r="F339" s="292"/>
      <c r="G339" s="326"/>
      <c r="H339" s="326"/>
      <c r="I339" s="292"/>
      <c r="J339" s="292"/>
      <c r="K339" s="292"/>
      <c r="L339" s="327"/>
      <c r="M339" s="327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</row>
    <row r="340" spans="1:29" ht="21">
      <c r="A340" s="292"/>
      <c r="B340" s="292"/>
      <c r="C340" s="292"/>
      <c r="D340" s="292"/>
      <c r="E340" s="292"/>
      <c r="F340" s="292"/>
      <c r="G340" s="326"/>
      <c r="H340" s="326"/>
      <c r="I340" s="292"/>
      <c r="J340" s="292"/>
      <c r="K340" s="292"/>
      <c r="L340" s="327"/>
      <c r="M340" s="327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</row>
    <row r="341" spans="1:29" ht="21">
      <c r="A341" s="292"/>
      <c r="B341" s="292"/>
      <c r="C341" s="292"/>
      <c r="D341" s="292"/>
      <c r="E341" s="292"/>
      <c r="F341" s="292"/>
      <c r="G341" s="326"/>
      <c r="H341" s="326"/>
      <c r="I341" s="292"/>
      <c r="J341" s="292"/>
      <c r="K341" s="292"/>
      <c r="L341" s="327"/>
      <c r="M341" s="327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</row>
    <row r="342" spans="1:29" ht="21">
      <c r="A342" s="292"/>
      <c r="B342" s="292"/>
      <c r="C342" s="292"/>
      <c r="D342" s="292"/>
      <c r="E342" s="292"/>
      <c r="F342" s="292"/>
      <c r="G342" s="326"/>
      <c r="H342" s="326"/>
      <c r="I342" s="292"/>
      <c r="J342" s="292"/>
      <c r="K342" s="292"/>
      <c r="L342" s="327"/>
      <c r="M342" s="327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</row>
    <row r="343" spans="1:29" ht="21">
      <c r="A343" s="292"/>
      <c r="B343" s="292"/>
      <c r="C343" s="292"/>
      <c r="D343" s="292"/>
      <c r="E343" s="292"/>
      <c r="F343" s="292"/>
      <c r="G343" s="326"/>
      <c r="H343" s="326"/>
      <c r="I343" s="292"/>
      <c r="J343" s="292"/>
      <c r="K343" s="292"/>
      <c r="L343" s="327"/>
      <c r="M343" s="327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</row>
    <row r="344" spans="1:29" ht="21">
      <c r="A344" s="292"/>
      <c r="B344" s="292"/>
      <c r="C344" s="292"/>
      <c r="D344" s="292"/>
      <c r="E344" s="292"/>
      <c r="F344" s="292"/>
      <c r="G344" s="326"/>
      <c r="H344" s="326"/>
      <c r="I344" s="292"/>
      <c r="J344" s="292"/>
      <c r="K344" s="292"/>
      <c r="L344" s="327"/>
      <c r="M344" s="327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</row>
    <row r="345" spans="1:29" ht="21">
      <c r="A345" s="292"/>
      <c r="B345" s="292"/>
      <c r="C345" s="292"/>
      <c r="D345" s="292"/>
      <c r="E345" s="292"/>
      <c r="F345" s="292"/>
      <c r="G345" s="326"/>
      <c r="H345" s="326"/>
      <c r="I345" s="292"/>
      <c r="J345" s="292"/>
      <c r="K345" s="292"/>
      <c r="L345" s="327"/>
      <c r="M345" s="327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</row>
    <row r="346" spans="1:29" ht="21">
      <c r="A346" s="292"/>
      <c r="B346" s="292"/>
      <c r="C346" s="292"/>
      <c r="D346" s="292"/>
      <c r="E346" s="292"/>
      <c r="F346" s="292"/>
      <c r="G346" s="326"/>
      <c r="H346" s="326"/>
      <c r="I346" s="292"/>
      <c r="J346" s="292"/>
      <c r="K346" s="292"/>
      <c r="L346" s="327"/>
      <c r="M346" s="327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</row>
    <row r="347" spans="1:29" ht="21">
      <c r="A347" s="292"/>
      <c r="B347" s="292"/>
      <c r="C347" s="292"/>
      <c r="D347" s="292"/>
      <c r="E347" s="292"/>
      <c r="F347" s="292"/>
      <c r="G347" s="326"/>
      <c r="H347" s="326"/>
      <c r="I347" s="292"/>
      <c r="J347" s="292"/>
      <c r="K347" s="292"/>
      <c r="L347" s="327"/>
      <c r="M347" s="327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</row>
    <row r="348" spans="1:29" ht="21">
      <c r="A348" s="292"/>
      <c r="B348" s="292"/>
      <c r="C348" s="292"/>
      <c r="D348" s="292"/>
      <c r="E348" s="292"/>
      <c r="F348" s="292"/>
      <c r="G348" s="326"/>
      <c r="H348" s="326"/>
      <c r="I348" s="292"/>
      <c r="J348" s="292"/>
      <c r="K348" s="292"/>
      <c r="L348" s="327"/>
      <c r="M348" s="327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</row>
    <row r="349" spans="1:29" ht="21">
      <c r="A349" s="292"/>
      <c r="B349" s="292"/>
      <c r="C349" s="292"/>
      <c r="D349" s="292"/>
      <c r="E349" s="292"/>
      <c r="F349" s="292"/>
      <c r="G349" s="326"/>
      <c r="H349" s="326"/>
      <c r="I349" s="292"/>
      <c r="J349" s="292"/>
      <c r="K349" s="292"/>
      <c r="L349" s="327"/>
      <c r="M349" s="327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</row>
    <row r="350" spans="1:29" ht="21">
      <c r="A350" s="292"/>
      <c r="B350" s="292"/>
      <c r="C350" s="292"/>
      <c r="D350" s="292"/>
      <c r="E350" s="292"/>
      <c r="F350" s="292"/>
      <c r="G350" s="326"/>
      <c r="H350" s="326"/>
      <c r="I350" s="292"/>
      <c r="J350" s="292"/>
      <c r="K350" s="292"/>
      <c r="L350" s="327"/>
      <c r="M350" s="327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</row>
    <row r="351" spans="1:29" ht="21">
      <c r="A351" s="292"/>
      <c r="B351" s="292"/>
      <c r="C351" s="292"/>
      <c r="D351" s="292"/>
      <c r="E351" s="292"/>
      <c r="F351" s="292"/>
      <c r="G351" s="326"/>
      <c r="H351" s="326"/>
      <c r="I351" s="292"/>
      <c r="J351" s="292"/>
      <c r="K351" s="292"/>
      <c r="L351" s="327"/>
      <c r="M351" s="327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</row>
    <row r="352" spans="1:29" ht="21">
      <c r="A352" s="292"/>
      <c r="B352" s="292"/>
      <c r="C352" s="292"/>
      <c r="D352" s="292"/>
      <c r="E352" s="292"/>
      <c r="F352" s="292"/>
      <c r="G352" s="326"/>
      <c r="H352" s="326"/>
      <c r="I352" s="292"/>
      <c r="J352" s="292"/>
      <c r="K352" s="292"/>
      <c r="L352" s="327"/>
      <c r="M352" s="327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</row>
    <row r="353" spans="1:29" ht="21">
      <c r="A353" s="292"/>
      <c r="B353" s="292"/>
      <c r="C353" s="292"/>
      <c r="D353" s="292"/>
      <c r="E353" s="292"/>
      <c r="F353" s="292"/>
      <c r="G353" s="326"/>
      <c r="H353" s="326"/>
      <c r="I353" s="292"/>
      <c r="J353" s="292"/>
      <c r="K353" s="292"/>
      <c r="L353" s="327"/>
      <c r="M353" s="327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</row>
    <row r="354" spans="1:29" ht="21">
      <c r="A354" s="292"/>
      <c r="B354" s="292"/>
      <c r="C354" s="292"/>
      <c r="D354" s="292"/>
      <c r="E354" s="292"/>
      <c r="F354" s="292"/>
      <c r="G354" s="326"/>
      <c r="H354" s="326"/>
      <c r="I354" s="292"/>
      <c r="J354" s="292"/>
      <c r="K354" s="292"/>
      <c r="L354" s="327"/>
      <c r="M354" s="327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</row>
    <row r="355" spans="1:29" ht="21">
      <c r="A355" s="292"/>
      <c r="B355" s="292"/>
      <c r="C355" s="292"/>
      <c r="D355" s="292"/>
      <c r="E355" s="292"/>
      <c r="F355" s="292"/>
      <c r="G355" s="326"/>
      <c r="H355" s="326"/>
      <c r="I355" s="292"/>
      <c r="J355" s="292"/>
      <c r="K355" s="292"/>
      <c r="L355" s="327"/>
      <c r="M355" s="327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</row>
    <row r="356" spans="1:29" ht="21">
      <c r="A356" s="292"/>
      <c r="B356" s="292"/>
      <c r="C356" s="292"/>
      <c r="D356" s="292"/>
      <c r="E356" s="292"/>
      <c r="F356" s="292"/>
      <c r="G356" s="326"/>
      <c r="H356" s="326"/>
      <c r="I356" s="292"/>
      <c r="J356" s="292"/>
      <c r="K356" s="292"/>
      <c r="L356" s="327"/>
      <c r="M356" s="327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</row>
    <row r="357" spans="1:29" ht="21">
      <c r="A357" s="292"/>
      <c r="B357" s="292"/>
      <c r="C357" s="292"/>
      <c r="D357" s="292"/>
      <c r="E357" s="292"/>
      <c r="F357" s="292"/>
      <c r="G357" s="326"/>
      <c r="H357" s="326"/>
      <c r="I357" s="292"/>
      <c r="J357" s="292"/>
      <c r="K357" s="292"/>
      <c r="L357" s="327"/>
      <c r="M357" s="327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</row>
    <row r="358" spans="1:29" ht="21">
      <c r="A358" s="292"/>
      <c r="B358" s="292"/>
      <c r="C358" s="292"/>
      <c r="D358" s="292"/>
      <c r="E358" s="292"/>
      <c r="F358" s="292"/>
      <c r="G358" s="326"/>
      <c r="H358" s="326"/>
      <c r="I358" s="292"/>
      <c r="J358" s="292"/>
      <c r="K358" s="292"/>
      <c r="L358" s="327"/>
      <c r="M358" s="327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</row>
    <row r="359" spans="1:29" ht="21">
      <c r="A359" s="292"/>
      <c r="B359" s="292"/>
      <c r="C359" s="292"/>
      <c r="D359" s="292"/>
      <c r="E359" s="292"/>
      <c r="F359" s="292"/>
      <c r="G359" s="326"/>
      <c r="H359" s="326"/>
      <c r="I359" s="292"/>
      <c r="J359" s="292"/>
      <c r="K359" s="292"/>
      <c r="L359" s="327"/>
      <c r="M359" s="327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</row>
    <row r="360" spans="1:29" ht="21">
      <c r="A360" s="292"/>
      <c r="B360" s="292"/>
      <c r="C360" s="292"/>
      <c r="D360" s="292"/>
      <c r="E360" s="292"/>
      <c r="F360" s="292"/>
      <c r="G360" s="326"/>
      <c r="H360" s="326"/>
      <c r="I360" s="292"/>
      <c r="J360" s="292"/>
      <c r="K360" s="292"/>
      <c r="L360" s="327"/>
      <c r="M360" s="327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</row>
    <row r="361" spans="1:29" ht="21">
      <c r="A361" s="292"/>
      <c r="B361" s="292"/>
      <c r="C361" s="292"/>
      <c r="D361" s="292"/>
      <c r="E361" s="292"/>
      <c r="F361" s="292"/>
      <c r="G361" s="326"/>
      <c r="H361" s="326"/>
      <c r="I361" s="292"/>
      <c r="J361" s="292"/>
      <c r="K361" s="292"/>
      <c r="L361" s="327"/>
      <c r="M361" s="327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</row>
    <row r="362" spans="1:29" ht="21">
      <c r="A362" s="292"/>
      <c r="B362" s="292"/>
      <c r="C362" s="292"/>
      <c r="D362" s="292"/>
      <c r="E362" s="292"/>
      <c r="F362" s="292"/>
      <c r="G362" s="326"/>
      <c r="H362" s="326"/>
      <c r="I362" s="292"/>
      <c r="J362" s="292"/>
      <c r="K362" s="292"/>
      <c r="L362" s="327"/>
      <c r="M362" s="327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</row>
    <row r="363" spans="1:29" ht="21">
      <c r="A363" s="292"/>
      <c r="B363" s="292"/>
      <c r="C363" s="292"/>
      <c r="D363" s="292"/>
      <c r="E363" s="292"/>
      <c r="F363" s="292"/>
      <c r="G363" s="326"/>
      <c r="H363" s="326"/>
      <c r="I363" s="292"/>
      <c r="J363" s="292"/>
      <c r="K363" s="292"/>
      <c r="L363" s="327"/>
      <c r="M363" s="327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</row>
    <row r="364" spans="1:29" ht="21">
      <c r="A364" s="292"/>
      <c r="B364" s="292"/>
      <c r="C364" s="292"/>
      <c r="D364" s="292"/>
      <c r="E364" s="292"/>
      <c r="F364" s="292"/>
      <c r="G364" s="326"/>
      <c r="H364" s="326"/>
      <c r="I364" s="292"/>
      <c r="J364" s="292"/>
      <c r="K364" s="292"/>
      <c r="L364" s="327"/>
      <c r="M364" s="327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</row>
    <row r="365" spans="1:29" ht="21">
      <c r="A365" s="292"/>
      <c r="B365" s="292"/>
      <c r="C365" s="292"/>
      <c r="D365" s="292"/>
      <c r="E365" s="292"/>
      <c r="F365" s="292"/>
      <c r="G365" s="326"/>
      <c r="H365" s="326"/>
      <c r="I365" s="292"/>
      <c r="J365" s="292"/>
      <c r="K365" s="292"/>
      <c r="L365" s="327"/>
      <c r="M365" s="327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</row>
    <row r="366" spans="1:29" ht="21">
      <c r="A366" s="292"/>
      <c r="B366" s="292"/>
      <c r="C366" s="292"/>
      <c r="D366" s="292"/>
      <c r="E366" s="292"/>
      <c r="F366" s="292"/>
      <c r="G366" s="326"/>
      <c r="H366" s="326"/>
      <c r="I366" s="292"/>
      <c r="J366" s="292"/>
      <c r="K366" s="292"/>
      <c r="L366" s="327"/>
      <c r="M366" s="327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</row>
    <row r="367" spans="1:29" ht="21">
      <c r="A367" s="292"/>
      <c r="B367" s="292"/>
      <c r="C367" s="292"/>
      <c r="D367" s="292"/>
      <c r="E367" s="292"/>
      <c r="F367" s="292"/>
      <c r="G367" s="326"/>
      <c r="H367" s="326"/>
      <c r="I367" s="292"/>
      <c r="J367" s="292"/>
      <c r="K367" s="292"/>
      <c r="L367" s="327"/>
      <c r="M367" s="327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</row>
    <row r="368" spans="1:29" ht="21">
      <c r="A368" s="292"/>
      <c r="B368" s="292"/>
      <c r="C368" s="292"/>
      <c r="D368" s="292"/>
      <c r="E368" s="292"/>
      <c r="F368" s="292"/>
      <c r="G368" s="326"/>
      <c r="H368" s="326"/>
      <c r="I368" s="292"/>
      <c r="J368" s="292"/>
      <c r="K368" s="292"/>
      <c r="L368" s="327"/>
      <c r="M368" s="327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</row>
    <row r="369" spans="1:29" ht="21">
      <c r="A369" s="292"/>
      <c r="B369" s="292"/>
      <c r="C369" s="292"/>
      <c r="D369" s="292"/>
      <c r="E369" s="292"/>
      <c r="F369" s="292"/>
      <c r="G369" s="326"/>
      <c r="H369" s="326"/>
      <c r="I369" s="292"/>
      <c r="J369" s="292"/>
      <c r="K369" s="292"/>
      <c r="L369" s="327"/>
      <c r="M369" s="327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</row>
    <row r="370" spans="1:29" ht="21">
      <c r="A370" s="292"/>
      <c r="B370" s="292"/>
      <c r="C370" s="292"/>
      <c r="D370" s="292"/>
      <c r="E370" s="292"/>
      <c r="F370" s="292"/>
      <c r="G370" s="326"/>
      <c r="H370" s="326"/>
      <c r="I370" s="292"/>
      <c r="J370" s="292"/>
      <c r="K370" s="292"/>
      <c r="L370" s="327"/>
      <c r="M370" s="327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</row>
    <row r="371" spans="1:29" ht="21">
      <c r="A371" s="292"/>
      <c r="B371" s="292"/>
      <c r="C371" s="292"/>
      <c r="D371" s="292"/>
      <c r="E371" s="292"/>
      <c r="F371" s="292"/>
      <c r="G371" s="326"/>
      <c r="H371" s="326"/>
      <c r="I371" s="292"/>
      <c r="J371" s="292"/>
      <c r="K371" s="292"/>
      <c r="L371" s="327"/>
      <c r="M371" s="327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</row>
    <row r="372" spans="1:29" ht="21">
      <c r="A372" s="292"/>
      <c r="B372" s="292"/>
      <c r="C372" s="292"/>
      <c r="D372" s="292"/>
      <c r="E372" s="292"/>
      <c r="F372" s="292"/>
      <c r="G372" s="326"/>
      <c r="H372" s="326"/>
      <c r="I372" s="292"/>
      <c r="J372" s="292"/>
      <c r="K372" s="292"/>
      <c r="L372" s="327"/>
      <c r="M372" s="327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</row>
    <row r="373" spans="1:29" ht="21">
      <c r="A373" s="292"/>
      <c r="B373" s="292"/>
      <c r="C373" s="292"/>
      <c r="D373" s="292"/>
      <c r="E373" s="292"/>
      <c r="F373" s="292"/>
      <c r="G373" s="326"/>
      <c r="H373" s="326"/>
      <c r="I373" s="292"/>
      <c r="J373" s="292"/>
      <c r="K373" s="292"/>
      <c r="L373" s="327"/>
      <c r="M373" s="327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</row>
    <row r="374" spans="1:29" ht="21">
      <c r="A374" s="292"/>
      <c r="B374" s="292"/>
      <c r="C374" s="292"/>
      <c r="D374" s="292"/>
      <c r="E374" s="292"/>
      <c r="F374" s="292"/>
      <c r="G374" s="326"/>
      <c r="H374" s="326"/>
      <c r="I374" s="292"/>
      <c r="J374" s="292"/>
      <c r="K374" s="292"/>
      <c r="L374" s="327"/>
      <c r="M374" s="327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</row>
    <row r="375" spans="1:29" ht="21">
      <c r="A375" s="292"/>
      <c r="B375" s="292"/>
      <c r="C375" s="292"/>
      <c r="D375" s="292"/>
      <c r="E375" s="292"/>
      <c r="F375" s="292"/>
      <c r="G375" s="326"/>
      <c r="H375" s="326"/>
      <c r="I375" s="292"/>
      <c r="J375" s="292"/>
      <c r="K375" s="292"/>
      <c r="L375" s="327"/>
      <c r="M375" s="327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</row>
    <row r="376" spans="1:29" ht="21">
      <c r="A376" s="292"/>
      <c r="B376" s="292"/>
      <c r="C376" s="292"/>
      <c r="D376" s="292"/>
      <c r="E376" s="292"/>
      <c r="F376" s="292"/>
      <c r="G376" s="326"/>
      <c r="H376" s="326"/>
      <c r="I376" s="292"/>
      <c r="J376" s="292"/>
      <c r="K376" s="292"/>
      <c r="L376" s="327"/>
      <c r="M376" s="327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</row>
    <row r="377" spans="1:29" ht="21">
      <c r="A377" s="292"/>
      <c r="B377" s="292"/>
      <c r="C377" s="292"/>
      <c r="D377" s="292"/>
      <c r="E377" s="292"/>
      <c r="F377" s="292"/>
      <c r="G377" s="326"/>
      <c r="H377" s="326"/>
      <c r="I377" s="292"/>
      <c r="J377" s="292"/>
      <c r="K377" s="292"/>
      <c r="L377" s="327"/>
      <c r="M377" s="327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</row>
    <row r="378" spans="1:29" ht="21">
      <c r="A378" s="292"/>
      <c r="B378" s="292"/>
      <c r="C378" s="292"/>
      <c r="D378" s="292"/>
      <c r="E378" s="292"/>
      <c r="F378" s="292"/>
      <c r="G378" s="326"/>
      <c r="H378" s="326"/>
      <c r="I378" s="292"/>
      <c r="J378" s="292"/>
      <c r="K378" s="292"/>
      <c r="L378" s="327"/>
      <c r="M378" s="327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</row>
    <row r="379" spans="1:29" ht="21">
      <c r="A379" s="292"/>
      <c r="B379" s="292"/>
      <c r="C379" s="292"/>
      <c r="D379" s="292"/>
      <c r="E379" s="292"/>
      <c r="F379" s="292"/>
      <c r="G379" s="326"/>
      <c r="H379" s="326"/>
      <c r="I379" s="292"/>
      <c r="J379" s="292"/>
      <c r="K379" s="292"/>
      <c r="L379" s="327"/>
      <c r="M379" s="327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</row>
    <row r="380" spans="1:29" ht="21">
      <c r="A380" s="292"/>
      <c r="B380" s="292"/>
      <c r="C380" s="292"/>
      <c r="D380" s="292"/>
      <c r="E380" s="292"/>
      <c r="F380" s="292"/>
      <c r="G380" s="326"/>
      <c r="H380" s="326"/>
      <c r="I380" s="292"/>
      <c r="J380" s="292"/>
      <c r="K380" s="292"/>
      <c r="L380" s="327"/>
      <c r="M380" s="327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</row>
    <row r="381" spans="1:29" ht="21">
      <c r="A381" s="292"/>
      <c r="B381" s="292"/>
      <c r="C381" s="292"/>
      <c r="D381" s="292"/>
      <c r="E381" s="292"/>
      <c r="F381" s="292"/>
      <c r="G381" s="326"/>
      <c r="H381" s="326"/>
      <c r="I381" s="292"/>
      <c r="J381" s="292"/>
      <c r="K381" s="292"/>
      <c r="L381" s="327"/>
      <c r="M381" s="327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</row>
    <row r="382" spans="1:29" ht="21">
      <c r="A382" s="292"/>
      <c r="B382" s="292"/>
      <c r="C382" s="292"/>
      <c r="D382" s="292"/>
      <c r="E382" s="292"/>
      <c r="F382" s="292"/>
      <c r="G382" s="326"/>
      <c r="H382" s="326"/>
      <c r="I382" s="292"/>
      <c r="J382" s="292"/>
      <c r="K382" s="292"/>
      <c r="L382" s="327"/>
      <c r="M382" s="327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</row>
    <row r="383" spans="1:29" ht="21">
      <c r="A383" s="292"/>
      <c r="B383" s="292"/>
      <c r="C383" s="292"/>
      <c r="D383" s="292"/>
      <c r="E383" s="292"/>
      <c r="F383" s="292"/>
      <c r="G383" s="326"/>
      <c r="H383" s="326"/>
      <c r="I383" s="292"/>
      <c r="J383" s="292"/>
      <c r="K383" s="292"/>
      <c r="L383" s="327"/>
      <c r="M383" s="327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</row>
    <row r="384" spans="1:29" ht="21">
      <c r="A384" s="292"/>
      <c r="B384" s="292"/>
      <c r="C384" s="292"/>
      <c r="D384" s="292"/>
      <c r="E384" s="292"/>
      <c r="F384" s="292"/>
      <c r="G384" s="326"/>
      <c r="H384" s="326"/>
      <c r="I384" s="292"/>
      <c r="J384" s="292"/>
      <c r="K384" s="292"/>
      <c r="L384" s="327"/>
      <c r="M384" s="327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</row>
    <row r="385" spans="1:29" ht="21">
      <c r="A385" s="292"/>
      <c r="B385" s="292"/>
      <c r="C385" s="292"/>
      <c r="D385" s="292"/>
      <c r="E385" s="292"/>
      <c r="F385" s="292"/>
      <c r="G385" s="326"/>
      <c r="H385" s="326"/>
      <c r="I385" s="292"/>
      <c r="J385" s="292"/>
      <c r="K385" s="292"/>
      <c r="L385" s="327"/>
      <c r="M385" s="327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</row>
    <row r="386" spans="1:29" ht="21">
      <c r="A386" s="292"/>
      <c r="B386" s="292"/>
      <c r="C386" s="292"/>
      <c r="D386" s="292"/>
      <c r="E386" s="292"/>
      <c r="F386" s="292"/>
      <c r="G386" s="326"/>
      <c r="H386" s="326"/>
      <c r="I386" s="292"/>
      <c r="J386" s="292"/>
      <c r="K386" s="292"/>
      <c r="L386" s="327"/>
      <c r="M386" s="327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</row>
    <row r="387" spans="1:29" ht="21">
      <c r="A387" s="292"/>
      <c r="B387" s="292"/>
      <c r="C387" s="292"/>
      <c r="D387" s="292"/>
      <c r="E387" s="292"/>
      <c r="F387" s="292"/>
      <c r="G387" s="326"/>
      <c r="H387" s="326"/>
      <c r="I387" s="292"/>
      <c r="J387" s="292"/>
      <c r="K387" s="292"/>
      <c r="L387" s="327"/>
      <c r="M387" s="327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</row>
    <row r="388" spans="1:29" ht="21">
      <c r="A388" s="292"/>
      <c r="B388" s="292"/>
      <c r="C388" s="292"/>
      <c r="D388" s="292"/>
      <c r="E388" s="292"/>
      <c r="F388" s="292"/>
      <c r="G388" s="326"/>
      <c r="H388" s="326"/>
      <c r="I388" s="292"/>
      <c r="J388" s="292"/>
      <c r="K388" s="292"/>
      <c r="L388" s="327"/>
      <c r="M388" s="327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</row>
    <row r="389" spans="1:29" ht="21">
      <c r="A389" s="292"/>
      <c r="B389" s="292"/>
      <c r="C389" s="292"/>
      <c r="D389" s="292"/>
      <c r="E389" s="292"/>
      <c r="F389" s="292"/>
      <c r="G389" s="326"/>
      <c r="H389" s="326"/>
      <c r="I389" s="292"/>
      <c r="J389" s="292"/>
      <c r="K389" s="292"/>
      <c r="L389" s="327"/>
      <c r="M389" s="327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</row>
    <row r="390" spans="1:29" ht="21">
      <c r="A390" s="292"/>
      <c r="B390" s="292"/>
      <c r="C390" s="292"/>
      <c r="D390" s="292"/>
      <c r="E390" s="292"/>
      <c r="F390" s="292"/>
      <c r="G390" s="326"/>
      <c r="H390" s="326"/>
      <c r="I390" s="292"/>
      <c r="J390" s="292"/>
      <c r="K390" s="292"/>
      <c r="L390" s="327"/>
      <c r="M390" s="327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</row>
    <row r="391" spans="1:29" ht="21">
      <c r="A391" s="292"/>
      <c r="B391" s="292"/>
      <c r="C391" s="292"/>
      <c r="D391" s="292"/>
      <c r="E391" s="292"/>
      <c r="F391" s="292"/>
      <c r="G391" s="326"/>
      <c r="H391" s="326"/>
      <c r="I391" s="292"/>
      <c r="J391" s="292"/>
      <c r="K391" s="292"/>
      <c r="L391" s="327"/>
      <c r="M391" s="327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</row>
    <row r="392" spans="1:29" ht="21">
      <c r="A392" s="292"/>
      <c r="B392" s="292"/>
      <c r="C392" s="292"/>
      <c r="D392" s="292"/>
      <c r="E392" s="292"/>
      <c r="F392" s="292"/>
      <c r="G392" s="326"/>
      <c r="H392" s="326"/>
      <c r="I392" s="292"/>
      <c r="J392" s="292"/>
      <c r="K392" s="292"/>
      <c r="L392" s="327"/>
      <c r="M392" s="327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</row>
    <row r="393" spans="1:29" ht="21">
      <c r="A393" s="292"/>
      <c r="B393" s="292"/>
      <c r="C393" s="292"/>
      <c r="D393" s="292"/>
      <c r="E393" s="292"/>
      <c r="F393" s="292"/>
      <c r="G393" s="326"/>
      <c r="H393" s="326"/>
      <c r="I393" s="292"/>
      <c r="J393" s="292"/>
      <c r="K393" s="292"/>
      <c r="L393" s="327"/>
      <c r="M393" s="327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</row>
    <row r="394" spans="1:29" ht="21">
      <c r="A394" s="292"/>
      <c r="B394" s="292"/>
      <c r="C394" s="292"/>
      <c r="D394" s="292"/>
      <c r="E394" s="292"/>
      <c r="F394" s="292"/>
      <c r="G394" s="326"/>
      <c r="H394" s="326"/>
      <c r="I394" s="292"/>
      <c r="J394" s="292"/>
      <c r="K394" s="292"/>
      <c r="L394" s="327"/>
      <c r="M394" s="327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</row>
    <row r="395" spans="1:29" ht="21">
      <c r="A395" s="292"/>
      <c r="B395" s="292"/>
      <c r="C395" s="292"/>
      <c r="D395" s="292"/>
      <c r="E395" s="292"/>
      <c r="F395" s="292"/>
      <c r="G395" s="326"/>
      <c r="H395" s="326"/>
      <c r="I395" s="292"/>
      <c r="J395" s="292"/>
      <c r="K395" s="292"/>
      <c r="L395" s="327"/>
      <c r="M395" s="327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</row>
    <row r="396" spans="1:29" ht="21">
      <c r="A396" s="292"/>
      <c r="B396" s="292"/>
      <c r="C396" s="292"/>
      <c r="D396" s="292"/>
      <c r="E396" s="292"/>
      <c r="F396" s="292"/>
      <c r="G396" s="326"/>
      <c r="H396" s="326"/>
      <c r="I396" s="292"/>
      <c r="J396" s="292"/>
      <c r="K396" s="292"/>
      <c r="L396" s="327"/>
      <c r="M396" s="327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</row>
    <row r="397" spans="1:29" ht="21">
      <c r="A397" s="292"/>
      <c r="B397" s="292"/>
      <c r="C397" s="292"/>
      <c r="D397" s="292"/>
      <c r="E397" s="292"/>
      <c r="F397" s="292"/>
      <c r="G397" s="326"/>
      <c r="H397" s="326"/>
      <c r="I397" s="292"/>
      <c r="J397" s="292"/>
      <c r="K397" s="292"/>
      <c r="L397" s="327"/>
      <c r="M397" s="327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</row>
    <row r="398" spans="1:29" ht="21">
      <c r="A398" s="292"/>
      <c r="B398" s="292"/>
      <c r="C398" s="292"/>
      <c r="D398" s="292"/>
      <c r="E398" s="292"/>
      <c r="F398" s="292"/>
      <c r="G398" s="326"/>
      <c r="H398" s="326"/>
      <c r="I398" s="292"/>
      <c r="J398" s="292"/>
      <c r="K398" s="292"/>
      <c r="L398" s="327"/>
      <c r="M398" s="327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</row>
    <row r="399" spans="1:29" ht="21">
      <c r="A399" s="292"/>
      <c r="B399" s="292"/>
      <c r="C399" s="292"/>
      <c r="D399" s="292"/>
      <c r="E399" s="292"/>
      <c r="F399" s="292"/>
      <c r="G399" s="326"/>
      <c r="H399" s="326"/>
      <c r="I399" s="292"/>
      <c r="J399" s="292"/>
      <c r="K399" s="292"/>
      <c r="L399" s="327"/>
      <c r="M399" s="327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</row>
    <row r="400" spans="1:29" ht="21">
      <c r="A400" s="292"/>
      <c r="B400" s="292"/>
      <c r="C400" s="292"/>
      <c r="D400" s="292"/>
      <c r="E400" s="292"/>
      <c r="F400" s="292"/>
      <c r="G400" s="326"/>
      <c r="H400" s="326"/>
      <c r="I400" s="292"/>
      <c r="J400" s="292"/>
      <c r="K400" s="292"/>
      <c r="L400" s="327"/>
      <c r="M400" s="327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</row>
    <row r="401" spans="1:29" ht="21">
      <c r="A401" s="292"/>
      <c r="B401" s="292"/>
      <c r="C401" s="292"/>
      <c r="D401" s="292"/>
      <c r="E401" s="292"/>
      <c r="F401" s="292"/>
      <c r="G401" s="326"/>
      <c r="H401" s="326"/>
      <c r="I401" s="292"/>
      <c r="J401" s="292"/>
      <c r="K401" s="292"/>
      <c r="L401" s="327"/>
      <c r="M401" s="327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</row>
    <row r="402" spans="1:29" ht="21">
      <c r="A402" s="292"/>
      <c r="B402" s="292"/>
      <c r="C402" s="292"/>
      <c r="D402" s="292"/>
      <c r="E402" s="292"/>
      <c r="F402" s="292"/>
      <c r="G402" s="326"/>
      <c r="H402" s="326"/>
      <c r="I402" s="292"/>
      <c r="J402" s="292"/>
      <c r="K402" s="292"/>
      <c r="L402" s="327"/>
      <c r="M402" s="327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</row>
    <row r="403" spans="1:29" ht="21">
      <c r="A403" s="292"/>
      <c r="B403" s="292"/>
      <c r="C403" s="292"/>
      <c r="D403" s="292"/>
      <c r="E403" s="292"/>
      <c r="F403" s="292"/>
      <c r="G403" s="326"/>
      <c r="H403" s="326"/>
      <c r="I403" s="292"/>
      <c r="J403" s="292"/>
      <c r="K403" s="292"/>
      <c r="L403" s="327"/>
      <c r="M403" s="327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</row>
    <row r="404" spans="1:29" ht="21">
      <c r="A404" s="292"/>
      <c r="B404" s="292"/>
      <c r="C404" s="292"/>
      <c r="D404" s="292"/>
      <c r="E404" s="292"/>
      <c r="F404" s="292"/>
      <c r="G404" s="326"/>
      <c r="H404" s="326"/>
      <c r="I404" s="292"/>
      <c r="J404" s="292"/>
      <c r="K404" s="292"/>
      <c r="L404" s="327"/>
      <c r="M404" s="327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</row>
    <row r="405" spans="1:29" ht="21">
      <c r="A405" s="292"/>
      <c r="B405" s="292"/>
      <c r="C405" s="292"/>
      <c r="D405" s="292"/>
      <c r="E405" s="292"/>
      <c r="F405" s="292"/>
      <c r="G405" s="326"/>
      <c r="H405" s="326"/>
      <c r="I405" s="292"/>
      <c r="J405" s="292"/>
      <c r="K405" s="292"/>
      <c r="L405" s="327"/>
      <c r="M405" s="327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</row>
    <row r="406" spans="1:29" ht="21">
      <c r="A406" s="292"/>
      <c r="B406" s="292"/>
      <c r="C406" s="292"/>
      <c r="D406" s="292"/>
      <c r="E406" s="292"/>
      <c r="F406" s="292"/>
      <c r="G406" s="326"/>
      <c r="H406" s="326"/>
      <c r="I406" s="292"/>
      <c r="J406" s="292"/>
      <c r="K406" s="292"/>
      <c r="L406" s="327"/>
      <c r="M406" s="327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</row>
    <row r="407" spans="1:29" ht="21">
      <c r="A407" s="292"/>
      <c r="B407" s="292"/>
      <c r="C407" s="292"/>
      <c r="D407" s="292"/>
      <c r="E407" s="292"/>
      <c r="F407" s="292"/>
      <c r="G407" s="326"/>
      <c r="H407" s="326"/>
      <c r="I407" s="292"/>
      <c r="J407" s="292"/>
      <c r="K407" s="292"/>
      <c r="L407" s="327"/>
      <c r="M407" s="327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</row>
    <row r="408" spans="1:29" ht="21">
      <c r="A408" s="292"/>
      <c r="B408" s="292"/>
      <c r="C408" s="292"/>
      <c r="D408" s="292"/>
      <c r="E408" s="292"/>
      <c r="F408" s="292"/>
      <c r="G408" s="326"/>
      <c r="H408" s="326"/>
      <c r="I408" s="292"/>
      <c r="J408" s="292"/>
      <c r="K408" s="292"/>
      <c r="L408" s="327"/>
      <c r="M408" s="327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</row>
    <row r="409" spans="1:29" ht="21">
      <c r="A409" s="292"/>
      <c r="B409" s="292"/>
      <c r="C409" s="292"/>
      <c r="D409" s="292"/>
      <c r="E409" s="292"/>
      <c r="F409" s="292"/>
      <c r="G409" s="326"/>
      <c r="H409" s="326"/>
      <c r="I409" s="292"/>
      <c r="J409" s="292"/>
      <c r="K409" s="292"/>
      <c r="L409" s="327"/>
      <c r="M409" s="327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</row>
    <row r="410" spans="1:29" ht="21">
      <c r="A410" s="292"/>
      <c r="B410" s="292"/>
      <c r="C410" s="292"/>
      <c r="D410" s="292"/>
      <c r="E410" s="292"/>
      <c r="F410" s="292"/>
      <c r="G410" s="326"/>
      <c r="H410" s="326"/>
      <c r="I410" s="292"/>
      <c r="J410" s="292"/>
      <c r="K410" s="292"/>
      <c r="L410" s="327"/>
      <c r="M410" s="327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</row>
    <row r="411" spans="1:29" ht="21">
      <c r="A411" s="292"/>
      <c r="B411" s="292"/>
      <c r="C411" s="292"/>
      <c r="D411" s="292"/>
      <c r="E411" s="292"/>
      <c r="F411" s="292"/>
      <c r="G411" s="326"/>
      <c r="H411" s="326"/>
      <c r="I411" s="292"/>
      <c r="J411" s="292"/>
      <c r="K411" s="292"/>
      <c r="L411" s="327"/>
      <c r="M411" s="327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</row>
    <row r="412" spans="1:29" ht="21">
      <c r="A412" s="292"/>
      <c r="B412" s="292"/>
      <c r="C412" s="292"/>
      <c r="D412" s="292"/>
      <c r="E412" s="292"/>
      <c r="F412" s="292"/>
      <c r="G412" s="326"/>
      <c r="H412" s="326"/>
      <c r="I412" s="292"/>
      <c r="J412" s="292"/>
      <c r="K412" s="292"/>
      <c r="L412" s="327"/>
      <c r="M412" s="327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</row>
    <row r="413" spans="1:29" ht="21">
      <c r="A413" s="292"/>
      <c r="B413" s="292"/>
      <c r="C413" s="292"/>
      <c r="D413" s="292"/>
      <c r="E413" s="292"/>
      <c r="F413" s="292"/>
      <c r="G413" s="326"/>
      <c r="H413" s="326"/>
      <c r="I413" s="292"/>
      <c r="J413" s="292"/>
      <c r="K413" s="292"/>
      <c r="L413" s="327"/>
      <c r="M413" s="327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</row>
    <row r="414" spans="1:29" ht="21">
      <c r="A414" s="292"/>
      <c r="B414" s="292"/>
      <c r="C414" s="292"/>
      <c r="D414" s="292"/>
      <c r="E414" s="292"/>
      <c r="F414" s="292"/>
      <c r="G414" s="326"/>
      <c r="H414" s="326"/>
      <c r="I414" s="292"/>
      <c r="J414" s="292"/>
      <c r="K414" s="292"/>
      <c r="L414" s="327"/>
      <c r="M414" s="327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</row>
    <row r="415" spans="1:29" ht="21">
      <c r="A415" s="292"/>
      <c r="B415" s="292"/>
      <c r="C415" s="292"/>
      <c r="D415" s="292"/>
      <c r="E415" s="292"/>
      <c r="F415" s="292"/>
      <c r="G415" s="326"/>
      <c r="H415" s="326"/>
      <c r="I415" s="292"/>
      <c r="J415" s="292"/>
      <c r="K415" s="292"/>
      <c r="L415" s="327"/>
      <c r="M415" s="327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</row>
    <row r="416" spans="1:29" ht="21">
      <c r="A416" s="292"/>
      <c r="B416" s="292"/>
      <c r="C416" s="292"/>
      <c r="D416" s="292"/>
      <c r="E416" s="292"/>
      <c r="F416" s="292"/>
      <c r="G416" s="326"/>
      <c r="H416" s="326"/>
      <c r="I416" s="292"/>
      <c r="J416" s="292"/>
      <c r="K416" s="292"/>
      <c r="L416" s="327"/>
      <c r="M416" s="327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</row>
    <row r="417" spans="1:29" ht="21">
      <c r="A417" s="292"/>
      <c r="B417" s="292"/>
      <c r="C417" s="292"/>
      <c r="D417" s="292"/>
      <c r="E417" s="292"/>
      <c r="F417" s="292"/>
      <c r="G417" s="326"/>
      <c r="H417" s="326"/>
      <c r="I417" s="292"/>
      <c r="J417" s="292"/>
      <c r="K417" s="292"/>
      <c r="L417" s="327"/>
      <c r="M417" s="327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</row>
    <row r="418" spans="1:29" ht="21">
      <c r="A418" s="292"/>
      <c r="B418" s="292"/>
      <c r="C418" s="292"/>
      <c r="D418" s="292"/>
      <c r="E418" s="292"/>
      <c r="F418" s="292"/>
      <c r="G418" s="326"/>
      <c r="H418" s="326"/>
      <c r="I418" s="292"/>
      <c r="J418" s="292"/>
      <c r="K418" s="292"/>
      <c r="L418" s="327"/>
      <c r="M418" s="327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</row>
    <row r="419" spans="1:29" ht="21">
      <c r="A419" s="292"/>
      <c r="B419" s="292"/>
      <c r="C419" s="292"/>
      <c r="D419" s="292"/>
      <c r="E419" s="292"/>
      <c r="F419" s="292"/>
      <c r="G419" s="326"/>
      <c r="H419" s="326"/>
      <c r="I419" s="292"/>
      <c r="J419" s="292"/>
      <c r="K419" s="292"/>
      <c r="L419" s="327"/>
      <c r="M419" s="327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</row>
    <row r="420" spans="1:29" ht="21">
      <c r="A420" s="292"/>
      <c r="B420" s="292"/>
      <c r="C420" s="292"/>
      <c r="D420" s="292"/>
      <c r="E420" s="292"/>
      <c r="F420" s="292"/>
      <c r="G420" s="326"/>
      <c r="H420" s="326"/>
      <c r="I420" s="292"/>
      <c r="J420" s="292"/>
      <c r="K420" s="292"/>
      <c r="L420" s="327"/>
      <c r="M420" s="327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</row>
    <row r="421" spans="1:29" ht="21">
      <c r="A421" s="292"/>
      <c r="B421" s="292"/>
      <c r="C421" s="292"/>
      <c r="D421" s="292"/>
      <c r="E421" s="292"/>
      <c r="F421" s="292"/>
      <c r="G421" s="326"/>
      <c r="H421" s="326"/>
      <c r="I421" s="292"/>
      <c r="J421" s="292"/>
      <c r="K421" s="292"/>
      <c r="L421" s="327"/>
      <c r="M421" s="327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</row>
    <row r="422" spans="1:29" ht="21">
      <c r="A422" s="292"/>
      <c r="B422" s="292"/>
      <c r="C422" s="292"/>
      <c r="D422" s="292"/>
      <c r="E422" s="292"/>
      <c r="F422" s="292"/>
      <c r="G422" s="326"/>
      <c r="H422" s="326"/>
      <c r="I422" s="292"/>
      <c r="J422" s="292"/>
      <c r="K422" s="292"/>
      <c r="L422" s="327"/>
      <c r="M422" s="327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</row>
    <row r="423" spans="1:29" ht="21">
      <c r="A423" s="292"/>
      <c r="B423" s="292"/>
      <c r="C423" s="292"/>
      <c r="D423" s="292"/>
      <c r="E423" s="292"/>
      <c r="F423" s="292"/>
      <c r="G423" s="326"/>
      <c r="H423" s="326"/>
      <c r="I423" s="292"/>
      <c r="J423" s="292"/>
      <c r="K423" s="292"/>
      <c r="L423" s="327"/>
      <c r="M423" s="327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</row>
    <row r="424" spans="1:29" ht="21">
      <c r="A424" s="292"/>
      <c r="B424" s="292"/>
      <c r="C424" s="292"/>
      <c r="D424" s="292"/>
      <c r="E424" s="292"/>
      <c r="F424" s="292"/>
      <c r="G424" s="326"/>
      <c r="H424" s="326"/>
      <c r="I424" s="292"/>
      <c r="J424" s="292"/>
      <c r="K424" s="292"/>
      <c r="L424" s="327"/>
      <c r="M424" s="327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</row>
    <row r="425" spans="1:29" ht="21">
      <c r="A425" s="292"/>
      <c r="B425" s="292"/>
      <c r="C425" s="292"/>
      <c r="D425" s="292"/>
      <c r="E425" s="292"/>
      <c r="F425" s="292"/>
      <c r="G425" s="326"/>
      <c r="H425" s="326"/>
      <c r="I425" s="292"/>
      <c r="J425" s="292"/>
      <c r="K425" s="292"/>
      <c r="L425" s="327"/>
      <c r="M425" s="327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</row>
    <row r="426" spans="1:29" ht="21">
      <c r="A426" s="292"/>
      <c r="B426" s="292"/>
      <c r="C426" s="292"/>
      <c r="D426" s="292"/>
      <c r="E426" s="292"/>
      <c r="F426" s="292"/>
      <c r="G426" s="326"/>
      <c r="H426" s="326"/>
      <c r="I426" s="292"/>
      <c r="J426" s="292"/>
      <c r="K426" s="292"/>
      <c r="L426" s="327"/>
      <c r="M426" s="327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</row>
    <row r="427" spans="1:29" ht="21">
      <c r="A427" s="292"/>
      <c r="B427" s="292"/>
      <c r="C427" s="292"/>
      <c r="D427" s="292"/>
      <c r="E427" s="292"/>
      <c r="F427" s="292"/>
      <c r="G427" s="326"/>
      <c r="H427" s="326"/>
      <c r="I427" s="292"/>
      <c r="J427" s="292"/>
      <c r="K427" s="292"/>
      <c r="L427" s="327"/>
      <c r="M427" s="327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</row>
    <row r="428" spans="1:29" ht="21">
      <c r="A428" s="292"/>
      <c r="B428" s="292"/>
      <c r="C428" s="292"/>
      <c r="D428" s="292"/>
      <c r="E428" s="292"/>
      <c r="F428" s="292"/>
      <c r="G428" s="326"/>
      <c r="H428" s="326"/>
      <c r="I428" s="292"/>
      <c r="J428" s="292"/>
      <c r="K428" s="292"/>
      <c r="L428" s="327"/>
      <c r="M428" s="327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</row>
    <row r="429" spans="1:29" ht="21">
      <c r="A429" s="292"/>
      <c r="B429" s="292"/>
      <c r="C429" s="292"/>
      <c r="D429" s="292"/>
      <c r="E429" s="292"/>
      <c r="F429" s="292"/>
      <c r="G429" s="326"/>
      <c r="H429" s="326"/>
      <c r="I429" s="292"/>
      <c r="J429" s="292"/>
      <c r="K429" s="292"/>
      <c r="L429" s="327"/>
      <c r="M429" s="327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</row>
    <row r="430" spans="1:29" ht="21">
      <c r="A430" s="292"/>
      <c r="B430" s="292"/>
      <c r="C430" s="292"/>
      <c r="D430" s="292"/>
      <c r="E430" s="292"/>
      <c r="F430" s="292"/>
      <c r="G430" s="326"/>
      <c r="H430" s="326"/>
      <c r="I430" s="292"/>
      <c r="J430" s="292"/>
      <c r="K430" s="292"/>
      <c r="L430" s="327"/>
      <c r="M430" s="327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</row>
    <row r="431" spans="1:29" ht="21">
      <c r="A431" s="292"/>
      <c r="B431" s="292"/>
      <c r="C431" s="292"/>
      <c r="D431" s="292"/>
      <c r="E431" s="292"/>
      <c r="F431" s="292"/>
      <c r="G431" s="326"/>
      <c r="H431" s="326"/>
      <c r="I431" s="292"/>
      <c r="J431" s="292"/>
      <c r="K431" s="292"/>
      <c r="L431" s="327"/>
      <c r="M431" s="327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</row>
    <row r="432" spans="1:29" ht="21">
      <c r="A432" s="292"/>
      <c r="B432" s="292"/>
      <c r="C432" s="292"/>
      <c r="D432" s="292"/>
      <c r="E432" s="292"/>
      <c r="F432" s="292"/>
      <c r="G432" s="326"/>
      <c r="H432" s="326"/>
      <c r="I432" s="292"/>
      <c r="J432" s="292"/>
      <c r="K432" s="292"/>
      <c r="L432" s="327"/>
      <c r="M432" s="327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</row>
    <row r="433" spans="1:29" ht="21">
      <c r="A433" s="292"/>
      <c r="B433" s="292"/>
      <c r="C433" s="292"/>
      <c r="D433" s="292"/>
      <c r="E433" s="292"/>
      <c r="F433" s="292"/>
      <c r="G433" s="326"/>
      <c r="H433" s="326"/>
      <c r="I433" s="292"/>
      <c r="J433" s="292"/>
      <c r="K433" s="292"/>
      <c r="L433" s="327"/>
      <c r="M433" s="327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</row>
    <row r="434" spans="1:29" ht="21">
      <c r="A434" s="292"/>
      <c r="B434" s="292"/>
      <c r="C434" s="292"/>
      <c r="D434" s="292"/>
      <c r="E434" s="292"/>
      <c r="F434" s="292"/>
      <c r="G434" s="326"/>
      <c r="H434" s="326"/>
      <c r="I434" s="292"/>
      <c r="J434" s="292"/>
      <c r="K434" s="292"/>
      <c r="L434" s="327"/>
      <c r="M434" s="327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</row>
    <row r="435" spans="1:29" ht="21">
      <c r="A435" s="292"/>
      <c r="B435" s="292"/>
      <c r="C435" s="292"/>
      <c r="D435" s="292"/>
      <c r="E435" s="292"/>
      <c r="F435" s="292"/>
      <c r="G435" s="326"/>
      <c r="H435" s="326"/>
      <c r="I435" s="292"/>
      <c r="J435" s="292"/>
      <c r="K435" s="292"/>
      <c r="L435" s="327"/>
      <c r="M435" s="327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</row>
    <row r="436" spans="1:29" ht="21">
      <c r="A436" s="292"/>
      <c r="B436" s="292"/>
      <c r="C436" s="292"/>
      <c r="D436" s="292"/>
      <c r="E436" s="292"/>
      <c r="F436" s="292"/>
      <c r="G436" s="326"/>
      <c r="H436" s="326"/>
      <c r="I436" s="292"/>
      <c r="J436" s="292"/>
      <c r="K436" s="292"/>
      <c r="L436" s="327"/>
      <c r="M436" s="327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</row>
    <row r="437" spans="1:29" ht="21">
      <c r="A437" s="292"/>
      <c r="B437" s="292"/>
      <c r="C437" s="292"/>
      <c r="D437" s="292"/>
      <c r="E437" s="292"/>
      <c r="F437" s="292"/>
      <c r="G437" s="326"/>
      <c r="H437" s="326"/>
      <c r="I437" s="292"/>
      <c r="J437" s="292"/>
      <c r="K437" s="292"/>
      <c r="L437" s="327"/>
      <c r="M437" s="327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</row>
    <row r="438" spans="1:29" ht="21">
      <c r="A438" s="292"/>
      <c r="B438" s="292"/>
      <c r="C438" s="292"/>
      <c r="D438" s="292"/>
      <c r="E438" s="292"/>
      <c r="F438" s="292"/>
      <c r="G438" s="326"/>
      <c r="H438" s="326"/>
      <c r="I438" s="292"/>
      <c r="J438" s="292"/>
      <c r="K438" s="292"/>
      <c r="L438" s="327"/>
      <c r="M438" s="327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</row>
    <row r="439" spans="1:29" ht="21">
      <c r="A439" s="292"/>
      <c r="B439" s="292"/>
      <c r="C439" s="292"/>
      <c r="D439" s="292"/>
      <c r="E439" s="292"/>
      <c r="F439" s="292"/>
      <c r="G439" s="326"/>
      <c r="H439" s="326"/>
      <c r="I439" s="292"/>
      <c r="J439" s="292"/>
      <c r="K439" s="292"/>
      <c r="L439" s="327"/>
      <c r="M439" s="327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</row>
    <row r="440" spans="1:29" ht="21">
      <c r="A440" s="292"/>
      <c r="B440" s="292"/>
      <c r="C440" s="292"/>
      <c r="D440" s="292"/>
      <c r="E440" s="292"/>
      <c r="F440" s="292"/>
      <c r="G440" s="326"/>
      <c r="H440" s="326"/>
      <c r="I440" s="292"/>
      <c r="J440" s="292"/>
      <c r="K440" s="292"/>
      <c r="L440" s="327"/>
      <c r="M440" s="327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</row>
    <row r="441" spans="1:29" ht="21">
      <c r="A441" s="292"/>
      <c r="B441" s="292"/>
      <c r="C441" s="292"/>
      <c r="D441" s="292"/>
      <c r="E441" s="292"/>
      <c r="F441" s="292"/>
      <c r="G441" s="326"/>
      <c r="H441" s="326"/>
      <c r="I441" s="292"/>
      <c r="J441" s="292"/>
      <c r="K441" s="292"/>
      <c r="L441" s="327"/>
      <c r="M441" s="327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</row>
    <row r="442" spans="1:29" ht="21">
      <c r="A442" s="292"/>
      <c r="B442" s="292"/>
      <c r="C442" s="292"/>
      <c r="D442" s="292"/>
      <c r="E442" s="292"/>
      <c r="F442" s="292"/>
      <c r="G442" s="326"/>
      <c r="H442" s="326"/>
      <c r="I442" s="292"/>
      <c r="J442" s="292"/>
      <c r="K442" s="292"/>
      <c r="L442" s="327"/>
      <c r="M442" s="327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</row>
    <row r="443" spans="1:29" ht="21">
      <c r="A443" s="292"/>
      <c r="B443" s="292"/>
      <c r="C443" s="292"/>
      <c r="D443" s="292"/>
      <c r="E443" s="292"/>
      <c r="F443" s="292"/>
      <c r="G443" s="326"/>
      <c r="H443" s="326"/>
      <c r="I443" s="292"/>
      <c r="J443" s="292"/>
      <c r="K443" s="292"/>
      <c r="L443" s="327"/>
      <c r="M443" s="327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</row>
    <row r="444" spans="1:29" ht="21">
      <c r="A444" s="292"/>
      <c r="B444" s="292"/>
      <c r="C444" s="292"/>
      <c r="D444" s="292"/>
      <c r="E444" s="292"/>
      <c r="F444" s="292"/>
      <c r="G444" s="326"/>
      <c r="H444" s="326"/>
      <c r="I444" s="292"/>
      <c r="J444" s="292"/>
      <c r="K444" s="292"/>
      <c r="L444" s="327"/>
      <c r="M444" s="327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</row>
    <row r="445" spans="1:29" ht="21">
      <c r="A445" s="292"/>
      <c r="B445" s="292"/>
      <c r="C445" s="292"/>
      <c r="D445" s="292"/>
      <c r="E445" s="292"/>
      <c r="F445" s="292"/>
      <c r="G445" s="326"/>
      <c r="H445" s="326"/>
      <c r="I445" s="292"/>
      <c r="J445" s="292"/>
      <c r="K445" s="292"/>
      <c r="L445" s="327"/>
      <c r="M445" s="327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</row>
    <row r="446" spans="1:29" ht="21">
      <c r="A446" s="292"/>
      <c r="B446" s="292"/>
      <c r="C446" s="292"/>
      <c r="D446" s="292"/>
      <c r="E446" s="292"/>
      <c r="F446" s="292"/>
      <c r="G446" s="326"/>
      <c r="H446" s="326"/>
      <c r="I446" s="292"/>
      <c r="J446" s="292"/>
      <c r="K446" s="292"/>
      <c r="L446" s="327"/>
      <c r="M446" s="327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</row>
    <row r="447" spans="1:29" ht="21">
      <c r="A447" s="292"/>
      <c r="B447" s="292"/>
      <c r="C447" s="292"/>
      <c r="D447" s="292"/>
      <c r="E447" s="292"/>
      <c r="F447" s="292"/>
      <c r="G447" s="326"/>
      <c r="H447" s="326"/>
      <c r="I447" s="292"/>
      <c r="J447" s="292"/>
      <c r="K447" s="292"/>
      <c r="L447" s="327"/>
      <c r="M447" s="327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</row>
    <row r="448" spans="1:29" ht="21">
      <c r="A448" s="292"/>
      <c r="B448" s="292"/>
      <c r="C448" s="292"/>
      <c r="D448" s="292"/>
      <c r="E448" s="292"/>
      <c r="F448" s="292"/>
      <c r="G448" s="326"/>
      <c r="H448" s="326"/>
      <c r="I448" s="292"/>
      <c r="J448" s="292"/>
      <c r="K448" s="292"/>
      <c r="L448" s="327"/>
      <c r="M448" s="327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</row>
    <row r="449" spans="1:29" ht="21">
      <c r="A449" s="292"/>
      <c r="B449" s="292"/>
      <c r="C449" s="292"/>
      <c r="D449" s="292"/>
      <c r="E449" s="292"/>
      <c r="F449" s="292"/>
      <c r="G449" s="326"/>
      <c r="H449" s="326"/>
      <c r="I449" s="292"/>
      <c r="J449" s="292"/>
      <c r="K449" s="292"/>
      <c r="L449" s="327"/>
      <c r="M449" s="327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</row>
    <row r="450" spans="1:29" ht="21">
      <c r="A450" s="292"/>
      <c r="B450" s="292"/>
      <c r="C450" s="292"/>
      <c r="D450" s="292"/>
      <c r="E450" s="292"/>
      <c r="F450" s="292"/>
      <c r="G450" s="326"/>
      <c r="H450" s="326"/>
      <c r="I450" s="292"/>
      <c r="J450" s="292"/>
      <c r="K450" s="292"/>
      <c r="L450" s="327"/>
      <c r="M450" s="327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</row>
    <row r="451" spans="1:29" ht="21">
      <c r="A451" s="292"/>
      <c r="B451" s="292"/>
      <c r="C451" s="292"/>
      <c r="D451" s="292"/>
      <c r="E451" s="292"/>
      <c r="F451" s="292"/>
      <c r="G451" s="326"/>
      <c r="H451" s="326"/>
      <c r="I451" s="292"/>
      <c r="J451" s="292"/>
      <c r="K451" s="292"/>
      <c r="L451" s="327"/>
      <c r="M451" s="327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</row>
    <row r="452" spans="1:29" ht="21">
      <c r="A452" s="292"/>
      <c r="B452" s="292"/>
      <c r="C452" s="292"/>
      <c r="D452" s="292"/>
      <c r="E452" s="292"/>
      <c r="F452" s="292"/>
      <c r="G452" s="326"/>
      <c r="H452" s="326"/>
      <c r="I452" s="292"/>
      <c r="J452" s="292"/>
      <c r="K452" s="292"/>
      <c r="L452" s="327"/>
      <c r="M452" s="327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</row>
    <row r="453" spans="1:29" ht="21">
      <c r="A453" s="292"/>
      <c r="B453" s="292"/>
      <c r="C453" s="292"/>
      <c r="D453" s="292"/>
      <c r="E453" s="292"/>
      <c r="F453" s="292"/>
      <c r="G453" s="326"/>
      <c r="H453" s="326"/>
      <c r="I453" s="292"/>
      <c r="J453" s="292"/>
      <c r="K453" s="292"/>
      <c r="L453" s="327"/>
      <c r="M453" s="327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</row>
    <row r="454" spans="1:29" ht="21">
      <c r="A454" s="292"/>
      <c r="B454" s="292"/>
      <c r="C454" s="292"/>
      <c r="D454" s="292"/>
      <c r="E454" s="292"/>
      <c r="F454" s="292"/>
      <c r="G454" s="326"/>
      <c r="H454" s="326"/>
      <c r="I454" s="292"/>
      <c r="J454" s="292"/>
      <c r="K454" s="292"/>
      <c r="L454" s="327"/>
      <c r="M454" s="327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</row>
    <row r="455" spans="1:29" ht="21">
      <c r="A455" s="292"/>
      <c r="B455" s="292"/>
      <c r="C455" s="292"/>
      <c r="D455" s="292"/>
      <c r="E455" s="292"/>
      <c r="F455" s="292"/>
      <c r="G455" s="326"/>
      <c r="H455" s="326"/>
      <c r="I455" s="292"/>
      <c r="J455" s="292"/>
      <c r="K455" s="292"/>
      <c r="L455" s="327"/>
      <c r="M455" s="327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</row>
    <row r="456" spans="1:29" ht="21">
      <c r="A456" s="292"/>
      <c r="B456" s="292"/>
      <c r="C456" s="292"/>
      <c r="D456" s="292"/>
      <c r="E456" s="292"/>
      <c r="F456" s="292"/>
      <c r="G456" s="326"/>
      <c r="H456" s="326"/>
      <c r="I456" s="292"/>
      <c r="J456" s="292"/>
      <c r="K456" s="292"/>
      <c r="L456" s="327"/>
      <c r="M456" s="327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</row>
    <row r="457" spans="1:29" ht="21">
      <c r="A457" s="292"/>
      <c r="B457" s="292"/>
      <c r="C457" s="292"/>
      <c r="D457" s="292"/>
      <c r="E457" s="292"/>
      <c r="F457" s="292"/>
      <c r="G457" s="326"/>
      <c r="H457" s="326"/>
      <c r="I457" s="292"/>
      <c r="J457" s="292"/>
      <c r="K457" s="292"/>
      <c r="L457" s="327"/>
      <c r="M457" s="327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</row>
    <row r="458" spans="1:29" ht="21">
      <c r="A458" s="292"/>
      <c r="B458" s="292"/>
      <c r="C458" s="292"/>
      <c r="D458" s="292"/>
      <c r="E458" s="292"/>
      <c r="F458" s="292"/>
      <c r="G458" s="326"/>
      <c r="H458" s="326"/>
      <c r="I458" s="292"/>
      <c r="J458" s="292"/>
      <c r="K458" s="292"/>
      <c r="L458" s="327"/>
      <c r="M458" s="327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</row>
    <row r="459" spans="1:29" ht="21">
      <c r="A459" s="292"/>
      <c r="B459" s="292"/>
      <c r="C459" s="292"/>
      <c r="D459" s="292"/>
      <c r="E459" s="292"/>
      <c r="F459" s="292"/>
      <c r="G459" s="326"/>
      <c r="H459" s="326"/>
      <c r="I459" s="292"/>
      <c r="J459" s="292"/>
      <c r="K459" s="292"/>
      <c r="L459" s="327"/>
      <c r="M459" s="327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</row>
    <row r="460" spans="1:29" ht="21">
      <c r="A460" s="292"/>
      <c r="B460" s="292"/>
      <c r="C460" s="292"/>
      <c r="D460" s="292"/>
      <c r="E460" s="292"/>
      <c r="F460" s="292"/>
      <c r="G460" s="326"/>
      <c r="H460" s="326"/>
      <c r="I460" s="292"/>
      <c r="J460" s="292"/>
      <c r="K460" s="292"/>
      <c r="L460" s="327"/>
      <c r="M460" s="327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</row>
    <row r="461" spans="1:29" ht="21">
      <c r="A461" s="292"/>
      <c r="B461" s="292"/>
      <c r="C461" s="292"/>
      <c r="D461" s="292"/>
      <c r="E461" s="292"/>
      <c r="F461" s="292"/>
      <c r="G461" s="326"/>
      <c r="H461" s="326"/>
      <c r="I461" s="292"/>
      <c r="J461" s="292"/>
      <c r="K461" s="292"/>
      <c r="L461" s="327"/>
      <c r="M461" s="327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</row>
    <row r="462" spans="1:29" ht="21">
      <c r="A462" s="292"/>
      <c r="B462" s="292"/>
      <c r="C462" s="292"/>
      <c r="D462" s="292"/>
      <c r="E462" s="292"/>
      <c r="F462" s="292"/>
      <c r="G462" s="326"/>
      <c r="H462" s="326"/>
      <c r="I462" s="292"/>
      <c r="J462" s="292"/>
      <c r="K462" s="292"/>
      <c r="L462" s="327"/>
      <c r="M462" s="327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</row>
    <row r="463" spans="1:29" ht="21">
      <c r="A463" s="292"/>
      <c r="B463" s="292"/>
      <c r="C463" s="292"/>
      <c r="D463" s="292"/>
      <c r="E463" s="292"/>
      <c r="F463" s="292"/>
      <c r="G463" s="326"/>
      <c r="H463" s="326"/>
      <c r="I463" s="292"/>
      <c r="J463" s="292"/>
      <c r="K463" s="292"/>
      <c r="L463" s="327"/>
      <c r="M463" s="327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</row>
    <row r="464" spans="1:29" ht="21">
      <c r="A464" s="292"/>
      <c r="B464" s="292"/>
      <c r="C464" s="292"/>
      <c r="D464" s="292"/>
      <c r="E464" s="292"/>
      <c r="F464" s="292"/>
      <c r="G464" s="326"/>
      <c r="H464" s="326"/>
      <c r="I464" s="292"/>
      <c r="J464" s="292"/>
      <c r="K464" s="292"/>
      <c r="L464" s="327"/>
      <c r="M464" s="327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</row>
    <row r="465" spans="1:29" ht="21">
      <c r="A465" s="292"/>
      <c r="B465" s="292"/>
      <c r="C465" s="292"/>
      <c r="D465" s="292"/>
      <c r="E465" s="292"/>
      <c r="F465" s="292"/>
      <c r="G465" s="326"/>
      <c r="H465" s="326"/>
      <c r="I465" s="292"/>
      <c r="J465" s="292"/>
      <c r="K465" s="292"/>
      <c r="L465" s="327"/>
      <c r="M465" s="327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</row>
    <row r="466" spans="1:29" ht="21">
      <c r="A466" s="292"/>
      <c r="B466" s="292"/>
      <c r="C466" s="292"/>
      <c r="D466" s="292"/>
      <c r="E466" s="292"/>
      <c r="F466" s="292"/>
      <c r="G466" s="326"/>
      <c r="H466" s="326"/>
      <c r="I466" s="292"/>
      <c r="J466" s="292"/>
      <c r="K466" s="292"/>
      <c r="L466" s="327"/>
      <c r="M466" s="327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</row>
    <row r="467" spans="1:29" ht="21">
      <c r="A467" s="292"/>
      <c r="B467" s="292"/>
      <c r="C467" s="292"/>
      <c r="D467" s="292"/>
      <c r="E467" s="292"/>
      <c r="F467" s="292"/>
      <c r="G467" s="326"/>
      <c r="H467" s="326"/>
      <c r="I467" s="292"/>
      <c r="J467" s="292"/>
      <c r="K467" s="292"/>
      <c r="L467" s="327"/>
      <c r="M467" s="327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</row>
    <row r="468" spans="1:29" ht="21">
      <c r="A468" s="292"/>
      <c r="B468" s="292"/>
      <c r="C468" s="292"/>
      <c r="D468" s="292"/>
      <c r="E468" s="292"/>
      <c r="F468" s="292"/>
      <c r="G468" s="326"/>
      <c r="H468" s="326"/>
      <c r="I468" s="292"/>
      <c r="J468" s="292"/>
      <c r="K468" s="292"/>
      <c r="L468" s="327"/>
      <c r="M468" s="327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</row>
    <row r="469" spans="1:29" ht="21">
      <c r="A469" s="292"/>
      <c r="B469" s="292"/>
      <c r="C469" s="292"/>
      <c r="D469" s="292"/>
      <c r="E469" s="292"/>
      <c r="F469" s="292"/>
      <c r="G469" s="326"/>
      <c r="H469" s="326"/>
      <c r="I469" s="292"/>
      <c r="J469" s="292"/>
      <c r="K469" s="292"/>
      <c r="L469" s="327"/>
      <c r="M469" s="327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</row>
    <row r="470" spans="1:29" ht="21">
      <c r="A470" s="292"/>
      <c r="B470" s="292"/>
      <c r="C470" s="292"/>
      <c r="D470" s="292"/>
      <c r="E470" s="292"/>
      <c r="F470" s="292"/>
      <c r="G470" s="326"/>
      <c r="H470" s="326"/>
      <c r="I470" s="292"/>
      <c r="J470" s="292"/>
      <c r="K470" s="292"/>
      <c r="L470" s="327"/>
      <c r="M470" s="327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</row>
    <row r="471" spans="1:29" ht="21">
      <c r="A471" s="292"/>
      <c r="B471" s="292"/>
      <c r="C471" s="292"/>
      <c r="D471" s="292"/>
      <c r="E471" s="292"/>
      <c r="F471" s="292"/>
      <c r="G471" s="326"/>
      <c r="H471" s="326"/>
      <c r="I471" s="292"/>
      <c r="J471" s="292"/>
      <c r="K471" s="292"/>
      <c r="L471" s="327"/>
      <c r="M471" s="327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</row>
    <row r="472" spans="1:29" ht="21">
      <c r="A472" s="292"/>
      <c r="B472" s="292"/>
      <c r="C472" s="292"/>
      <c r="D472" s="292"/>
      <c r="E472" s="292"/>
      <c r="F472" s="292"/>
      <c r="G472" s="326"/>
      <c r="H472" s="326"/>
      <c r="I472" s="292"/>
      <c r="J472" s="292"/>
      <c r="K472" s="292"/>
      <c r="L472" s="327"/>
      <c r="M472" s="327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</row>
    <row r="473" spans="1:29" ht="21">
      <c r="A473" s="292"/>
      <c r="B473" s="292"/>
      <c r="C473" s="292"/>
      <c r="D473" s="292"/>
      <c r="E473" s="292"/>
      <c r="F473" s="292"/>
      <c r="G473" s="326"/>
      <c r="H473" s="326"/>
      <c r="I473" s="292"/>
      <c r="J473" s="292"/>
      <c r="K473" s="292"/>
      <c r="L473" s="327"/>
      <c r="M473" s="327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</row>
    <row r="474" spans="1:29" ht="21">
      <c r="A474" s="292"/>
      <c r="B474" s="292"/>
      <c r="C474" s="292"/>
      <c r="D474" s="292"/>
      <c r="E474" s="292"/>
      <c r="F474" s="292"/>
      <c r="G474" s="326"/>
      <c r="H474" s="326"/>
      <c r="I474" s="292"/>
      <c r="J474" s="292"/>
      <c r="K474" s="292"/>
      <c r="L474" s="327"/>
      <c r="M474" s="327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</row>
    <row r="475" spans="1:29" ht="21">
      <c r="A475" s="292"/>
      <c r="B475" s="292"/>
      <c r="C475" s="292"/>
      <c r="D475" s="292"/>
      <c r="E475" s="292"/>
      <c r="F475" s="292"/>
      <c r="G475" s="326"/>
      <c r="H475" s="326"/>
      <c r="I475" s="292"/>
      <c r="J475" s="292"/>
      <c r="K475" s="292"/>
      <c r="L475" s="327"/>
      <c r="M475" s="327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</row>
    <row r="476" spans="1:29" ht="21">
      <c r="A476" s="292"/>
      <c r="B476" s="292"/>
      <c r="C476" s="292"/>
      <c r="D476" s="292"/>
      <c r="E476" s="292"/>
      <c r="F476" s="292"/>
      <c r="G476" s="326"/>
      <c r="H476" s="326"/>
      <c r="I476" s="292"/>
      <c r="J476" s="292"/>
      <c r="K476" s="292"/>
      <c r="L476" s="327"/>
      <c r="M476" s="327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</row>
    <row r="477" spans="1:29" ht="21">
      <c r="A477" s="292"/>
      <c r="B477" s="292"/>
      <c r="C477" s="292"/>
      <c r="D477" s="292"/>
      <c r="E477" s="292"/>
      <c r="F477" s="292"/>
      <c r="G477" s="326"/>
      <c r="H477" s="326"/>
      <c r="I477" s="292"/>
      <c r="J477" s="292"/>
      <c r="K477" s="292"/>
      <c r="L477" s="327"/>
      <c r="M477" s="327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</row>
    <row r="478" spans="1:29" ht="21">
      <c r="A478" s="292"/>
      <c r="B478" s="292"/>
      <c r="C478" s="292"/>
      <c r="D478" s="292"/>
      <c r="E478" s="292"/>
      <c r="F478" s="292"/>
      <c r="G478" s="326"/>
      <c r="H478" s="326"/>
      <c r="I478" s="292"/>
      <c r="J478" s="292"/>
      <c r="K478" s="292"/>
      <c r="L478" s="327"/>
      <c r="M478" s="327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</row>
    <row r="479" spans="1:29" ht="21">
      <c r="A479" s="292"/>
      <c r="B479" s="292"/>
      <c r="C479" s="292"/>
      <c r="D479" s="292"/>
      <c r="E479" s="292"/>
      <c r="F479" s="292"/>
      <c r="G479" s="326"/>
      <c r="H479" s="326"/>
      <c r="I479" s="292"/>
      <c r="J479" s="292"/>
      <c r="K479" s="292"/>
      <c r="L479" s="327"/>
      <c r="M479" s="327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</row>
    <row r="480" spans="1:29" ht="21">
      <c r="A480" s="292"/>
      <c r="B480" s="292"/>
      <c r="C480" s="292"/>
      <c r="D480" s="292"/>
      <c r="E480" s="292"/>
      <c r="F480" s="292"/>
      <c r="G480" s="326"/>
      <c r="H480" s="326"/>
      <c r="I480" s="292"/>
      <c r="J480" s="292"/>
      <c r="K480" s="292"/>
      <c r="L480" s="327"/>
      <c r="M480" s="327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</row>
    <row r="481" spans="1:29" ht="21">
      <c r="A481" s="292"/>
      <c r="B481" s="292"/>
      <c r="C481" s="292"/>
      <c r="D481" s="292"/>
      <c r="E481" s="292"/>
      <c r="F481" s="292"/>
      <c r="G481" s="326"/>
      <c r="H481" s="326"/>
      <c r="I481" s="292"/>
      <c r="J481" s="292"/>
      <c r="K481" s="292"/>
      <c r="L481" s="327"/>
      <c r="M481" s="327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</row>
    <row r="482" spans="1:29" ht="21">
      <c r="A482" s="292"/>
      <c r="B482" s="292"/>
      <c r="C482" s="292"/>
      <c r="D482" s="292"/>
      <c r="E482" s="292"/>
      <c r="F482" s="292"/>
      <c r="G482" s="326"/>
      <c r="H482" s="326"/>
      <c r="I482" s="292"/>
      <c r="J482" s="292"/>
      <c r="K482" s="292"/>
      <c r="L482" s="327"/>
      <c r="M482" s="327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</row>
    <row r="483" spans="1:29" ht="21">
      <c r="A483" s="292"/>
      <c r="B483" s="292"/>
      <c r="C483" s="292"/>
      <c r="D483" s="292"/>
      <c r="E483" s="292"/>
      <c r="F483" s="292"/>
      <c r="G483" s="326"/>
      <c r="H483" s="326"/>
      <c r="I483" s="292"/>
      <c r="J483" s="292"/>
      <c r="K483" s="292"/>
      <c r="L483" s="327"/>
      <c r="M483" s="327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</row>
    <row r="484" spans="1:29" ht="21">
      <c r="A484" s="292"/>
      <c r="B484" s="292"/>
      <c r="C484" s="292"/>
      <c r="D484" s="292"/>
      <c r="E484" s="292"/>
      <c r="F484" s="292"/>
      <c r="G484" s="326"/>
      <c r="H484" s="326"/>
      <c r="I484" s="292"/>
      <c r="J484" s="292"/>
      <c r="K484" s="292"/>
      <c r="L484" s="327"/>
      <c r="M484" s="327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</row>
    <row r="485" spans="1:29" ht="21">
      <c r="A485" s="292"/>
      <c r="B485" s="292"/>
      <c r="C485" s="292"/>
      <c r="D485" s="292"/>
      <c r="E485" s="292"/>
      <c r="F485" s="292"/>
      <c r="G485" s="326"/>
      <c r="H485" s="326"/>
      <c r="I485" s="292"/>
      <c r="J485" s="292"/>
      <c r="K485" s="292"/>
      <c r="L485" s="327"/>
      <c r="M485" s="327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</row>
    <row r="486" spans="1:29" ht="21">
      <c r="A486" s="292"/>
      <c r="B486" s="292"/>
      <c r="C486" s="292"/>
      <c r="D486" s="292"/>
      <c r="E486" s="292"/>
      <c r="F486" s="292"/>
      <c r="G486" s="326"/>
      <c r="H486" s="326"/>
      <c r="I486" s="292"/>
      <c r="J486" s="292"/>
      <c r="K486" s="292"/>
      <c r="L486" s="327"/>
      <c r="M486" s="327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</row>
    <row r="487" spans="1:29" ht="21">
      <c r="A487" s="292"/>
      <c r="B487" s="292"/>
      <c r="C487" s="292"/>
      <c r="D487" s="292"/>
      <c r="E487" s="292"/>
      <c r="F487" s="292"/>
      <c r="G487" s="326"/>
      <c r="H487" s="326"/>
      <c r="I487" s="292"/>
      <c r="J487" s="292"/>
      <c r="K487" s="292"/>
      <c r="L487" s="327"/>
      <c r="M487" s="327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</row>
    <row r="488" spans="1:29" ht="21">
      <c r="A488" s="292"/>
      <c r="B488" s="292"/>
      <c r="C488" s="292"/>
      <c r="D488" s="292"/>
      <c r="E488" s="292"/>
      <c r="F488" s="292"/>
      <c r="G488" s="326"/>
      <c r="H488" s="326"/>
      <c r="I488" s="292"/>
      <c r="J488" s="292"/>
      <c r="K488" s="292"/>
      <c r="L488" s="327"/>
      <c r="M488" s="327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</row>
    <row r="489" spans="1:29" ht="21">
      <c r="A489" s="292"/>
      <c r="B489" s="292"/>
      <c r="C489" s="292"/>
      <c r="D489" s="292"/>
      <c r="E489" s="292"/>
      <c r="F489" s="292"/>
      <c r="G489" s="326"/>
      <c r="H489" s="326"/>
      <c r="I489" s="292"/>
      <c r="J489" s="292"/>
      <c r="K489" s="292"/>
      <c r="L489" s="327"/>
      <c r="M489" s="327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</row>
    <row r="490" spans="1:29" ht="21">
      <c r="A490" s="292"/>
      <c r="B490" s="292"/>
      <c r="C490" s="292"/>
      <c r="D490" s="292"/>
      <c r="E490" s="292"/>
      <c r="F490" s="292"/>
      <c r="G490" s="326"/>
      <c r="H490" s="326"/>
      <c r="I490" s="292"/>
      <c r="J490" s="292"/>
      <c r="K490" s="292"/>
      <c r="L490" s="327"/>
      <c r="M490" s="327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</row>
    <row r="491" spans="1:29" ht="21">
      <c r="A491" s="292"/>
      <c r="B491" s="292"/>
      <c r="C491" s="292"/>
      <c r="D491" s="292"/>
      <c r="E491" s="292"/>
      <c r="F491" s="292"/>
      <c r="G491" s="326"/>
      <c r="H491" s="326"/>
      <c r="I491" s="292"/>
      <c r="J491" s="292"/>
      <c r="K491" s="292"/>
      <c r="L491" s="327"/>
      <c r="M491" s="327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</row>
    <row r="492" spans="1:29" ht="21">
      <c r="A492" s="292"/>
      <c r="B492" s="292"/>
      <c r="C492" s="292"/>
      <c r="D492" s="292"/>
      <c r="E492" s="292"/>
      <c r="F492" s="292"/>
      <c r="G492" s="326"/>
      <c r="H492" s="326"/>
      <c r="I492" s="292"/>
      <c r="J492" s="292"/>
      <c r="K492" s="292"/>
      <c r="L492" s="327"/>
      <c r="M492" s="327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</row>
    <row r="493" spans="1:29" ht="21">
      <c r="A493" s="292"/>
      <c r="B493" s="292"/>
      <c r="C493" s="292"/>
      <c r="D493" s="292"/>
      <c r="E493" s="292"/>
      <c r="F493" s="292"/>
      <c r="G493" s="326"/>
      <c r="H493" s="326"/>
      <c r="I493" s="292"/>
      <c r="J493" s="292"/>
      <c r="K493" s="292"/>
      <c r="L493" s="327"/>
      <c r="M493" s="327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</row>
    <row r="494" spans="1:29" ht="21">
      <c r="A494" s="292"/>
      <c r="B494" s="292"/>
      <c r="C494" s="292"/>
      <c r="D494" s="292"/>
      <c r="E494" s="292"/>
      <c r="F494" s="292"/>
      <c r="G494" s="326"/>
      <c r="H494" s="326"/>
      <c r="I494" s="292"/>
      <c r="J494" s="292"/>
      <c r="K494" s="292"/>
      <c r="L494" s="327"/>
      <c r="M494" s="327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</row>
    <row r="495" spans="1:29" ht="21">
      <c r="A495" s="292"/>
      <c r="B495" s="292"/>
      <c r="C495" s="292"/>
      <c r="D495" s="292"/>
      <c r="E495" s="292"/>
      <c r="F495" s="292"/>
      <c r="G495" s="326"/>
      <c r="H495" s="326"/>
      <c r="I495" s="292"/>
      <c r="J495" s="292"/>
      <c r="K495" s="292"/>
      <c r="L495" s="327"/>
      <c r="M495" s="327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</row>
    <row r="496" spans="1:29" ht="21">
      <c r="A496" s="292"/>
      <c r="B496" s="292"/>
      <c r="C496" s="292"/>
      <c r="D496" s="292"/>
      <c r="E496" s="292"/>
      <c r="F496" s="292"/>
      <c r="G496" s="326"/>
      <c r="H496" s="326"/>
      <c r="I496" s="292"/>
      <c r="J496" s="292"/>
      <c r="K496" s="292"/>
      <c r="L496" s="327"/>
      <c r="M496" s="327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</row>
    <row r="497" spans="1:29" ht="21">
      <c r="A497" s="292"/>
      <c r="B497" s="292"/>
      <c r="C497" s="292"/>
      <c r="D497" s="292"/>
      <c r="E497" s="292"/>
      <c r="F497" s="292"/>
      <c r="G497" s="326"/>
      <c r="H497" s="326"/>
      <c r="I497" s="292"/>
      <c r="J497" s="292"/>
      <c r="K497" s="292"/>
      <c r="L497" s="327"/>
      <c r="M497" s="327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</row>
    <row r="498" spans="1:29" ht="21">
      <c r="A498" s="292"/>
      <c r="B498" s="292"/>
      <c r="C498" s="292"/>
      <c r="D498" s="292"/>
      <c r="E498" s="292"/>
      <c r="F498" s="292"/>
      <c r="G498" s="326"/>
      <c r="H498" s="326"/>
      <c r="I498" s="292"/>
      <c r="J498" s="292"/>
      <c r="K498" s="292"/>
      <c r="L498" s="327"/>
      <c r="M498" s="327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</row>
    <row r="499" spans="1:29" ht="21">
      <c r="A499" s="292"/>
      <c r="B499" s="292"/>
      <c r="C499" s="292"/>
      <c r="D499" s="292"/>
      <c r="E499" s="292"/>
      <c r="F499" s="292"/>
      <c r="G499" s="326"/>
      <c r="H499" s="326"/>
      <c r="I499" s="292"/>
      <c r="J499" s="292"/>
      <c r="K499" s="292"/>
      <c r="L499" s="327"/>
      <c r="M499" s="327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</row>
    <row r="500" spans="1:29" ht="21">
      <c r="A500" s="292"/>
      <c r="B500" s="292"/>
      <c r="C500" s="292"/>
      <c r="D500" s="292"/>
      <c r="E500" s="292"/>
      <c r="F500" s="292"/>
      <c r="G500" s="326"/>
      <c r="H500" s="326"/>
      <c r="I500" s="292"/>
      <c r="J500" s="292"/>
      <c r="K500" s="292"/>
      <c r="L500" s="327"/>
      <c r="M500" s="327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</row>
    <row r="501" spans="1:29" ht="21">
      <c r="A501" s="292"/>
      <c r="B501" s="292"/>
      <c r="C501" s="292"/>
      <c r="D501" s="292"/>
      <c r="E501" s="292"/>
      <c r="F501" s="292"/>
      <c r="G501" s="326"/>
      <c r="H501" s="326"/>
      <c r="I501" s="292"/>
      <c r="J501" s="292"/>
      <c r="K501" s="292"/>
      <c r="L501" s="327"/>
      <c r="M501" s="327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</row>
    <row r="502" spans="1:29" ht="21">
      <c r="A502" s="292"/>
      <c r="B502" s="292"/>
      <c r="C502" s="292"/>
      <c r="D502" s="292"/>
      <c r="E502" s="292"/>
      <c r="F502" s="292"/>
      <c r="G502" s="326"/>
      <c r="H502" s="326"/>
      <c r="I502" s="292"/>
      <c r="J502" s="292"/>
      <c r="K502" s="292"/>
      <c r="L502" s="327"/>
      <c r="M502" s="327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</row>
    <row r="503" spans="1:29" ht="21">
      <c r="A503" s="292"/>
      <c r="B503" s="292"/>
      <c r="C503" s="292"/>
      <c r="D503" s="292"/>
      <c r="E503" s="292"/>
      <c r="F503" s="292"/>
      <c r="G503" s="326"/>
      <c r="H503" s="326"/>
      <c r="I503" s="292"/>
      <c r="J503" s="292"/>
      <c r="K503" s="292"/>
      <c r="L503" s="327"/>
      <c r="M503" s="327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</row>
    <row r="504" spans="1:29" ht="21">
      <c r="A504" s="292"/>
      <c r="B504" s="292"/>
      <c r="C504" s="292"/>
      <c r="D504" s="292"/>
      <c r="E504" s="292"/>
      <c r="F504" s="292"/>
      <c r="G504" s="326"/>
      <c r="H504" s="326"/>
      <c r="I504" s="292"/>
      <c r="J504" s="292"/>
      <c r="K504" s="292"/>
      <c r="L504" s="327"/>
      <c r="M504" s="327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</row>
    <row r="505" spans="1:29" ht="21">
      <c r="A505" s="292"/>
      <c r="B505" s="292"/>
      <c r="C505" s="292"/>
      <c r="D505" s="292"/>
      <c r="E505" s="292"/>
      <c r="F505" s="292"/>
      <c r="G505" s="326"/>
      <c r="H505" s="326"/>
      <c r="I505" s="292"/>
      <c r="J505" s="292"/>
      <c r="K505" s="292"/>
      <c r="L505" s="327"/>
      <c r="M505" s="327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</row>
    <row r="506" spans="1:29" ht="21">
      <c r="A506" s="292"/>
      <c r="B506" s="292"/>
      <c r="C506" s="292"/>
      <c r="D506" s="292"/>
      <c r="E506" s="292"/>
      <c r="F506" s="292"/>
      <c r="G506" s="326"/>
      <c r="H506" s="326"/>
      <c r="I506" s="292"/>
      <c r="J506" s="292"/>
      <c r="K506" s="292"/>
      <c r="L506" s="327"/>
      <c r="M506" s="327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</row>
    <row r="507" spans="1:29" ht="21">
      <c r="A507" s="292"/>
      <c r="B507" s="292"/>
      <c r="C507" s="292"/>
      <c r="D507" s="292"/>
      <c r="E507" s="292"/>
      <c r="F507" s="292"/>
      <c r="G507" s="326"/>
      <c r="H507" s="326"/>
      <c r="I507" s="292"/>
      <c r="J507" s="292"/>
      <c r="K507" s="292"/>
      <c r="L507" s="327"/>
      <c r="M507" s="327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</row>
    <row r="508" spans="1:29" ht="21">
      <c r="A508" s="292"/>
      <c r="B508" s="292"/>
      <c r="C508" s="292"/>
      <c r="D508" s="292"/>
      <c r="E508" s="292"/>
      <c r="F508" s="292"/>
      <c r="G508" s="326"/>
      <c r="H508" s="326"/>
      <c r="I508" s="292"/>
      <c r="J508" s="292"/>
      <c r="K508" s="292"/>
      <c r="L508" s="327"/>
      <c r="M508" s="327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</row>
    <row r="509" spans="1:29" ht="21">
      <c r="A509" s="292"/>
      <c r="B509" s="292"/>
      <c r="C509" s="292"/>
      <c r="D509" s="292"/>
      <c r="E509" s="292"/>
      <c r="F509" s="292"/>
      <c r="G509" s="326"/>
      <c r="H509" s="326"/>
      <c r="I509" s="292"/>
      <c r="J509" s="292"/>
      <c r="K509" s="292"/>
      <c r="L509" s="327"/>
      <c r="M509" s="327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</row>
    <row r="510" spans="1:29" ht="21">
      <c r="A510" s="292"/>
      <c r="B510" s="292"/>
      <c r="C510" s="292"/>
      <c r="D510" s="292"/>
      <c r="E510" s="292"/>
      <c r="F510" s="292"/>
      <c r="G510" s="326"/>
      <c r="H510" s="326"/>
      <c r="I510" s="292"/>
      <c r="J510" s="292"/>
      <c r="K510" s="292"/>
      <c r="L510" s="327"/>
      <c r="M510" s="327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</row>
    <row r="511" spans="1:29" ht="21">
      <c r="A511" s="292"/>
      <c r="B511" s="292"/>
      <c r="C511" s="292"/>
      <c r="D511" s="292"/>
      <c r="E511" s="292"/>
      <c r="F511" s="292"/>
      <c r="G511" s="326"/>
      <c r="H511" s="326"/>
      <c r="I511" s="292"/>
      <c r="J511" s="292"/>
      <c r="K511" s="292"/>
      <c r="L511" s="327"/>
      <c r="M511" s="327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</row>
    <row r="512" spans="1:29" ht="21">
      <c r="A512" s="292"/>
      <c r="B512" s="292"/>
      <c r="C512" s="292"/>
      <c r="D512" s="292"/>
      <c r="E512" s="292"/>
      <c r="F512" s="292"/>
      <c r="G512" s="326"/>
      <c r="H512" s="326"/>
      <c r="I512" s="292"/>
      <c r="J512" s="292"/>
      <c r="K512" s="292"/>
      <c r="L512" s="327"/>
      <c r="M512" s="327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</row>
    <row r="513" spans="1:29" ht="21">
      <c r="A513" s="292"/>
      <c r="B513" s="292"/>
      <c r="C513" s="292"/>
      <c r="D513" s="292"/>
      <c r="E513" s="292"/>
      <c r="F513" s="292"/>
      <c r="G513" s="326"/>
      <c r="H513" s="326"/>
      <c r="I513" s="292"/>
      <c r="J513" s="292"/>
      <c r="K513" s="292"/>
      <c r="L513" s="327"/>
      <c r="M513" s="327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</row>
    <row r="514" spans="1:29" ht="21">
      <c r="A514" s="292"/>
      <c r="B514" s="292"/>
      <c r="C514" s="292"/>
      <c r="D514" s="292"/>
      <c r="E514" s="292"/>
      <c r="F514" s="292"/>
      <c r="G514" s="326"/>
      <c r="H514" s="326"/>
      <c r="I514" s="292"/>
      <c r="J514" s="292"/>
      <c r="K514" s="292"/>
      <c r="L514" s="327"/>
      <c r="M514" s="327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</row>
    <row r="515" spans="1:29" ht="21">
      <c r="A515" s="292"/>
      <c r="B515" s="292"/>
      <c r="C515" s="292"/>
      <c r="D515" s="292"/>
      <c r="E515" s="292"/>
      <c r="F515" s="292"/>
      <c r="G515" s="326"/>
      <c r="H515" s="326"/>
      <c r="I515" s="292"/>
      <c r="J515" s="292"/>
      <c r="K515" s="292"/>
      <c r="L515" s="327"/>
      <c r="M515" s="327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</row>
    <row r="516" spans="1:29" ht="21">
      <c r="A516" s="292"/>
      <c r="B516" s="292"/>
      <c r="C516" s="292"/>
      <c r="D516" s="292"/>
      <c r="E516" s="292"/>
      <c r="F516" s="292"/>
      <c r="G516" s="326"/>
      <c r="H516" s="326"/>
      <c r="I516" s="292"/>
      <c r="J516" s="292"/>
      <c r="K516" s="292"/>
      <c r="L516" s="327"/>
      <c r="M516" s="327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</row>
    <row r="517" spans="1:29" ht="21">
      <c r="A517" s="292"/>
      <c r="B517" s="292"/>
      <c r="C517" s="292"/>
      <c r="D517" s="292"/>
      <c r="E517" s="292"/>
      <c r="F517" s="292"/>
      <c r="G517" s="326"/>
      <c r="H517" s="326"/>
      <c r="I517" s="292"/>
      <c r="J517" s="292"/>
      <c r="K517" s="292"/>
      <c r="L517" s="327"/>
      <c r="M517" s="327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</row>
    <row r="518" spans="1:29" ht="21">
      <c r="A518" s="292"/>
      <c r="B518" s="292"/>
      <c r="C518" s="292"/>
      <c r="D518" s="292"/>
      <c r="E518" s="292"/>
      <c r="F518" s="292"/>
      <c r="G518" s="326"/>
      <c r="H518" s="326"/>
      <c r="I518" s="292"/>
      <c r="J518" s="292"/>
      <c r="K518" s="292"/>
      <c r="L518" s="327"/>
      <c r="M518" s="327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</row>
    <row r="519" spans="1:29" ht="21">
      <c r="A519" s="292"/>
      <c r="B519" s="292"/>
      <c r="C519" s="292"/>
      <c r="D519" s="292"/>
      <c r="E519" s="292"/>
      <c r="F519" s="292"/>
      <c r="G519" s="326"/>
      <c r="H519" s="326"/>
      <c r="I519" s="292"/>
      <c r="J519" s="292"/>
      <c r="K519" s="292"/>
      <c r="L519" s="327"/>
      <c r="M519" s="327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</row>
    <row r="520" spans="1:29" ht="21">
      <c r="A520" s="292"/>
      <c r="B520" s="292"/>
      <c r="C520" s="292"/>
      <c r="D520" s="292"/>
      <c r="E520" s="292"/>
      <c r="F520" s="292"/>
      <c r="G520" s="326"/>
      <c r="H520" s="326"/>
      <c r="I520" s="292"/>
      <c r="J520" s="292"/>
      <c r="K520" s="292"/>
      <c r="L520" s="327"/>
      <c r="M520" s="327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</row>
    <row r="521" spans="1:29" ht="21">
      <c r="A521" s="292"/>
      <c r="B521" s="292"/>
      <c r="C521" s="292"/>
      <c r="D521" s="292"/>
      <c r="E521" s="292"/>
      <c r="F521" s="292"/>
      <c r="G521" s="326"/>
      <c r="H521" s="326"/>
      <c r="I521" s="292"/>
      <c r="J521" s="292"/>
      <c r="K521" s="292"/>
      <c r="L521" s="327"/>
      <c r="M521" s="327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</row>
    <row r="522" spans="1:29" ht="21">
      <c r="A522" s="292"/>
      <c r="B522" s="292"/>
      <c r="C522" s="292"/>
      <c r="D522" s="292"/>
      <c r="E522" s="292"/>
      <c r="F522" s="292"/>
      <c r="G522" s="326"/>
      <c r="H522" s="326"/>
      <c r="I522" s="292"/>
      <c r="J522" s="292"/>
      <c r="K522" s="292"/>
      <c r="L522" s="327"/>
      <c r="M522" s="327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</row>
    <row r="523" spans="1:29" ht="21">
      <c r="A523" s="292"/>
      <c r="B523" s="292"/>
      <c r="C523" s="292"/>
      <c r="D523" s="292"/>
      <c r="E523" s="292"/>
      <c r="F523" s="292"/>
      <c r="G523" s="326"/>
      <c r="H523" s="326"/>
      <c r="I523" s="292"/>
      <c r="J523" s="292"/>
      <c r="K523" s="292"/>
      <c r="L523" s="327"/>
      <c r="M523" s="327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</row>
    <row r="524" spans="1:29" ht="21">
      <c r="A524" s="292"/>
      <c r="B524" s="292"/>
      <c r="C524" s="292"/>
      <c r="D524" s="292"/>
      <c r="E524" s="292"/>
      <c r="F524" s="292"/>
      <c r="G524" s="326"/>
      <c r="H524" s="326"/>
      <c r="I524" s="292"/>
      <c r="J524" s="292"/>
      <c r="K524" s="292"/>
      <c r="L524" s="327"/>
      <c r="M524" s="327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</row>
    <row r="525" spans="1:29" ht="21">
      <c r="A525" s="292"/>
      <c r="B525" s="292"/>
      <c r="C525" s="292"/>
      <c r="D525" s="292"/>
      <c r="E525" s="292"/>
      <c r="F525" s="292"/>
      <c r="G525" s="326"/>
      <c r="H525" s="326"/>
      <c r="I525" s="292"/>
      <c r="J525" s="292"/>
      <c r="K525" s="292"/>
      <c r="L525" s="327"/>
      <c r="M525" s="327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</row>
    <row r="526" spans="1:29" ht="21">
      <c r="A526" s="292"/>
      <c r="B526" s="292"/>
      <c r="C526" s="292"/>
      <c r="D526" s="292"/>
      <c r="E526" s="292"/>
      <c r="F526" s="292"/>
      <c r="G526" s="326"/>
      <c r="H526" s="326"/>
      <c r="I526" s="292"/>
      <c r="J526" s="292"/>
      <c r="K526" s="292"/>
      <c r="L526" s="327"/>
      <c r="M526" s="327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</row>
    <row r="527" spans="1:29" ht="21">
      <c r="A527" s="292"/>
      <c r="B527" s="292"/>
      <c r="C527" s="292"/>
      <c r="D527" s="292"/>
      <c r="E527" s="292"/>
      <c r="F527" s="292"/>
      <c r="G527" s="326"/>
      <c r="H527" s="326"/>
      <c r="I527" s="292"/>
      <c r="J527" s="292"/>
      <c r="K527" s="292"/>
      <c r="L527" s="327"/>
      <c r="M527" s="327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</row>
    <row r="528" spans="1:29" ht="21">
      <c r="A528" s="292"/>
      <c r="B528" s="292"/>
      <c r="C528" s="292"/>
      <c r="D528" s="292"/>
      <c r="E528" s="292"/>
      <c r="F528" s="292"/>
      <c r="G528" s="326"/>
      <c r="H528" s="326"/>
      <c r="I528" s="292"/>
      <c r="J528" s="292"/>
      <c r="K528" s="292"/>
      <c r="L528" s="327"/>
      <c r="M528" s="327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</row>
    <row r="529" spans="1:29" ht="21">
      <c r="A529" s="292"/>
      <c r="B529" s="292"/>
      <c r="C529" s="292"/>
      <c r="D529" s="292"/>
      <c r="E529" s="292"/>
      <c r="F529" s="292"/>
      <c r="G529" s="326"/>
      <c r="H529" s="326"/>
      <c r="I529" s="292"/>
      <c r="J529" s="292"/>
      <c r="K529" s="292"/>
      <c r="L529" s="327"/>
      <c r="M529" s="327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</row>
    <row r="530" spans="1:29" ht="21">
      <c r="A530" s="292"/>
      <c r="B530" s="292"/>
      <c r="C530" s="292"/>
      <c r="D530" s="292"/>
      <c r="E530" s="292"/>
      <c r="F530" s="292"/>
      <c r="G530" s="326"/>
      <c r="H530" s="326"/>
      <c r="I530" s="292"/>
      <c r="J530" s="292"/>
      <c r="K530" s="292"/>
      <c r="L530" s="327"/>
      <c r="M530" s="327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</row>
    <row r="531" spans="1:29" ht="21">
      <c r="A531" s="292"/>
      <c r="B531" s="292"/>
      <c r="C531" s="292"/>
      <c r="D531" s="292"/>
      <c r="E531" s="292"/>
      <c r="F531" s="292"/>
      <c r="G531" s="326"/>
      <c r="H531" s="326"/>
      <c r="I531" s="292"/>
      <c r="J531" s="292"/>
      <c r="K531" s="292"/>
      <c r="L531" s="327"/>
      <c r="M531" s="327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</row>
    <row r="532" spans="1:29" ht="21">
      <c r="A532" s="292"/>
      <c r="B532" s="292"/>
      <c r="C532" s="292"/>
      <c r="D532" s="292"/>
      <c r="E532" s="292"/>
      <c r="F532" s="292"/>
      <c r="G532" s="326"/>
      <c r="H532" s="326"/>
      <c r="I532" s="292"/>
      <c r="J532" s="292"/>
      <c r="K532" s="292"/>
      <c r="L532" s="327"/>
      <c r="M532" s="327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</row>
    <row r="533" spans="1:29" ht="21">
      <c r="A533" s="292"/>
      <c r="B533" s="292"/>
      <c r="C533" s="292"/>
      <c r="D533" s="292"/>
      <c r="E533" s="292"/>
      <c r="F533" s="292"/>
      <c r="G533" s="326"/>
      <c r="H533" s="326"/>
      <c r="I533" s="292"/>
      <c r="J533" s="292"/>
      <c r="K533" s="292"/>
      <c r="L533" s="327"/>
      <c r="M533" s="327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</row>
    <row r="534" spans="1:29" ht="21">
      <c r="A534" s="292"/>
      <c r="B534" s="292"/>
      <c r="C534" s="292"/>
      <c r="D534" s="292"/>
      <c r="E534" s="292"/>
      <c r="F534" s="292"/>
      <c r="G534" s="326"/>
      <c r="H534" s="326"/>
      <c r="I534" s="292"/>
      <c r="J534" s="292"/>
      <c r="K534" s="292"/>
      <c r="L534" s="327"/>
      <c r="M534" s="327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</row>
    <row r="535" spans="1:29" ht="21">
      <c r="A535" s="292"/>
      <c r="B535" s="292"/>
      <c r="C535" s="292"/>
      <c r="D535" s="292"/>
      <c r="E535" s="292"/>
      <c r="F535" s="292"/>
      <c r="G535" s="326"/>
      <c r="H535" s="326"/>
      <c r="I535" s="292"/>
      <c r="J535" s="292"/>
      <c r="K535" s="292"/>
      <c r="L535" s="327"/>
      <c r="M535" s="327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</row>
    <row r="536" spans="1:29" ht="21">
      <c r="A536" s="292"/>
      <c r="B536" s="292"/>
      <c r="C536" s="292"/>
      <c r="D536" s="292"/>
      <c r="E536" s="292"/>
      <c r="F536" s="292"/>
      <c r="G536" s="326"/>
      <c r="H536" s="326"/>
      <c r="I536" s="292"/>
      <c r="J536" s="292"/>
      <c r="K536" s="292"/>
      <c r="L536" s="327"/>
      <c r="M536" s="327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</row>
    <row r="537" spans="1:29" ht="21">
      <c r="A537" s="292"/>
      <c r="B537" s="292"/>
      <c r="C537" s="292"/>
      <c r="D537" s="292"/>
      <c r="E537" s="292"/>
      <c r="F537" s="292"/>
      <c r="G537" s="326"/>
      <c r="H537" s="326"/>
      <c r="I537" s="292"/>
      <c r="J537" s="292"/>
      <c r="K537" s="292"/>
      <c r="L537" s="327"/>
      <c r="M537" s="327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</row>
    <row r="538" spans="1:29" ht="21">
      <c r="A538" s="292"/>
      <c r="B538" s="292"/>
      <c r="C538" s="292"/>
      <c r="D538" s="292"/>
      <c r="E538" s="292"/>
      <c r="F538" s="292"/>
      <c r="G538" s="326"/>
      <c r="H538" s="326"/>
      <c r="I538" s="292"/>
      <c r="J538" s="292"/>
      <c r="K538" s="292"/>
      <c r="L538" s="327"/>
      <c r="M538" s="327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</row>
    <row r="539" spans="1:29" ht="21">
      <c r="A539" s="292"/>
      <c r="B539" s="292"/>
      <c r="C539" s="292"/>
      <c r="D539" s="292"/>
      <c r="E539" s="292"/>
      <c r="F539" s="292"/>
      <c r="G539" s="326"/>
      <c r="H539" s="326"/>
      <c r="I539" s="292"/>
      <c r="J539" s="292"/>
      <c r="K539" s="292"/>
      <c r="L539" s="327"/>
      <c r="M539" s="327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</row>
    <row r="540" spans="1:29" ht="21">
      <c r="A540" s="292"/>
      <c r="B540" s="292"/>
      <c r="C540" s="292"/>
      <c r="D540" s="292"/>
      <c r="E540" s="292"/>
      <c r="F540" s="292"/>
      <c r="G540" s="326"/>
      <c r="H540" s="326"/>
      <c r="I540" s="292"/>
      <c r="J540" s="292"/>
      <c r="K540" s="292"/>
      <c r="L540" s="327"/>
      <c r="M540" s="327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</row>
    <row r="541" spans="1:29" ht="21">
      <c r="A541" s="292"/>
      <c r="B541" s="292"/>
      <c r="C541" s="292"/>
      <c r="D541" s="292"/>
      <c r="E541" s="292"/>
      <c r="F541" s="292"/>
      <c r="G541" s="326"/>
      <c r="H541" s="326"/>
      <c r="I541" s="292"/>
      <c r="J541" s="292"/>
      <c r="K541" s="292"/>
      <c r="L541" s="327"/>
      <c r="M541" s="327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</row>
    <row r="542" spans="1:29" ht="21">
      <c r="A542" s="292"/>
      <c r="B542" s="292"/>
      <c r="C542" s="292"/>
      <c r="D542" s="292"/>
      <c r="E542" s="292"/>
      <c r="F542" s="292"/>
      <c r="G542" s="326"/>
      <c r="H542" s="326"/>
      <c r="I542" s="292"/>
      <c r="J542" s="292"/>
      <c r="K542" s="292"/>
      <c r="L542" s="327"/>
      <c r="M542" s="327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</row>
    <row r="543" spans="1:29" ht="21">
      <c r="A543" s="292"/>
      <c r="B543" s="292"/>
      <c r="C543" s="292"/>
      <c r="D543" s="292"/>
      <c r="E543" s="292"/>
      <c r="F543" s="292"/>
      <c r="G543" s="326"/>
      <c r="H543" s="326"/>
      <c r="I543" s="292"/>
      <c r="J543" s="292"/>
      <c r="K543" s="292"/>
      <c r="L543" s="327"/>
      <c r="M543" s="327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</row>
    <row r="544" spans="1:29" ht="21">
      <c r="A544" s="292"/>
      <c r="B544" s="292"/>
      <c r="C544" s="292"/>
      <c r="D544" s="292"/>
      <c r="E544" s="292"/>
      <c r="F544" s="292"/>
      <c r="G544" s="326"/>
      <c r="H544" s="326"/>
      <c r="I544" s="292"/>
      <c r="J544" s="292"/>
      <c r="K544" s="292"/>
      <c r="L544" s="327"/>
      <c r="M544" s="327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</row>
    <row r="545" spans="1:29" ht="21">
      <c r="A545" s="292"/>
      <c r="B545" s="292"/>
      <c r="C545" s="292"/>
      <c r="D545" s="292"/>
      <c r="E545" s="292"/>
      <c r="F545" s="292"/>
      <c r="G545" s="326"/>
      <c r="H545" s="326"/>
      <c r="I545" s="292"/>
      <c r="J545" s="292"/>
      <c r="K545" s="292"/>
      <c r="L545" s="327"/>
      <c r="M545" s="327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</row>
    <row r="546" spans="1:29" ht="21">
      <c r="A546" s="292"/>
      <c r="B546" s="292"/>
      <c r="C546" s="292"/>
      <c r="D546" s="292"/>
      <c r="E546" s="292"/>
      <c r="F546" s="292"/>
      <c r="G546" s="326"/>
      <c r="H546" s="326"/>
      <c r="I546" s="292"/>
      <c r="J546" s="292"/>
      <c r="K546" s="292"/>
      <c r="L546" s="327"/>
      <c r="M546" s="327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</row>
    <row r="547" spans="1:29" ht="21">
      <c r="A547" s="292"/>
      <c r="B547" s="292"/>
      <c r="C547" s="292"/>
      <c r="D547" s="292"/>
      <c r="E547" s="292"/>
      <c r="F547" s="292"/>
      <c r="G547" s="326"/>
      <c r="H547" s="326"/>
      <c r="I547" s="292"/>
      <c r="J547" s="292"/>
      <c r="K547" s="292"/>
      <c r="L547" s="327"/>
      <c r="M547" s="327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</row>
    <row r="548" spans="1:29" ht="21">
      <c r="A548" s="292"/>
      <c r="B548" s="292"/>
      <c r="C548" s="292"/>
      <c r="D548" s="292"/>
      <c r="E548" s="292"/>
      <c r="F548" s="292"/>
      <c r="G548" s="326"/>
      <c r="H548" s="326"/>
      <c r="I548" s="292"/>
      <c r="J548" s="292"/>
      <c r="K548" s="292"/>
      <c r="L548" s="327"/>
      <c r="M548" s="327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</row>
    <row r="549" spans="1:29" ht="21">
      <c r="A549" s="292"/>
      <c r="B549" s="292"/>
      <c r="C549" s="292"/>
      <c r="D549" s="292"/>
      <c r="E549" s="292"/>
      <c r="F549" s="292"/>
      <c r="G549" s="326"/>
      <c r="H549" s="326"/>
      <c r="I549" s="292"/>
      <c r="J549" s="292"/>
      <c r="K549" s="292"/>
      <c r="L549" s="327"/>
      <c r="M549" s="327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</row>
    <row r="550" spans="1:29" ht="21">
      <c r="A550" s="292"/>
      <c r="B550" s="292"/>
      <c r="C550" s="292"/>
      <c r="D550" s="292"/>
      <c r="E550" s="292"/>
      <c r="F550" s="292"/>
      <c r="G550" s="326"/>
      <c r="H550" s="326"/>
      <c r="I550" s="292"/>
      <c r="J550" s="292"/>
      <c r="K550" s="292"/>
      <c r="L550" s="327"/>
      <c r="M550" s="327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</row>
    <row r="551" spans="1:29" ht="21">
      <c r="A551" s="292"/>
      <c r="B551" s="292"/>
      <c r="C551" s="292"/>
      <c r="D551" s="292"/>
      <c r="E551" s="292"/>
      <c r="F551" s="292"/>
      <c r="G551" s="326"/>
      <c r="H551" s="326"/>
      <c r="I551" s="292"/>
      <c r="J551" s="292"/>
      <c r="K551" s="292"/>
      <c r="L551" s="327"/>
      <c r="M551" s="327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</row>
    <row r="552" spans="1:29" ht="21">
      <c r="A552" s="292"/>
      <c r="B552" s="292"/>
      <c r="C552" s="292"/>
      <c r="D552" s="292"/>
      <c r="E552" s="292"/>
      <c r="F552" s="292"/>
      <c r="G552" s="326"/>
      <c r="H552" s="326"/>
      <c r="I552" s="292"/>
      <c r="J552" s="292"/>
      <c r="K552" s="292"/>
      <c r="L552" s="327"/>
      <c r="M552" s="327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</row>
    <row r="553" spans="1:29" ht="21">
      <c r="A553" s="292"/>
      <c r="B553" s="292"/>
      <c r="C553" s="292"/>
      <c r="D553" s="292"/>
      <c r="E553" s="292"/>
      <c r="F553" s="292"/>
      <c r="G553" s="326"/>
      <c r="H553" s="326"/>
      <c r="I553" s="292"/>
      <c r="J553" s="292"/>
      <c r="K553" s="292"/>
      <c r="L553" s="327"/>
      <c r="M553" s="327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</row>
    <row r="554" spans="1:29" ht="21">
      <c r="A554" s="292"/>
      <c r="B554" s="292"/>
      <c r="C554" s="292"/>
      <c r="D554" s="292"/>
      <c r="E554" s="292"/>
      <c r="F554" s="292"/>
      <c r="G554" s="326"/>
      <c r="H554" s="326"/>
      <c r="I554" s="292"/>
      <c r="J554" s="292"/>
      <c r="K554" s="292"/>
      <c r="L554" s="327"/>
      <c r="M554" s="327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</row>
    <row r="555" spans="1:29" ht="21">
      <c r="A555" s="292"/>
      <c r="B555" s="292"/>
      <c r="C555" s="292"/>
      <c r="D555" s="292"/>
      <c r="E555" s="292"/>
      <c r="F555" s="292"/>
      <c r="G555" s="326"/>
      <c r="H555" s="326"/>
      <c r="I555" s="292"/>
      <c r="J555" s="292"/>
      <c r="K555" s="292"/>
      <c r="L555" s="327"/>
      <c r="M555" s="327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</row>
    <row r="556" spans="1:29" ht="21">
      <c r="A556" s="292"/>
      <c r="B556" s="292"/>
      <c r="C556" s="292"/>
      <c r="D556" s="292"/>
      <c r="E556" s="292"/>
      <c r="F556" s="292"/>
      <c r="G556" s="326"/>
      <c r="H556" s="326"/>
      <c r="I556" s="292"/>
      <c r="J556" s="292"/>
      <c r="K556" s="292"/>
      <c r="L556" s="327"/>
      <c r="M556" s="327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</row>
    <row r="557" spans="1:29" ht="21">
      <c r="A557" s="292"/>
      <c r="B557" s="292"/>
      <c r="C557" s="292"/>
      <c r="D557" s="292"/>
      <c r="E557" s="292"/>
      <c r="F557" s="292"/>
      <c r="G557" s="326"/>
      <c r="H557" s="326"/>
      <c r="I557" s="292"/>
      <c r="J557" s="292"/>
      <c r="K557" s="292"/>
      <c r="L557" s="327"/>
      <c r="M557" s="327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</row>
    <row r="558" spans="1:29" ht="21">
      <c r="A558" s="292"/>
      <c r="B558" s="292"/>
      <c r="C558" s="292"/>
      <c r="D558" s="292"/>
      <c r="E558" s="292"/>
      <c r="F558" s="292"/>
      <c r="G558" s="326"/>
      <c r="H558" s="326"/>
      <c r="I558" s="292"/>
      <c r="J558" s="292"/>
      <c r="K558" s="292"/>
      <c r="L558" s="327"/>
      <c r="M558" s="327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</row>
    <row r="559" spans="1:29" ht="21">
      <c r="A559" s="292"/>
      <c r="B559" s="292"/>
      <c r="C559" s="292"/>
      <c r="D559" s="292"/>
      <c r="E559" s="292"/>
      <c r="F559" s="292"/>
      <c r="G559" s="326"/>
      <c r="H559" s="326"/>
      <c r="I559" s="292"/>
      <c r="J559" s="292"/>
      <c r="K559" s="292"/>
      <c r="L559" s="327"/>
      <c r="M559" s="327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</row>
    <row r="560" spans="1:29" ht="21">
      <c r="A560" s="292"/>
      <c r="B560" s="292"/>
      <c r="C560" s="292"/>
      <c r="D560" s="292"/>
      <c r="E560" s="292"/>
      <c r="F560" s="292"/>
      <c r="G560" s="326"/>
      <c r="H560" s="326"/>
      <c r="I560" s="292"/>
      <c r="J560" s="292"/>
      <c r="K560" s="292"/>
      <c r="L560" s="327"/>
      <c r="M560" s="327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</row>
    <row r="561" spans="1:29" ht="21">
      <c r="A561" s="292"/>
      <c r="B561" s="292"/>
      <c r="C561" s="292"/>
      <c r="D561" s="292"/>
      <c r="E561" s="292"/>
      <c r="F561" s="292"/>
      <c r="G561" s="326"/>
      <c r="H561" s="326"/>
      <c r="I561" s="292"/>
      <c r="J561" s="292"/>
      <c r="K561" s="292"/>
      <c r="L561" s="327"/>
      <c r="M561" s="327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</row>
    <row r="562" spans="1:29" ht="21">
      <c r="A562" s="292"/>
      <c r="B562" s="292"/>
      <c r="C562" s="292"/>
      <c r="D562" s="292"/>
      <c r="E562" s="292"/>
      <c r="F562" s="292"/>
      <c r="G562" s="326"/>
      <c r="H562" s="326"/>
      <c r="I562" s="292"/>
      <c r="J562" s="292"/>
      <c r="K562" s="292"/>
      <c r="L562" s="327"/>
      <c r="M562" s="327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</row>
    <row r="563" spans="1:29" ht="21">
      <c r="A563" s="292"/>
      <c r="B563" s="292"/>
      <c r="C563" s="292"/>
      <c r="D563" s="292"/>
      <c r="E563" s="292"/>
      <c r="F563" s="292"/>
      <c r="G563" s="326"/>
      <c r="H563" s="326"/>
      <c r="I563" s="292"/>
      <c r="J563" s="292"/>
      <c r="K563" s="292"/>
      <c r="L563" s="327"/>
      <c r="M563" s="327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</row>
    <row r="564" spans="1:29" ht="21">
      <c r="A564" s="292"/>
      <c r="B564" s="292"/>
      <c r="C564" s="292"/>
      <c r="D564" s="292"/>
      <c r="E564" s="292"/>
      <c r="F564" s="292"/>
      <c r="G564" s="326"/>
      <c r="H564" s="326"/>
      <c r="I564" s="292"/>
      <c r="J564" s="292"/>
      <c r="K564" s="292"/>
      <c r="L564" s="327"/>
      <c r="M564" s="327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</row>
    <row r="565" spans="1:29" ht="21">
      <c r="A565" s="292"/>
      <c r="B565" s="292"/>
      <c r="C565" s="292"/>
      <c r="D565" s="292"/>
      <c r="E565" s="292"/>
      <c r="F565" s="292"/>
      <c r="G565" s="326"/>
      <c r="H565" s="326"/>
      <c r="I565" s="292"/>
      <c r="J565" s="292"/>
      <c r="K565" s="292"/>
      <c r="L565" s="327"/>
      <c r="M565" s="327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</row>
    <row r="566" spans="1:29" ht="21">
      <c r="A566" s="292"/>
      <c r="B566" s="292"/>
      <c r="C566" s="292"/>
      <c r="D566" s="292"/>
      <c r="E566" s="292"/>
      <c r="F566" s="292"/>
      <c r="G566" s="326"/>
      <c r="H566" s="326"/>
      <c r="I566" s="292"/>
      <c r="J566" s="292"/>
      <c r="K566" s="292"/>
      <c r="L566" s="327"/>
      <c r="M566" s="327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</row>
    <row r="567" spans="1:29" ht="21">
      <c r="A567" s="292"/>
      <c r="B567" s="292"/>
      <c r="C567" s="292"/>
      <c r="D567" s="292"/>
      <c r="E567" s="292"/>
      <c r="F567" s="292"/>
      <c r="G567" s="326"/>
      <c r="H567" s="326"/>
      <c r="I567" s="292"/>
      <c r="J567" s="292"/>
      <c r="K567" s="292"/>
      <c r="L567" s="327"/>
      <c r="M567" s="327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</row>
    <row r="568" spans="1:29" ht="21">
      <c r="A568" s="292"/>
      <c r="B568" s="292"/>
      <c r="C568" s="292"/>
      <c r="D568" s="292"/>
      <c r="E568" s="292"/>
      <c r="F568" s="292"/>
      <c r="G568" s="326"/>
      <c r="H568" s="326"/>
      <c r="I568" s="292"/>
      <c r="J568" s="292"/>
      <c r="K568" s="292"/>
      <c r="L568" s="327"/>
      <c r="M568" s="327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</row>
    <row r="569" spans="1:29" ht="21">
      <c r="A569" s="292"/>
      <c r="B569" s="292"/>
      <c r="C569" s="292"/>
      <c r="D569" s="292"/>
      <c r="E569" s="292"/>
      <c r="F569" s="292"/>
      <c r="G569" s="326"/>
      <c r="H569" s="326"/>
      <c r="I569" s="292"/>
      <c r="J569" s="292"/>
      <c r="K569" s="292"/>
      <c r="L569" s="327"/>
      <c r="M569" s="327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</row>
    <row r="570" spans="1:29" ht="21">
      <c r="A570" s="292"/>
      <c r="B570" s="292"/>
      <c r="C570" s="292"/>
      <c r="D570" s="292"/>
      <c r="E570" s="292"/>
      <c r="F570" s="292"/>
      <c r="G570" s="326"/>
      <c r="H570" s="326"/>
      <c r="I570" s="292"/>
      <c r="J570" s="292"/>
      <c r="K570" s="292"/>
      <c r="L570" s="327"/>
      <c r="M570" s="327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</row>
    <row r="571" spans="1:29" ht="21">
      <c r="A571" s="292"/>
      <c r="B571" s="292"/>
      <c r="C571" s="292"/>
      <c r="D571" s="292"/>
      <c r="E571" s="292"/>
      <c r="F571" s="292"/>
      <c r="G571" s="326"/>
      <c r="H571" s="326"/>
      <c r="I571" s="292"/>
      <c r="J571" s="292"/>
      <c r="K571" s="292"/>
      <c r="L571" s="327"/>
      <c r="M571" s="327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</row>
    <row r="572" spans="1:29" ht="21">
      <c r="A572" s="292"/>
      <c r="B572" s="292"/>
      <c r="C572" s="292"/>
      <c r="D572" s="292"/>
      <c r="E572" s="292"/>
      <c r="F572" s="292"/>
      <c r="G572" s="326"/>
      <c r="H572" s="326"/>
      <c r="I572" s="292"/>
      <c r="J572" s="292"/>
      <c r="K572" s="292"/>
      <c r="L572" s="327"/>
      <c r="M572" s="327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</row>
    <row r="573" spans="1:29" ht="21">
      <c r="A573" s="292"/>
      <c r="B573" s="292"/>
      <c r="C573" s="292"/>
      <c r="D573" s="292"/>
      <c r="E573" s="292"/>
      <c r="F573" s="292"/>
      <c r="G573" s="326"/>
      <c r="H573" s="326"/>
      <c r="I573" s="292"/>
      <c r="J573" s="292"/>
      <c r="K573" s="292"/>
      <c r="L573" s="327"/>
      <c r="M573" s="327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</row>
    <row r="574" spans="1:29" ht="21">
      <c r="A574" s="292"/>
      <c r="B574" s="292"/>
      <c r="C574" s="292"/>
      <c r="D574" s="292"/>
      <c r="E574" s="292"/>
      <c r="F574" s="292"/>
      <c r="G574" s="326"/>
      <c r="H574" s="326"/>
      <c r="I574" s="292"/>
      <c r="J574" s="292"/>
      <c r="K574" s="292"/>
      <c r="L574" s="327"/>
      <c r="M574" s="327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</row>
    <row r="575" spans="1:29" ht="21">
      <c r="A575" s="292"/>
      <c r="B575" s="292"/>
      <c r="C575" s="292"/>
      <c r="D575" s="292"/>
      <c r="E575" s="292"/>
      <c r="F575" s="292"/>
      <c r="G575" s="326"/>
      <c r="H575" s="326"/>
      <c r="I575" s="292"/>
      <c r="J575" s="292"/>
      <c r="K575" s="292"/>
      <c r="L575" s="327"/>
      <c r="M575" s="327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</row>
    <row r="576" spans="1:29" ht="21">
      <c r="A576" s="292"/>
      <c r="B576" s="292"/>
      <c r="C576" s="292"/>
      <c r="D576" s="292"/>
      <c r="E576" s="292"/>
      <c r="F576" s="292"/>
      <c r="G576" s="326"/>
      <c r="H576" s="326"/>
      <c r="I576" s="292"/>
      <c r="J576" s="292"/>
      <c r="K576" s="292"/>
      <c r="L576" s="327"/>
      <c r="M576" s="327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</row>
    <row r="577" spans="1:29" ht="21">
      <c r="A577" s="292"/>
      <c r="B577" s="292"/>
      <c r="C577" s="292"/>
      <c r="D577" s="292"/>
      <c r="E577" s="292"/>
      <c r="F577" s="292"/>
      <c r="G577" s="326"/>
      <c r="H577" s="326"/>
      <c r="I577" s="292"/>
      <c r="J577" s="292"/>
      <c r="K577" s="292"/>
      <c r="L577" s="327"/>
      <c r="M577" s="327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</row>
    <row r="578" spans="1:29" ht="21">
      <c r="A578" s="292"/>
      <c r="B578" s="292"/>
      <c r="C578" s="292"/>
      <c r="D578" s="292"/>
      <c r="E578" s="292"/>
      <c r="F578" s="292"/>
      <c r="G578" s="326"/>
      <c r="H578" s="326"/>
      <c r="I578" s="292"/>
      <c r="J578" s="292"/>
      <c r="K578" s="292"/>
      <c r="L578" s="327"/>
      <c r="M578" s="327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</row>
    <row r="579" spans="1:29" ht="21">
      <c r="A579" s="292"/>
      <c r="B579" s="292"/>
      <c r="C579" s="292"/>
      <c r="D579" s="292"/>
      <c r="E579" s="292"/>
      <c r="F579" s="292"/>
      <c r="G579" s="326"/>
      <c r="H579" s="326"/>
      <c r="I579" s="292"/>
      <c r="J579" s="292"/>
      <c r="K579" s="292"/>
      <c r="L579" s="327"/>
      <c r="M579" s="327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</row>
    <row r="580" spans="1:29" ht="21">
      <c r="A580" s="292"/>
      <c r="B580" s="292"/>
      <c r="C580" s="292"/>
      <c r="D580" s="292"/>
      <c r="E580" s="292"/>
      <c r="F580" s="292"/>
      <c r="G580" s="326"/>
      <c r="H580" s="326"/>
      <c r="I580" s="292"/>
      <c r="J580" s="292"/>
      <c r="K580" s="292"/>
      <c r="L580" s="327"/>
      <c r="M580" s="327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</row>
    <row r="581" spans="1:29" ht="21">
      <c r="A581" s="292"/>
      <c r="B581" s="292"/>
      <c r="C581" s="292"/>
      <c r="D581" s="292"/>
      <c r="E581" s="292"/>
      <c r="F581" s="292"/>
      <c r="G581" s="326"/>
      <c r="H581" s="326"/>
      <c r="I581" s="292"/>
      <c r="J581" s="292"/>
      <c r="K581" s="292"/>
      <c r="L581" s="327"/>
      <c r="M581" s="327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</row>
    <row r="582" spans="1:29" ht="21">
      <c r="A582" s="292"/>
      <c r="B582" s="292"/>
      <c r="C582" s="292"/>
      <c r="D582" s="292"/>
      <c r="E582" s="292"/>
      <c r="F582" s="292"/>
      <c r="G582" s="326"/>
      <c r="H582" s="326"/>
      <c r="I582" s="292"/>
      <c r="J582" s="292"/>
      <c r="K582" s="292"/>
      <c r="L582" s="327"/>
      <c r="M582" s="327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</row>
    <row r="583" spans="1:29" ht="21">
      <c r="A583" s="292"/>
      <c r="B583" s="292"/>
      <c r="C583" s="292"/>
      <c r="D583" s="292"/>
      <c r="E583" s="292"/>
      <c r="F583" s="292"/>
      <c r="G583" s="326"/>
      <c r="H583" s="326"/>
      <c r="I583" s="292"/>
      <c r="J583" s="292"/>
      <c r="K583" s="292"/>
      <c r="L583" s="327"/>
      <c r="M583" s="327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</row>
    <row r="584" spans="1:29" ht="21">
      <c r="A584" s="292"/>
      <c r="B584" s="292"/>
      <c r="C584" s="292"/>
      <c r="D584" s="292"/>
      <c r="E584" s="292"/>
      <c r="F584" s="292"/>
      <c r="G584" s="326"/>
      <c r="H584" s="326"/>
      <c r="I584" s="292"/>
      <c r="J584" s="292"/>
      <c r="K584" s="292"/>
      <c r="L584" s="327"/>
      <c r="M584" s="327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</row>
    <row r="585" spans="1:29" ht="21">
      <c r="A585" s="292"/>
      <c r="B585" s="292"/>
      <c r="C585" s="292"/>
      <c r="D585" s="292"/>
      <c r="E585" s="292"/>
      <c r="F585" s="292"/>
      <c r="G585" s="326"/>
      <c r="H585" s="326"/>
      <c r="I585" s="292"/>
      <c r="J585" s="292"/>
      <c r="K585" s="292"/>
      <c r="L585" s="327"/>
      <c r="M585" s="327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</row>
    <row r="586" spans="1:29" ht="21">
      <c r="A586" s="292"/>
      <c r="B586" s="292"/>
      <c r="C586" s="292"/>
      <c r="D586" s="292"/>
      <c r="E586" s="292"/>
      <c r="F586" s="292"/>
      <c r="G586" s="326"/>
      <c r="H586" s="326"/>
      <c r="I586" s="292"/>
      <c r="J586" s="292"/>
      <c r="K586" s="292"/>
      <c r="L586" s="327"/>
      <c r="M586" s="327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</row>
    <row r="587" spans="1:29" ht="21">
      <c r="A587" s="292"/>
      <c r="B587" s="292"/>
      <c r="C587" s="292"/>
      <c r="D587" s="292"/>
      <c r="E587" s="292"/>
      <c r="F587" s="292"/>
      <c r="G587" s="326"/>
      <c r="H587" s="326"/>
      <c r="I587" s="292"/>
      <c r="J587" s="292"/>
      <c r="K587" s="292"/>
      <c r="L587" s="327"/>
      <c r="M587" s="327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</row>
    <row r="588" spans="1:29" ht="21">
      <c r="A588" s="292"/>
      <c r="B588" s="292"/>
      <c r="C588" s="292"/>
      <c r="D588" s="292"/>
      <c r="E588" s="292"/>
      <c r="F588" s="292"/>
      <c r="G588" s="326"/>
      <c r="H588" s="326"/>
      <c r="I588" s="292"/>
      <c r="J588" s="292"/>
      <c r="K588" s="292"/>
      <c r="L588" s="327"/>
      <c r="M588" s="327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</row>
    <row r="589" spans="1:29" ht="21">
      <c r="A589" s="292"/>
      <c r="B589" s="292"/>
      <c r="C589" s="292"/>
      <c r="D589" s="292"/>
      <c r="E589" s="292"/>
      <c r="F589" s="292"/>
      <c r="G589" s="326"/>
      <c r="H589" s="326"/>
      <c r="I589" s="292"/>
      <c r="J589" s="292"/>
      <c r="K589" s="292"/>
      <c r="L589" s="327"/>
      <c r="M589" s="327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</row>
    <row r="590" spans="1:29" ht="21">
      <c r="A590" s="292"/>
      <c r="B590" s="292"/>
      <c r="C590" s="292"/>
      <c r="D590" s="292"/>
      <c r="E590" s="292"/>
      <c r="F590" s="292"/>
      <c r="G590" s="326"/>
      <c r="H590" s="326"/>
      <c r="I590" s="292"/>
      <c r="J590" s="292"/>
      <c r="K590" s="292"/>
      <c r="L590" s="327"/>
      <c r="M590" s="327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</row>
    <row r="591" spans="1:29" ht="21">
      <c r="A591" s="292"/>
      <c r="B591" s="292"/>
      <c r="C591" s="292"/>
      <c r="D591" s="292"/>
      <c r="E591" s="292"/>
      <c r="F591" s="292"/>
      <c r="G591" s="326"/>
      <c r="H591" s="326"/>
      <c r="I591" s="292"/>
      <c r="J591" s="292"/>
      <c r="K591" s="292"/>
      <c r="L591" s="327"/>
      <c r="M591" s="327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</row>
    <row r="592" spans="1:29" ht="21">
      <c r="A592" s="292"/>
      <c r="B592" s="292"/>
      <c r="C592" s="292"/>
      <c r="D592" s="292"/>
      <c r="E592" s="292"/>
      <c r="F592" s="292"/>
      <c r="G592" s="326"/>
      <c r="H592" s="326"/>
      <c r="I592" s="292"/>
      <c r="J592" s="292"/>
      <c r="K592" s="292"/>
      <c r="L592" s="327"/>
      <c r="M592" s="327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</row>
    <row r="593" spans="1:29" ht="21">
      <c r="A593" s="292"/>
      <c r="B593" s="292"/>
      <c r="C593" s="292"/>
      <c r="D593" s="292"/>
      <c r="E593" s="292"/>
      <c r="F593" s="292"/>
      <c r="G593" s="326"/>
      <c r="H593" s="326"/>
      <c r="I593" s="292"/>
      <c r="J593" s="292"/>
      <c r="K593" s="292"/>
      <c r="L593" s="327"/>
      <c r="M593" s="327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</row>
    <row r="594" spans="1:29" ht="21">
      <c r="A594" s="292"/>
      <c r="B594" s="292"/>
      <c r="C594" s="292"/>
      <c r="D594" s="292"/>
      <c r="E594" s="292"/>
      <c r="F594" s="292"/>
      <c r="G594" s="326"/>
      <c r="H594" s="326"/>
      <c r="I594" s="292"/>
      <c r="J594" s="292"/>
      <c r="K594" s="292"/>
      <c r="L594" s="327"/>
      <c r="M594" s="327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</row>
    <row r="595" spans="1:29" ht="21">
      <c r="A595" s="292"/>
      <c r="B595" s="292"/>
      <c r="C595" s="292"/>
      <c r="D595" s="292"/>
      <c r="E595" s="292"/>
      <c r="F595" s="292"/>
      <c r="G595" s="326"/>
      <c r="H595" s="326"/>
      <c r="I595" s="292"/>
      <c r="J595" s="292"/>
      <c r="K595" s="292"/>
      <c r="L595" s="327"/>
      <c r="M595" s="327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</row>
    <row r="596" spans="1:29" ht="21">
      <c r="A596" s="292"/>
      <c r="B596" s="292"/>
      <c r="C596" s="292"/>
      <c r="D596" s="292"/>
      <c r="E596" s="292"/>
      <c r="F596" s="292"/>
      <c r="G596" s="326"/>
      <c r="H596" s="326"/>
      <c r="I596" s="292"/>
      <c r="J596" s="292"/>
      <c r="K596" s="292"/>
      <c r="L596" s="327"/>
      <c r="M596" s="327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</row>
    <row r="597" spans="1:29" ht="21">
      <c r="A597" s="292"/>
      <c r="B597" s="292"/>
      <c r="C597" s="292"/>
      <c r="D597" s="292"/>
      <c r="E597" s="292"/>
      <c r="F597" s="292"/>
      <c r="G597" s="326"/>
      <c r="H597" s="326"/>
      <c r="I597" s="292"/>
      <c r="J597" s="292"/>
      <c r="K597" s="292"/>
      <c r="L597" s="327"/>
      <c r="M597" s="327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</row>
    <row r="598" spans="1:29" ht="21">
      <c r="A598" s="292"/>
      <c r="B598" s="292"/>
      <c r="C598" s="292"/>
      <c r="D598" s="292"/>
      <c r="E598" s="292"/>
      <c r="F598" s="292"/>
      <c r="G598" s="326"/>
      <c r="H598" s="326"/>
      <c r="I598" s="292"/>
      <c r="J598" s="292"/>
      <c r="K598" s="292"/>
      <c r="L598" s="327"/>
      <c r="M598" s="327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</row>
    <row r="599" spans="1:29" ht="21">
      <c r="A599" s="292"/>
      <c r="B599" s="292"/>
      <c r="C599" s="292"/>
      <c r="D599" s="292"/>
      <c r="E599" s="292"/>
      <c r="F599" s="292"/>
      <c r="G599" s="326"/>
      <c r="H599" s="326"/>
      <c r="I599" s="292"/>
      <c r="J599" s="292"/>
      <c r="K599" s="292"/>
      <c r="L599" s="327"/>
      <c r="M599" s="327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</row>
    <row r="600" spans="1:29" ht="21">
      <c r="A600" s="292"/>
      <c r="B600" s="292"/>
      <c r="C600" s="292"/>
      <c r="D600" s="292"/>
      <c r="E600" s="292"/>
      <c r="F600" s="292"/>
      <c r="G600" s="326"/>
      <c r="H600" s="326"/>
      <c r="I600" s="292"/>
      <c r="J600" s="292"/>
      <c r="K600" s="292"/>
      <c r="L600" s="327"/>
      <c r="M600" s="327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</row>
    <row r="601" spans="1:29" ht="21">
      <c r="A601" s="292"/>
      <c r="B601" s="292"/>
      <c r="C601" s="292"/>
      <c r="D601" s="292"/>
      <c r="E601" s="292"/>
      <c r="F601" s="292"/>
      <c r="G601" s="326"/>
      <c r="H601" s="326"/>
      <c r="I601" s="292"/>
      <c r="J601" s="292"/>
      <c r="K601" s="292"/>
      <c r="L601" s="327"/>
      <c r="M601" s="327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</row>
    <row r="602" spans="1:29" ht="21">
      <c r="A602" s="292"/>
      <c r="B602" s="292"/>
      <c r="C602" s="292"/>
      <c r="D602" s="292"/>
      <c r="E602" s="292"/>
      <c r="F602" s="292"/>
      <c r="G602" s="326"/>
      <c r="H602" s="326"/>
      <c r="I602" s="292"/>
      <c r="J602" s="292"/>
      <c r="K602" s="292"/>
      <c r="L602" s="327"/>
      <c r="M602" s="327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</row>
    <row r="603" spans="1:29" ht="21">
      <c r="A603" s="292"/>
      <c r="B603" s="292"/>
      <c r="C603" s="292"/>
      <c r="D603" s="292"/>
      <c r="E603" s="292"/>
      <c r="F603" s="292"/>
      <c r="G603" s="326"/>
      <c r="H603" s="326"/>
      <c r="I603" s="292"/>
      <c r="J603" s="292"/>
      <c r="K603" s="292"/>
      <c r="L603" s="327"/>
      <c r="M603" s="327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</row>
    <row r="604" spans="1:29" ht="21">
      <c r="A604" s="292"/>
      <c r="B604" s="292"/>
      <c r="C604" s="292"/>
      <c r="D604" s="292"/>
      <c r="E604" s="292"/>
      <c r="F604" s="292"/>
      <c r="G604" s="326"/>
      <c r="H604" s="326"/>
      <c r="I604" s="292"/>
      <c r="J604" s="292"/>
      <c r="K604" s="292"/>
      <c r="L604" s="327"/>
      <c r="M604" s="327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</row>
    <row r="605" spans="1:29" ht="21">
      <c r="A605" s="292"/>
      <c r="B605" s="292"/>
      <c r="C605" s="292"/>
      <c r="D605" s="292"/>
      <c r="E605" s="292"/>
      <c r="F605" s="292"/>
      <c r="G605" s="326"/>
      <c r="H605" s="326"/>
      <c r="I605" s="292"/>
      <c r="J605" s="292"/>
      <c r="K605" s="292"/>
      <c r="L605" s="327"/>
      <c r="M605" s="327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</row>
    <row r="606" spans="1:29" ht="21">
      <c r="A606" s="292"/>
      <c r="B606" s="292"/>
      <c r="C606" s="292"/>
      <c r="D606" s="292"/>
      <c r="E606" s="292"/>
      <c r="F606" s="292"/>
      <c r="G606" s="326"/>
      <c r="H606" s="326"/>
      <c r="I606" s="292"/>
      <c r="J606" s="292"/>
      <c r="K606" s="292"/>
      <c r="L606" s="327"/>
      <c r="M606" s="327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</row>
    <row r="607" spans="1:29" ht="21">
      <c r="A607" s="292"/>
      <c r="B607" s="292"/>
      <c r="C607" s="292"/>
      <c r="D607" s="292"/>
      <c r="E607" s="292"/>
      <c r="F607" s="292"/>
      <c r="G607" s="326"/>
      <c r="H607" s="326"/>
      <c r="I607" s="292"/>
      <c r="J607" s="292"/>
      <c r="K607" s="292"/>
      <c r="L607" s="327"/>
      <c r="M607" s="327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</row>
    <row r="608" spans="1:29" ht="21">
      <c r="A608" s="292"/>
      <c r="B608" s="292"/>
      <c r="C608" s="292"/>
      <c r="D608" s="292"/>
      <c r="E608" s="292"/>
      <c r="F608" s="292"/>
      <c r="G608" s="326"/>
      <c r="H608" s="326"/>
      <c r="I608" s="292"/>
      <c r="J608" s="292"/>
      <c r="K608" s="292"/>
      <c r="L608" s="327"/>
      <c r="M608" s="327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</row>
    <row r="609" spans="1:29" ht="21">
      <c r="A609" s="292"/>
      <c r="B609" s="292"/>
      <c r="C609" s="292"/>
      <c r="D609" s="292"/>
      <c r="E609" s="292"/>
      <c r="F609" s="292"/>
      <c r="G609" s="326"/>
      <c r="H609" s="326"/>
      <c r="I609" s="292"/>
      <c r="J609" s="292"/>
      <c r="K609" s="292"/>
      <c r="L609" s="327"/>
      <c r="M609" s="327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</row>
    <row r="610" spans="1:29" ht="21">
      <c r="A610" s="292"/>
      <c r="B610" s="292"/>
      <c r="C610" s="292"/>
      <c r="D610" s="292"/>
      <c r="E610" s="292"/>
      <c r="F610" s="292"/>
      <c r="G610" s="326"/>
      <c r="H610" s="326"/>
      <c r="I610" s="292"/>
      <c r="J610" s="292"/>
      <c r="K610" s="292"/>
      <c r="L610" s="327"/>
      <c r="M610" s="327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</row>
    <row r="611" spans="1:29" ht="21">
      <c r="A611" s="292"/>
      <c r="B611" s="292"/>
      <c r="C611" s="292"/>
      <c r="D611" s="292"/>
      <c r="E611" s="292"/>
      <c r="F611" s="292"/>
      <c r="G611" s="326"/>
      <c r="H611" s="326"/>
      <c r="I611" s="292"/>
      <c r="J611" s="292"/>
      <c r="K611" s="292"/>
      <c r="L611" s="327"/>
      <c r="M611" s="327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</row>
    <row r="612" spans="1:29" ht="21">
      <c r="A612" s="292"/>
      <c r="B612" s="292"/>
      <c r="C612" s="292"/>
      <c r="D612" s="292"/>
      <c r="E612" s="292"/>
      <c r="F612" s="292"/>
      <c r="G612" s="326"/>
      <c r="H612" s="326"/>
      <c r="I612" s="292"/>
      <c r="J612" s="292"/>
      <c r="K612" s="292"/>
      <c r="L612" s="327"/>
      <c r="M612" s="327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</row>
    <row r="613" spans="1:29" ht="21">
      <c r="A613" s="292"/>
      <c r="B613" s="292"/>
      <c r="C613" s="292"/>
      <c r="D613" s="292"/>
      <c r="E613" s="292"/>
      <c r="F613" s="292"/>
      <c r="G613" s="326"/>
      <c r="H613" s="326"/>
      <c r="I613" s="292"/>
      <c r="J613" s="292"/>
      <c r="K613" s="292"/>
      <c r="L613" s="327"/>
      <c r="M613" s="327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</row>
    <row r="614" spans="1:29" ht="21">
      <c r="A614" s="292"/>
      <c r="B614" s="292"/>
      <c r="C614" s="292"/>
      <c r="D614" s="292"/>
      <c r="E614" s="292"/>
      <c r="F614" s="292"/>
      <c r="G614" s="326"/>
      <c r="H614" s="326"/>
      <c r="I614" s="292"/>
      <c r="J614" s="292"/>
      <c r="K614" s="292"/>
      <c r="L614" s="327"/>
      <c r="M614" s="327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</row>
    <row r="615" spans="1:29" ht="21">
      <c r="A615" s="292"/>
      <c r="B615" s="292"/>
      <c r="C615" s="292"/>
      <c r="D615" s="292"/>
      <c r="E615" s="292"/>
      <c r="F615" s="292"/>
      <c r="G615" s="326"/>
      <c r="H615" s="326"/>
      <c r="I615" s="292"/>
      <c r="J615" s="292"/>
      <c r="K615" s="292"/>
      <c r="L615" s="327"/>
      <c r="M615" s="327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</row>
    <row r="616" spans="1:29" ht="21">
      <c r="A616" s="292"/>
      <c r="B616" s="292"/>
      <c r="C616" s="292"/>
      <c r="D616" s="292"/>
      <c r="E616" s="292"/>
      <c r="F616" s="292"/>
      <c r="G616" s="326"/>
      <c r="H616" s="326"/>
      <c r="I616" s="292"/>
      <c r="J616" s="292"/>
      <c r="K616" s="292"/>
      <c r="L616" s="327"/>
      <c r="M616" s="327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</row>
    <row r="617" spans="1:29" ht="21">
      <c r="A617" s="292"/>
      <c r="B617" s="292"/>
      <c r="C617" s="292"/>
      <c r="D617" s="292"/>
      <c r="E617" s="292"/>
      <c r="F617" s="292"/>
      <c r="G617" s="326"/>
      <c r="H617" s="326"/>
      <c r="I617" s="292"/>
      <c r="J617" s="292"/>
      <c r="K617" s="292"/>
      <c r="L617" s="327"/>
      <c r="M617" s="327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</row>
    <row r="618" spans="1:29" ht="21">
      <c r="A618" s="292"/>
      <c r="B618" s="292"/>
      <c r="C618" s="292"/>
      <c r="D618" s="292"/>
      <c r="E618" s="292"/>
      <c r="F618" s="292"/>
      <c r="G618" s="326"/>
      <c r="H618" s="326"/>
      <c r="I618" s="292"/>
      <c r="J618" s="292"/>
      <c r="K618" s="292"/>
      <c r="L618" s="327"/>
      <c r="M618" s="327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</row>
    <row r="619" spans="1:29" ht="21">
      <c r="A619" s="292"/>
      <c r="B619" s="292"/>
      <c r="C619" s="292"/>
      <c r="D619" s="292"/>
      <c r="E619" s="292"/>
      <c r="F619" s="292"/>
      <c r="G619" s="326"/>
      <c r="H619" s="326"/>
      <c r="I619" s="292"/>
      <c r="J619" s="292"/>
      <c r="K619" s="292"/>
      <c r="L619" s="327"/>
      <c r="M619" s="327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</row>
    <row r="620" spans="1:29" ht="21">
      <c r="A620" s="292"/>
      <c r="B620" s="292"/>
      <c r="C620" s="292"/>
      <c r="D620" s="292"/>
      <c r="E620" s="292"/>
      <c r="F620" s="292"/>
      <c r="G620" s="326"/>
      <c r="H620" s="326"/>
      <c r="I620" s="292"/>
      <c r="J620" s="292"/>
      <c r="K620" s="292"/>
      <c r="L620" s="327"/>
      <c r="M620" s="327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</row>
    <row r="621" spans="1:29" ht="21">
      <c r="A621" s="292"/>
      <c r="B621" s="292"/>
      <c r="C621" s="292"/>
      <c r="D621" s="292"/>
      <c r="E621" s="292"/>
      <c r="F621" s="292"/>
      <c r="G621" s="326"/>
      <c r="H621" s="326"/>
      <c r="I621" s="292"/>
      <c r="J621" s="292"/>
      <c r="K621" s="292"/>
      <c r="L621" s="327"/>
      <c r="M621" s="327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</row>
    <row r="622" spans="1:29" ht="21">
      <c r="A622" s="292"/>
      <c r="B622" s="292"/>
      <c r="C622" s="292"/>
      <c r="D622" s="292"/>
      <c r="E622" s="292"/>
      <c r="F622" s="292"/>
      <c r="G622" s="326"/>
      <c r="H622" s="326"/>
      <c r="I622" s="292"/>
      <c r="J622" s="292"/>
      <c r="K622" s="292"/>
      <c r="L622" s="327"/>
      <c r="M622" s="327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</row>
    <row r="623" spans="1:29" ht="21">
      <c r="A623" s="292"/>
      <c r="B623" s="292"/>
      <c r="C623" s="292"/>
      <c r="D623" s="292"/>
      <c r="E623" s="292"/>
      <c r="F623" s="292"/>
      <c r="G623" s="326"/>
      <c r="H623" s="326"/>
      <c r="I623" s="292"/>
      <c r="J623" s="292"/>
      <c r="K623" s="292"/>
      <c r="L623" s="327"/>
      <c r="M623" s="327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</row>
    <row r="624" spans="1:29" ht="21">
      <c r="A624" s="292"/>
      <c r="B624" s="292"/>
      <c r="C624" s="292"/>
      <c r="D624" s="292"/>
      <c r="E624" s="292"/>
      <c r="F624" s="292"/>
      <c r="G624" s="326"/>
      <c r="H624" s="326"/>
      <c r="I624" s="292"/>
      <c r="J624" s="292"/>
      <c r="K624" s="292"/>
      <c r="L624" s="327"/>
      <c r="M624" s="327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</row>
    <row r="625" spans="1:29" ht="21">
      <c r="A625" s="292"/>
      <c r="B625" s="292"/>
      <c r="C625" s="292"/>
      <c r="D625" s="292"/>
      <c r="E625" s="292"/>
      <c r="F625" s="292"/>
      <c r="G625" s="326"/>
      <c r="H625" s="326"/>
      <c r="I625" s="292"/>
      <c r="J625" s="292"/>
      <c r="K625" s="292"/>
      <c r="L625" s="327"/>
      <c r="M625" s="327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</row>
    <row r="626" spans="1:29" ht="21">
      <c r="A626" s="292"/>
      <c r="B626" s="292"/>
      <c r="C626" s="292"/>
      <c r="D626" s="292"/>
      <c r="E626" s="292"/>
      <c r="F626" s="292"/>
      <c r="G626" s="326"/>
      <c r="H626" s="326"/>
      <c r="I626" s="292"/>
      <c r="J626" s="292"/>
      <c r="K626" s="292"/>
      <c r="L626" s="327"/>
      <c r="M626" s="327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</row>
    <row r="627" spans="1:29" ht="21">
      <c r="A627" s="292"/>
      <c r="B627" s="292"/>
      <c r="C627" s="292"/>
      <c r="D627" s="292"/>
      <c r="E627" s="292"/>
      <c r="F627" s="292"/>
      <c r="G627" s="326"/>
      <c r="H627" s="326"/>
      <c r="I627" s="292"/>
      <c r="J627" s="292"/>
      <c r="K627" s="292"/>
      <c r="L627" s="327"/>
      <c r="M627" s="327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</row>
    <row r="628" spans="1:29" ht="21">
      <c r="A628" s="292"/>
      <c r="B628" s="292"/>
      <c r="C628" s="292"/>
      <c r="D628" s="292"/>
      <c r="E628" s="292"/>
      <c r="F628" s="292"/>
      <c r="G628" s="326"/>
      <c r="H628" s="326"/>
      <c r="I628" s="292"/>
      <c r="J628" s="292"/>
      <c r="K628" s="292"/>
      <c r="L628" s="327"/>
      <c r="M628" s="327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</row>
    <row r="629" spans="1:29" ht="21">
      <c r="A629" s="292"/>
      <c r="B629" s="292"/>
      <c r="C629" s="292"/>
      <c r="D629" s="292"/>
      <c r="E629" s="292"/>
      <c r="F629" s="292"/>
      <c r="G629" s="326"/>
      <c r="H629" s="326"/>
      <c r="I629" s="292"/>
      <c r="J629" s="292"/>
      <c r="K629" s="292"/>
      <c r="L629" s="327"/>
      <c r="M629" s="327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</row>
    <row r="630" spans="1:29" ht="21">
      <c r="A630" s="292"/>
      <c r="B630" s="292"/>
      <c r="C630" s="292"/>
      <c r="D630" s="292"/>
      <c r="E630" s="292"/>
      <c r="F630" s="292"/>
      <c r="G630" s="326"/>
      <c r="H630" s="326"/>
      <c r="I630" s="292"/>
      <c r="J630" s="292"/>
      <c r="K630" s="292"/>
      <c r="L630" s="327"/>
      <c r="M630" s="327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</row>
    <row r="631" spans="1:29" ht="21">
      <c r="A631" s="292"/>
      <c r="B631" s="292"/>
      <c r="C631" s="292"/>
      <c r="D631" s="292"/>
      <c r="E631" s="292"/>
      <c r="F631" s="292"/>
      <c r="G631" s="326"/>
      <c r="H631" s="326"/>
      <c r="I631" s="292"/>
      <c r="J631" s="292"/>
      <c r="K631" s="292"/>
      <c r="L631" s="327"/>
      <c r="M631" s="327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</row>
    <row r="632" spans="1:29" ht="21">
      <c r="A632" s="292"/>
      <c r="B632" s="292"/>
      <c r="C632" s="292"/>
      <c r="D632" s="292"/>
      <c r="E632" s="292"/>
      <c r="F632" s="292"/>
      <c r="G632" s="326"/>
      <c r="H632" s="326"/>
      <c r="I632" s="292"/>
      <c r="J632" s="292"/>
      <c r="K632" s="292"/>
      <c r="L632" s="327"/>
      <c r="M632" s="327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</row>
    <row r="633" spans="1:29" ht="21">
      <c r="A633" s="292"/>
      <c r="B633" s="292"/>
      <c r="C633" s="292"/>
      <c r="D633" s="292"/>
      <c r="E633" s="292"/>
      <c r="F633" s="292"/>
      <c r="G633" s="326"/>
      <c r="H633" s="326"/>
      <c r="I633" s="292"/>
      <c r="J633" s="292"/>
      <c r="K633" s="292"/>
      <c r="L633" s="327"/>
      <c r="M633" s="327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</row>
    <row r="634" spans="1:29" ht="21">
      <c r="A634" s="292"/>
      <c r="B634" s="292"/>
      <c r="C634" s="292"/>
      <c r="D634" s="292"/>
      <c r="E634" s="292"/>
      <c r="F634" s="292"/>
      <c r="G634" s="326"/>
      <c r="H634" s="326"/>
      <c r="I634" s="292"/>
      <c r="J634" s="292"/>
      <c r="K634" s="292"/>
      <c r="L634" s="327"/>
      <c r="M634" s="327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</row>
    <row r="635" spans="1:29" ht="21">
      <c r="A635" s="292"/>
      <c r="B635" s="292"/>
      <c r="C635" s="292"/>
      <c r="D635" s="292"/>
      <c r="E635" s="292"/>
      <c r="F635" s="292"/>
      <c r="G635" s="326"/>
      <c r="H635" s="326"/>
      <c r="I635" s="292"/>
      <c r="J635" s="292"/>
      <c r="K635" s="292"/>
      <c r="L635" s="327"/>
      <c r="M635" s="327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</row>
    <row r="636" spans="1:29" ht="21">
      <c r="A636" s="292"/>
      <c r="B636" s="292"/>
      <c r="C636" s="292"/>
      <c r="D636" s="292"/>
      <c r="E636" s="292"/>
      <c r="F636" s="292"/>
      <c r="G636" s="326"/>
      <c r="H636" s="326"/>
      <c r="I636" s="292"/>
      <c r="J636" s="292"/>
      <c r="K636" s="292"/>
      <c r="L636" s="327"/>
      <c r="M636" s="327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</row>
    <row r="637" spans="1:29" ht="21">
      <c r="A637" s="292"/>
      <c r="B637" s="292"/>
      <c r="C637" s="292"/>
      <c r="D637" s="292"/>
      <c r="E637" s="292"/>
      <c r="F637" s="292"/>
      <c r="G637" s="326"/>
      <c r="H637" s="326"/>
      <c r="I637" s="292"/>
      <c r="J637" s="292"/>
      <c r="K637" s="292"/>
      <c r="L637" s="327"/>
      <c r="M637" s="327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</row>
    <row r="638" spans="1:29" ht="21">
      <c r="A638" s="292"/>
      <c r="B638" s="292"/>
      <c r="C638" s="292"/>
      <c r="D638" s="292"/>
      <c r="E638" s="292"/>
      <c r="F638" s="292"/>
      <c r="G638" s="326"/>
      <c r="H638" s="326"/>
      <c r="I638" s="292"/>
      <c r="J638" s="292"/>
      <c r="K638" s="292"/>
      <c r="L638" s="327"/>
      <c r="M638" s="327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</row>
    <row r="639" spans="1:29" ht="21">
      <c r="A639" s="292"/>
      <c r="B639" s="292"/>
      <c r="C639" s="292"/>
      <c r="D639" s="292"/>
      <c r="E639" s="292"/>
      <c r="F639" s="292"/>
      <c r="G639" s="326"/>
      <c r="H639" s="326"/>
      <c r="I639" s="292"/>
      <c r="J639" s="292"/>
      <c r="K639" s="292"/>
      <c r="L639" s="327"/>
      <c r="M639" s="327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</row>
    <row r="640" spans="1:29" ht="21">
      <c r="A640" s="292"/>
      <c r="B640" s="292"/>
      <c r="C640" s="292"/>
      <c r="D640" s="292"/>
      <c r="E640" s="292"/>
      <c r="F640" s="292"/>
      <c r="G640" s="326"/>
      <c r="H640" s="326"/>
      <c r="I640" s="292"/>
      <c r="J640" s="292"/>
      <c r="K640" s="292"/>
      <c r="L640" s="327"/>
      <c r="M640" s="327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</row>
    <row r="641" spans="1:29" ht="21">
      <c r="A641" s="292"/>
      <c r="B641" s="292"/>
      <c r="C641" s="292"/>
      <c r="D641" s="292"/>
      <c r="E641" s="292"/>
      <c r="F641" s="292"/>
      <c r="G641" s="326"/>
      <c r="H641" s="326"/>
      <c r="I641" s="292"/>
      <c r="J641" s="292"/>
      <c r="K641" s="292"/>
      <c r="L641" s="327"/>
      <c r="M641" s="327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</row>
    <row r="642" spans="1:29" ht="21">
      <c r="A642" s="292"/>
      <c r="B642" s="292"/>
      <c r="C642" s="292"/>
      <c r="D642" s="292"/>
      <c r="E642" s="292"/>
      <c r="F642" s="292"/>
      <c r="G642" s="326"/>
      <c r="H642" s="326"/>
      <c r="I642" s="292"/>
      <c r="J642" s="292"/>
      <c r="K642" s="292"/>
      <c r="L642" s="327"/>
      <c r="M642" s="327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</row>
    <row r="643" spans="1:29" ht="21">
      <c r="A643" s="292"/>
      <c r="B643" s="292"/>
      <c r="C643" s="292"/>
      <c r="D643" s="292"/>
      <c r="E643" s="292"/>
      <c r="F643" s="292"/>
      <c r="G643" s="326"/>
      <c r="H643" s="326"/>
      <c r="I643" s="292"/>
      <c r="J643" s="292"/>
      <c r="K643" s="292"/>
      <c r="L643" s="327"/>
      <c r="M643" s="327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</row>
    <row r="644" spans="1:29" ht="21">
      <c r="A644" s="292"/>
      <c r="B644" s="292"/>
      <c r="C644" s="292"/>
      <c r="D644" s="292"/>
      <c r="E644" s="292"/>
      <c r="F644" s="292"/>
      <c r="G644" s="326"/>
      <c r="H644" s="326"/>
      <c r="I644" s="292"/>
      <c r="J644" s="292"/>
      <c r="K644" s="292"/>
      <c r="L644" s="327"/>
      <c r="M644" s="327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</row>
    <row r="645" spans="1:29" ht="21">
      <c r="A645" s="292"/>
      <c r="B645" s="292"/>
      <c r="C645" s="292"/>
      <c r="D645" s="292"/>
      <c r="E645" s="292"/>
      <c r="F645" s="292"/>
      <c r="G645" s="326"/>
      <c r="H645" s="326"/>
      <c r="I645" s="292"/>
      <c r="J645" s="292"/>
      <c r="K645" s="292"/>
      <c r="L645" s="327"/>
      <c r="M645" s="327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</row>
    <row r="646" spans="1:29" ht="21">
      <c r="A646" s="292"/>
      <c r="B646" s="292"/>
      <c r="C646" s="292"/>
      <c r="D646" s="292"/>
      <c r="E646" s="292"/>
      <c r="F646" s="292"/>
      <c r="G646" s="326"/>
      <c r="H646" s="326"/>
      <c r="I646" s="292"/>
      <c r="J646" s="292"/>
      <c r="K646" s="292"/>
      <c r="L646" s="327"/>
      <c r="M646" s="327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</row>
    <row r="647" spans="1:29" ht="21">
      <c r="A647" s="292"/>
      <c r="B647" s="292"/>
      <c r="C647" s="292"/>
      <c r="D647" s="292"/>
      <c r="E647" s="292"/>
      <c r="F647" s="292"/>
      <c r="G647" s="326"/>
      <c r="H647" s="326"/>
      <c r="I647" s="292"/>
      <c r="J647" s="292"/>
      <c r="K647" s="292"/>
      <c r="L647" s="327"/>
      <c r="M647" s="327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</row>
    <row r="648" spans="1:29" ht="21">
      <c r="A648" s="292"/>
      <c r="B648" s="292"/>
      <c r="C648" s="292"/>
      <c r="D648" s="292"/>
      <c r="E648" s="292"/>
      <c r="F648" s="292"/>
      <c r="G648" s="326"/>
      <c r="H648" s="326"/>
      <c r="I648" s="292"/>
      <c r="J648" s="292"/>
      <c r="K648" s="292"/>
      <c r="L648" s="327"/>
      <c r="M648" s="327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</row>
    <row r="649" spans="1:29" ht="21">
      <c r="A649" s="292"/>
      <c r="B649" s="292"/>
      <c r="C649" s="292"/>
      <c r="D649" s="292"/>
      <c r="E649" s="292"/>
      <c r="F649" s="292"/>
      <c r="G649" s="326"/>
      <c r="H649" s="326"/>
      <c r="I649" s="292"/>
      <c r="J649" s="292"/>
      <c r="K649" s="292"/>
      <c r="L649" s="327"/>
      <c r="M649" s="327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</row>
    <row r="650" spans="1:29" ht="21">
      <c r="A650" s="292"/>
      <c r="B650" s="292"/>
      <c r="C650" s="292"/>
      <c r="D650" s="292"/>
      <c r="E650" s="292"/>
      <c r="F650" s="292"/>
      <c r="G650" s="326"/>
      <c r="H650" s="326"/>
      <c r="I650" s="292"/>
      <c r="J650" s="292"/>
      <c r="K650" s="292"/>
      <c r="L650" s="327"/>
      <c r="M650" s="327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</row>
    <row r="651" spans="1:29" ht="21">
      <c r="A651" s="292"/>
      <c r="B651" s="292"/>
      <c r="C651" s="292"/>
      <c r="D651" s="292"/>
      <c r="E651" s="292"/>
      <c r="F651" s="292"/>
      <c r="G651" s="326"/>
      <c r="H651" s="326"/>
      <c r="I651" s="292"/>
      <c r="J651" s="292"/>
      <c r="K651" s="292"/>
      <c r="L651" s="327"/>
      <c r="M651" s="327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</row>
    <row r="652" spans="1:29" ht="21">
      <c r="A652" s="292"/>
      <c r="B652" s="292"/>
      <c r="C652" s="292"/>
      <c r="D652" s="292"/>
      <c r="E652" s="292"/>
      <c r="F652" s="292"/>
      <c r="G652" s="326"/>
      <c r="H652" s="326"/>
      <c r="I652" s="292"/>
      <c r="J652" s="292"/>
      <c r="K652" s="292"/>
      <c r="L652" s="327"/>
      <c r="M652" s="327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</row>
    <row r="653" spans="1:29" ht="21">
      <c r="A653" s="292"/>
      <c r="B653" s="292"/>
      <c r="C653" s="292"/>
      <c r="D653" s="292"/>
      <c r="E653" s="292"/>
      <c r="F653" s="292"/>
      <c r="G653" s="326"/>
      <c r="H653" s="326"/>
      <c r="I653" s="292"/>
      <c r="J653" s="292"/>
      <c r="K653" s="292"/>
      <c r="L653" s="327"/>
      <c r="M653" s="327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</row>
    <row r="654" spans="1:29" ht="21">
      <c r="A654" s="292"/>
      <c r="B654" s="292"/>
      <c r="C654" s="292"/>
      <c r="D654" s="292"/>
      <c r="E654" s="292"/>
      <c r="F654" s="292"/>
      <c r="G654" s="326"/>
      <c r="H654" s="326"/>
      <c r="I654" s="292"/>
      <c r="J654" s="292"/>
      <c r="K654" s="292"/>
      <c r="L654" s="327"/>
      <c r="M654" s="327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</row>
    <row r="655" spans="1:29" ht="21">
      <c r="A655" s="292"/>
      <c r="B655" s="292"/>
      <c r="C655" s="292"/>
      <c r="D655" s="292"/>
      <c r="E655" s="292"/>
      <c r="F655" s="292"/>
      <c r="G655" s="326"/>
      <c r="H655" s="326"/>
      <c r="I655" s="292"/>
      <c r="J655" s="292"/>
      <c r="K655" s="292"/>
      <c r="L655" s="327"/>
      <c r="M655" s="327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</row>
    <row r="656" spans="1:29" ht="21">
      <c r="A656" s="292"/>
      <c r="B656" s="292"/>
      <c r="C656" s="292"/>
      <c r="D656" s="292"/>
      <c r="E656" s="292"/>
      <c r="F656" s="292"/>
      <c r="G656" s="326"/>
      <c r="H656" s="326"/>
      <c r="I656" s="292"/>
      <c r="J656" s="292"/>
      <c r="K656" s="292"/>
      <c r="L656" s="327"/>
      <c r="M656" s="327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</row>
    <row r="657" spans="1:29" ht="21">
      <c r="A657" s="292"/>
      <c r="B657" s="292"/>
      <c r="C657" s="292"/>
      <c r="D657" s="292"/>
      <c r="E657" s="292"/>
      <c r="F657" s="292"/>
      <c r="G657" s="326"/>
      <c r="H657" s="326"/>
      <c r="I657" s="292"/>
      <c r="J657" s="292"/>
      <c r="K657" s="292"/>
      <c r="L657" s="327"/>
      <c r="M657" s="327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</row>
    <row r="658" spans="1:29" ht="21">
      <c r="A658" s="292"/>
      <c r="B658" s="292"/>
      <c r="C658" s="292"/>
      <c r="D658" s="292"/>
      <c r="E658" s="292"/>
      <c r="F658" s="292"/>
      <c r="G658" s="326"/>
      <c r="H658" s="326"/>
      <c r="I658" s="292"/>
      <c r="J658" s="292"/>
      <c r="K658" s="292"/>
      <c r="L658" s="327"/>
      <c r="M658" s="327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</row>
    <row r="659" spans="1:29" ht="21">
      <c r="A659" s="292"/>
      <c r="B659" s="292"/>
      <c r="C659" s="292"/>
      <c r="D659" s="292"/>
      <c r="E659" s="292"/>
      <c r="F659" s="292"/>
      <c r="G659" s="326"/>
      <c r="H659" s="326"/>
      <c r="I659" s="292"/>
      <c r="J659" s="292"/>
      <c r="K659" s="292"/>
      <c r="L659" s="327"/>
      <c r="M659" s="327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</row>
    <row r="660" spans="1:29" ht="21">
      <c r="A660" s="292"/>
      <c r="B660" s="292"/>
      <c r="C660" s="292"/>
      <c r="D660" s="292"/>
      <c r="E660" s="292"/>
      <c r="F660" s="292"/>
      <c r="G660" s="326"/>
      <c r="H660" s="326"/>
      <c r="I660" s="292"/>
      <c r="J660" s="292"/>
      <c r="K660" s="292"/>
      <c r="L660" s="327"/>
      <c r="M660" s="327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</row>
    <row r="661" spans="1:29" ht="21">
      <c r="A661" s="292"/>
      <c r="B661" s="292"/>
      <c r="C661" s="292"/>
      <c r="D661" s="292"/>
      <c r="E661" s="292"/>
      <c r="F661" s="292"/>
      <c r="G661" s="326"/>
      <c r="H661" s="326"/>
      <c r="I661" s="292"/>
      <c r="J661" s="292"/>
      <c r="K661" s="292"/>
      <c r="L661" s="327"/>
      <c r="M661" s="327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</row>
    <row r="662" spans="1:29" ht="21">
      <c r="A662" s="292"/>
      <c r="B662" s="292"/>
      <c r="C662" s="292"/>
      <c r="D662" s="292"/>
      <c r="E662" s="292"/>
      <c r="F662" s="292"/>
      <c r="G662" s="326"/>
      <c r="H662" s="326"/>
      <c r="I662" s="292"/>
      <c r="J662" s="292"/>
      <c r="K662" s="292"/>
      <c r="L662" s="327"/>
      <c r="M662" s="327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</row>
    <row r="663" spans="1:29" ht="21">
      <c r="A663" s="292"/>
      <c r="B663" s="292"/>
      <c r="C663" s="292"/>
      <c r="D663" s="292"/>
      <c r="E663" s="292"/>
      <c r="F663" s="292"/>
      <c r="G663" s="326"/>
      <c r="H663" s="326"/>
      <c r="I663" s="292"/>
      <c r="J663" s="292"/>
      <c r="K663" s="292"/>
      <c r="L663" s="327"/>
      <c r="M663" s="327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</row>
    <row r="664" spans="1:29" ht="21">
      <c r="A664" s="292"/>
      <c r="B664" s="292"/>
      <c r="C664" s="292"/>
      <c r="D664" s="292"/>
      <c r="E664" s="292"/>
      <c r="F664" s="292"/>
      <c r="G664" s="326"/>
      <c r="H664" s="326"/>
      <c r="I664" s="292"/>
      <c r="J664" s="292"/>
      <c r="K664" s="292"/>
      <c r="L664" s="327"/>
      <c r="M664" s="327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</row>
    <row r="665" spans="1:29" ht="21">
      <c r="A665" s="292"/>
      <c r="B665" s="292"/>
      <c r="C665" s="292"/>
      <c r="D665" s="292"/>
      <c r="E665" s="292"/>
      <c r="F665" s="292"/>
      <c r="G665" s="326"/>
      <c r="H665" s="326"/>
      <c r="I665" s="292"/>
      <c r="J665" s="292"/>
      <c r="K665" s="292"/>
      <c r="L665" s="327"/>
      <c r="M665" s="327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</row>
    <row r="666" spans="1:29" ht="21">
      <c r="A666" s="292"/>
      <c r="B666" s="292"/>
      <c r="C666" s="292"/>
      <c r="D666" s="292"/>
      <c r="E666" s="292"/>
      <c r="F666" s="292"/>
      <c r="G666" s="326"/>
      <c r="H666" s="326"/>
      <c r="I666" s="292"/>
      <c r="J666" s="292"/>
      <c r="K666" s="292"/>
      <c r="L666" s="327"/>
      <c r="M666" s="327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</row>
    <row r="667" spans="1:29" ht="21">
      <c r="A667" s="292"/>
      <c r="B667" s="292"/>
      <c r="C667" s="292"/>
      <c r="D667" s="292"/>
      <c r="E667" s="292"/>
      <c r="F667" s="292"/>
      <c r="G667" s="326"/>
      <c r="H667" s="326"/>
      <c r="I667" s="292"/>
      <c r="J667" s="292"/>
      <c r="K667" s="292"/>
      <c r="L667" s="327"/>
      <c r="M667" s="327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</row>
    <row r="668" spans="1:29" ht="21">
      <c r="A668" s="292"/>
      <c r="B668" s="292"/>
      <c r="C668" s="292"/>
      <c r="D668" s="292"/>
      <c r="E668" s="292"/>
      <c r="F668" s="292"/>
      <c r="G668" s="326"/>
      <c r="H668" s="326"/>
      <c r="I668" s="292"/>
      <c r="J668" s="292"/>
      <c r="K668" s="292"/>
      <c r="L668" s="327"/>
      <c r="M668" s="327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</row>
    <row r="669" spans="1:29" ht="21">
      <c r="A669" s="292"/>
      <c r="B669" s="292"/>
      <c r="C669" s="292"/>
      <c r="D669" s="292"/>
      <c r="E669" s="292"/>
      <c r="F669" s="292"/>
      <c r="G669" s="326"/>
      <c r="H669" s="326"/>
      <c r="I669" s="292"/>
      <c r="J669" s="292"/>
      <c r="K669" s="292"/>
      <c r="L669" s="327"/>
      <c r="M669" s="327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</row>
    <row r="670" spans="1:29" ht="21">
      <c r="A670" s="292"/>
      <c r="B670" s="292"/>
      <c r="C670" s="292"/>
      <c r="D670" s="292"/>
      <c r="E670" s="292"/>
      <c r="F670" s="292"/>
      <c r="G670" s="326"/>
      <c r="H670" s="326"/>
      <c r="I670" s="292"/>
      <c r="J670" s="292"/>
      <c r="K670" s="292"/>
      <c r="L670" s="327"/>
      <c r="M670" s="327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</row>
    <row r="671" spans="1:29" ht="21">
      <c r="A671" s="292"/>
      <c r="B671" s="292"/>
      <c r="C671" s="292"/>
      <c r="D671" s="292"/>
      <c r="E671" s="292"/>
      <c r="F671" s="292"/>
      <c r="G671" s="326"/>
      <c r="H671" s="326"/>
      <c r="I671" s="292"/>
      <c r="J671" s="292"/>
      <c r="K671" s="292"/>
      <c r="L671" s="327"/>
      <c r="M671" s="327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</row>
    <row r="672" spans="1:29" ht="21">
      <c r="A672" s="292"/>
      <c r="B672" s="292"/>
      <c r="C672" s="292"/>
      <c r="D672" s="292"/>
      <c r="E672" s="292"/>
      <c r="F672" s="292"/>
      <c r="G672" s="326"/>
      <c r="H672" s="326"/>
      <c r="I672" s="292"/>
      <c r="J672" s="292"/>
      <c r="K672" s="292"/>
      <c r="L672" s="327"/>
      <c r="M672" s="327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</row>
    <row r="673" spans="1:29" ht="21">
      <c r="A673" s="292"/>
      <c r="B673" s="292"/>
      <c r="C673" s="292"/>
      <c r="D673" s="292"/>
      <c r="E673" s="292"/>
      <c r="F673" s="292"/>
      <c r="G673" s="326"/>
      <c r="H673" s="326"/>
      <c r="I673" s="292"/>
      <c r="J673" s="292"/>
      <c r="K673" s="292"/>
      <c r="L673" s="327"/>
      <c r="M673" s="327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</row>
    <row r="674" spans="1:29" ht="21">
      <c r="A674" s="292"/>
      <c r="B674" s="292"/>
      <c r="C674" s="292"/>
      <c r="D674" s="292"/>
      <c r="E674" s="292"/>
      <c r="F674" s="292"/>
      <c r="G674" s="326"/>
      <c r="H674" s="326"/>
      <c r="I674" s="292"/>
      <c r="J674" s="292"/>
      <c r="K674" s="292"/>
      <c r="L674" s="327"/>
      <c r="M674" s="327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</row>
    <row r="675" spans="1:29" ht="21">
      <c r="A675" s="292"/>
      <c r="B675" s="292"/>
      <c r="C675" s="292"/>
      <c r="D675" s="292"/>
      <c r="E675" s="292"/>
      <c r="F675" s="292"/>
      <c r="G675" s="326"/>
      <c r="H675" s="326"/>
      <c r="I675" s="292"/>
      <c r="J675" s="292"/>
      <c r="K675" s="292"/>
      <c r="L675" s="327"/>
      <c r="M675" s="327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</row>
    <row r="676" spans="1:29" ht="21">
      <c r="A676" s="292"/>
      <c r="B676" s="292"/>
      <c r="C676" s="292"/>
      <c r="D676" s="292"/>
      <c r="E676" s="292"/>
      <c r="F676" s="292"/>
      <c r="G676" s="326"/>
      <c r="H676" s="326"/>
      <c r="I676" s="292"/>
      <c r="J676" s="292"/>
      <c r="K676" s="292"/>
      <c r="L676" s="327"/>
      <c r="M676" s="327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</row>
    <row r="677" spans="1:29" ht="21">
      <c r="A677" s="292"/>
      <c r="B677" s="292"/>
      <c r="C677" s="292"/>
      <c r="D677" s="292"/>
      <c r="E677" s="292"/>
      <c r="F677" s="292"/>
      <c r="G677" s="326"/>
      <c r="H677" s="326"/>
      <c r="I677" s="292"/>
      <c r="J677" s="292"/>
      <c r="K677" s="292"/>
      <c r="L677" s="327"/>
      <c r="M677" s="327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</row>
    <row r="678" spans="1:29" ht="21">
      <c r="A678" s="292"/>
      <c r="B678" s="292"/>
      <c r="C678" s="292"/>
      <c r="D678" s="292"/>
      <c r="E678" s="292"/>
      <c r="F678" s="292"/>
      <c r="G678" s="326"/>
      <c r="H678" s="326"/>
      <c r="I678" s="292"/>
      <c r="J678" s="292"/>
      <c r="K678" s="292"/>
      <c r="L678" s="327"/>
      <c r="M678" s="327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</row>
    <row r="679" spans="1:29" ht="21">
      <c r="A679" s="292"/>
      <c r="B679" s="292"/>
      <c r="C679" s="292"/>
      <c r="D679" s="292"/>
      <c r="E679" s="292"/>
      <c r="F679" s="292"/>
      <c r="G679" s="326"/>
      <c r="H679" s="326"/>
      <c r="I679" s="292"/>
      <c r="J679" s="292"/>
      <c r="K679" s="292"/>
      <c r="L679" s="327"/>
      <c r="M679" s="327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</row>
    <row r="680" spans="1:29" ht="21">
      <c r="A680" s="292"/>
      <c r="B680" s="292"/>
      <c r="C680" s="292"/>
      <c r="D680" s="292"/>
      <c r="E680" s="292"/>
      <c r="F680" s="292"/>
      <c r="G680" s="326"/>
      <c r="H680" s="326"/>
      <c r="I680" s="292"/>
      <c r="J680" s="292"/>
      <c r="K680" s="292"/>
      <c r="L680" s="327"/>
      <c r="M680" s="327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</row>
    <row r="681" spans="1:29" ht="21">
      <c r="A681" s="292"/>
      <c r="B681" s="292"/>
      <c r="C681" s="292"/>
      <c r="D681" s="292"/>
      <c r="E681" s="292"/>
      <c r="F681" s="292"/>
      <c r="G681" s="326"/>
      <c r="H681" s="326"/>
      <c r="I681" s="292"/>
      <c r="J681" s="292"/>
      <c r="K681" s="292"/>
      <c r="L681" s="327"/>
      <c r="M681" s="327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</row>
    <row r="682" spans="1:29" ht="21">
      <c r="A682" s="292"/>
      <c r="B682" s="292"/>
      <c r="C682" s="292"/>
      <c r="D682" s="292"/>
      <c r="E682" s="292"/>
      <c r="F682" s="292"/>
      <c r="G682" s="326"/>
      <c r="H682" s="326"/>
      <c r="I682" s="292"/>
      <c r="J682" s="292"/>
      <c r="K682" s="292"/>
      <c r="L682" s="327"/>
      <c r="M682" s="327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</row>
    <row r="683" spans="1:29" ht="21">
      <c r="A683" s="292"/>
      <c r="B683" s="292"/>
      <c r="C683" s="292"/>
      <c r="D683" s="292"/>
      <c r="E683" s="292"/>
      <c r="F683" s="292"/>
      <c r="G683" s="326"/>
      <c r="H683" s="326"/>
      <c r="I683" s="292"/>
      <c r="J683" s="292"/>
      <c r="K683" s="292"/>
      <c r="L683" s="327"/>
      <c r="M683" s="327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</row>
    <row r="684" spans="1:29" ht="21">
      <c r="A684" s="292"/>
      <c r="B684" s="292"/>
      <c r="C684" s="292"/>
      <c r="D684" s="292"/>
      <c r="E684" s="292"/>
      <c r="F684" s="292"/>
      <c r="G684" s="326"/>
      <c r="H684" s="326"/>
      <c r="I684" s="292"/>
      <c r="J684" s="292"/>
      <c r="K684" s="292"/>
      <c r="L684" s="327"/>
      <c r="M684" s="327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</row>
    <row r="685" spans="1:29" ht="21">
      <c r="A685" s="292"/>
      <c r="B685" s="292"/>
      <c r="C685" s="292"/>
      <c r="D685" s="292"/>
      <c r="E685" s="292"/>
      <c r="F685" s="292"/>
      <c r="G685" s="326"/>
      <c r="H685" s="326"/>
      <c r="I685" s="292"/>
      <c r="J685" s="292"/>
      <c r="K685" s="292"/>
      <c r="L685" s="327"/>
      <c r="M685" s="327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</row>
    <row r="686" spans="1:29" ht="21">
      <c r="A686" s="292"/>
      <c r="B686" s="292"/>
      <c r="C686" s="292"/>
      <c r="D686" s="292"/>
      <c r="E686" s="292"/>
      <c r="F686" s="292"/>
      <c r="G686" s="326"/>
      <c r="H686" s="326"/>
      <c r="I686" s="292"/>
      <c r="J686" s="292"/>
      <c r="K686" s="292"/>
      <c r="L686" s="327"/>
      <c r="M686" s="327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</row>
    <row r="687" spans="1:29" ht="21">
      <c r="A687" s="292"/>
      <c r="B687" s="292"/>
      <c r="C687" s="292"/>
      <c r="D687" s="292"/>
      <c r="E687" s="292"/>
      <c r="F687" s="292"/>
      <c r="G687" s="326"/>
      <c r="H687" s="326"/>
      <c r="I687" s="292"/>
      <c r="J687" s="292"/>
      <c r="K687" s="292"/>
      <c r="L687" s="327"/>
      <c r="M687" s="327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</row>
    <row r="688" spans="1:29" ht="21">
      <c r="A688" s="292"/>
      <c r="B688" s="292"/>
      <c r="C688" s="292"/>
      <c r="D688" s="292"/>
      <c r="E688" s="292"/>
      <c r="F688" s="292"/>
      <c r="G688" s="326"/>
      <c r="H688" s="326"/>
      <c r="I688" s="292"/>
      <c r="J688" s="292"/>
      <c r="K688" s="292"/>
      <c r="L688" s="327"/>
      <c r="M688" s="327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</row>
    <row r="689" spans="1:29" ht="21">
      <c r="A689" s="292"/>
      <c r="B689" s="292"/>
      <c r="C689" s="292"/>
      <c r="D689" s="292"/>
      <c r="E689" s="292"/>
      <c r="F689" s="292"/>
      <c r="G689" s="326"/>
      <c r="H689" s="326"/>
      <c r="I689" s="292"/>
      <c r="J689" s="292"/>
      <c r="K689" s="292"/>
      <c r="L689" s="327"/>
      <c r="M689" s="327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</row>
    <row r="690" spans="1:29" ht="21">
      <c r="A690" s="292"/>
      <c r="B690" s="292"/>
      <c r="C690" s="292"/>
      <c r="D690" s="292"/>
      <c r="E690" s="292"/>
      <c r="F690" s="292"/>
      <c r="G690" s="326"/>
      <c r="H690" s="326"/>
      <c r="I690" s="292"/>
      <c r="J690" s="292"/>
      <c r="K690" s="292"/>
      <c r="L690" s="327"/>
      <c r="M690" s="327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</row>
    <row r="691" spans="1:29" ht="21">
      <c r="A691" s="292"/>
      <c r="B691" s="292"/>
      <c r="C691" s="292"/>
      <c r="D691" s="292"/>
      <c r="E691" s="292"/>
      <c r="F691" s="292"/>
      <c r="G691" s="326"/>
      <c r="H691" s="326"/>
      <c r="I691" s="292"/>
      <c r="J691" s="292"/>
      <c r="K691" s="292"/>
      <c r="L691" s="327"/>
      <c r="M691" s="327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</row>
    <row r="692" spans="1:29" ht="21">
      <c r="A692" s="292"/>
      <c r="B692" s="292"/>
      <c r="C692" s="292"/>
      <c r="D692" s="292"/>
      <c r="E692" s="292"/>
      <c r="F692" s="292"/>
      <c r="G692" s="326"/>
      <c r="H692" s="326"/>
      <c r="I692" s="292"/>
      <c r="J692" s="292"/>
      <c r="K692" s="292"/>
      <c r="L692" s="327"/>
      <c r="M692" s="327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</row>
    <row r="693" spans="1:29" ht="21">
      <c r="A693" s="292"/>
      <c r="B693" s="292"/>
      <c r="C693" s="292"/>
      <c r="D693" s="292"/>
      <c r="E693" s="292"/>
      <c r="F693" s="292"/>
      <c r="G693" s="326"/>
      <c r="H693" s="326"/>
      <c r="I693" s="292"/>
      <c r="J693" s="292"/>
      <c r="K693" s="292"/>
      <c r="L693" s="327"/>
      <c r="M693" s="327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</row>
    <row r="694" spans="1:29" ht="21">
      <c r="A694" s="292"/>
      <c r="B694" s="292"/>
      <c r="C694" s="292"/>
      <c r="D694" s="292"/>
      <c r="E694" s="292"/>
      <c r="F694" s="292"/>
      <c r="G694" s="326"/>
      <c r="H694" s="326"/>
      <c r="I694" s="292"/>
      <c r="J694" s="292"/>
      <c r="K694" s="292"/>
      <c r="L694" s="327"/>
      <c r="M694" s="327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</row>
    <row r="695" spans="1:29" ht="21">
      <c r="A695" s="292"/>
      <c r="B695" s="292"/>
      <c r="C695" s="292"/>
      <c r="D695" s="292"/>
      <c r="E695" s="292"/>
      <c r="F695" s="292"/>
      <c r="G695" s="326"/>
      <c r="H695" s="326"/>
      <c r="I695" s="292"/>
      <c r="J695" s="292"/>
      <c r="K695" s="292"/>
      <c r="L695" s="327"/>
      <c r="M695" s="327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</row>
    <row r="696" spans="1:29" ht="21">
      <c r="A696" s="292"/>
      <c r="B696" s="292"/>
      <c r="C696" s="292"/>
      <c r="D696" s="292"/>
      <c r="E696" s="292"/>
      <c r="F696" s="292"/>
      <c r="G696" s="326"/>
      <c r="H696" s="326"/>
      <c r="I696" s="292"/>
      <c r="J696" s="292"/>
      <c r="K696" s="292"/>
      <c r="L696" s="327"/>
      <c r="M696" s="327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</row>
    <row r="697" spans="1:29" ht="21">
      <c r="A697" s="292"/>
      <c r="B697" s="292"/>
      <c r="C697" s="292"/>
      <c r="D697" s="292"/>
      <c r="E697" s="292"/>
      <c r="F697" s="292"/>
      <c r="G697" s="326"/>
      <c r="H697" s="326"/>
      <c r="I697" s="292"/>
      <c r="J697" s="292"/>
      <c r="K697" s="292"/>
      <c r="L697" s="327"/>
      <c r="M697" s="327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</row>
    <row r="698" spans="1:29" ht="21">
      <c r="A698" s="292"/>
      <c r="B698" s="292"/>
      <c r="C698" s="292"/>
      <c r="D698" s="292"/>
      <c r="E698" s="292"/>
      <c r="F698" s="292"/>
      <c r="G698" s="326"/>
      <c r="H698" s="326"/>
      <c r="I698" s="292"/>
      <c r="J698" s="292"/>
      <c r="K698" s="292"/>
      <c r="L698" s="327"/>
      <c r="M698" s="327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</row>
    <row r="699" spans="1:29" ht="21">
      <c r="A699" s="292"/>
      <c r="B699" s="292"/>
      <c r="C699" s="292"/>
      <c r="D699" s="292"/>
      <c r="E699" s="292"/>
      <c r="F699" s="292"/>
      <c r="G699" s="326"/>
      <c r="H699" s="326"/>
      <c r="I699" s="292"/>
      <c r="J699" s="292"/>
      <c r="K699" s="292"/>
      <c r="L699" s="327"/>
      <c r="M699" s="327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</row>
    <row r="700" spans="1:29" ht="21">
      <c r="A700" s="292"/>
      <c r="B700" s="292"/>
      <c r="C700" s="292"/>
      <c r="D700" s="292"/>
      <c r="E700" s="292"/>
      <c r="F700" s="292"/>
      <c r="G700" s="326"/>
      <c r="H700" s="326"/>
      <c r="I700" s="292"/>
      <c r="J700" s="292"/>
      <c r="K700" s="292"/>
      <c r="L700" s="327"/>
      <c r="M700" s="327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</row>
    <row r="701" spans="1:29" ht="21">
      <c r="A701" s="292"/>
      <c r="B701" s="292"/>
      <c r="C701" s="292"/>
      <c r="D701" s="292"/>
      <c r="E701" s="292"/>
      <c r="F701" s="292"/>
      <c r="G701" s="326"/>
      <c r="H701" s="326"/>
      <c r="I701" s="292"/>
      <c r="J701" s="292"/>
      <c r="K701" s="292"/>
      <c r="L701" s="327"/>
      <c r="M701" s="327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</row>
    <row r="702" spans="1:29" ht="21">
      <c r="A702" s="292"/>
      <c r="B702" s="292"/>
      <c r="C702" s="292"/>
      <c r="D702" s="292"/>
      <c r="E702" s="292"/>
      <c r="F702" s="292"/>
      <c r="G702" s="326"/>
      <c r="H702" s="326"/>
      <c r="I702" s="292"/>
      <c r="J702" s="292"/>
      <c r="K702" s="292"/>
      <c r="L702" s="327"/>
      <c r="M702" s="327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</row>
    <row r="703" spans="1:29" ht="21">
      <c r="A703" s="292"/>
      <c r="B703" s="292"/>
      <c r="C703" s="292"/>
      <c r="D703" s="292"/>
      <c r="E703" s="292"/>
      <c r="F703" s="292"/>
      <c r="G703" s="326"/>
      <c r="H703" s="326"/>
      <c r="I703" s="292"/>
      <c r="J703" s="292"/>
      <c r="K703" s="292"/>
      <c r="L703" s="327"/>
      <c r="M703" s="327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</row>
    <row r="704" spans="1:29" ht="21">
      <c r="A704" s="292"/>
      <c r="B704" s="292"/>
      <c r="C704" s="292"/>
      <c r="D704" s="292"/>
      <c r="E704" s="292"/>
      <c r="F704" s="292"/>
      <c r="G704" s="326"/>
      <c r="H704" s="326"/>
      <c r="I704" s="292"/>
      <c r="J704" s="292"/>
      <c r="K704" s="292"/>
      <c r="L704" s="327"/>
      <c r="M704" s="327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</row>
    <row r="705" spans="1:29" ht="21">
      <c r="A705" s="292"/>
      <c r="B705" s="292"/>
      <c r="C705" s="292"/>
      <c r="D705" s="292"/>
      <c r="E705" s="292"/>
      <c r="F705" s="292"/>
      <c r="G705" s="326"/>
      <c r="H705" s="326"/>
      <c r="I705" s="292"/>
      <c r="J705" s="292"/>
      <c r="K705" s="292"/>
      <c r="L705" s="327"/>
      <c r="M705" s="327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</row>
    <row r="706" spans="1:29" ht="21">
      <c r="A706" s="292"/>
      <c r="B706" s="292"/>
      <c r="C706" s="292"/>
      <c r="D706" s="292"/>
      <c r="E706" s="292"/>
      <c r="F706" s="292"/>
      <c r="G706" s="326"/>
      <c r="H706" s="326"/>
      <c r="I706" s="292"/>
      <c r="J706" s="292"/>
      <c r="K706" s="292"/>
      <c r="L706" s="327"/>
      <c r="M706" s="327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</row>
    <row r="707" spans="1:29" ht="21">
      <c r="A707" s="292"/>
      <c r="B707" s="292"/>
      <c r="C707" s="292"/>
      <c r="D707" s="292"/>
      <c r="E707" s="292"/>
      <c r="F707" s="292"/>
      <c r="G707" s="326"/>
      <c r="H707" s="326"/>
      <c r="I707" s="292"/>
      <c r="J707" s="292"/>
      <c r="K707" s="292"/>
      <c r="L707" s="327"/>
      <c r="M707" s="327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</row>
    <row r="708" spans="1:29" ht="21">
      <c r="A708" s="292"/>
      <c r="B708" s="292"/>
      <c r="C708" s="292"/>
      <c r="D708" s="292"/>
      <c r="E708" s="292"/>
      <c r="F708" s="292"/>
      <c r="G708" s="326"/>
      <c r="H708" s="326"/>
      <c r="I708" s="292"/>
      <c r="J708" s="292"/>
      <c r="K708" s="292"/>
      <c r="L708" s="327"/>
      <c r="M708" s="327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</row>
    <row r="709" spans="1:29" ht="21">
      <c r="A709" s="292"/>
      <c r="B709" s="292"/>
      <c r="C709" s="292"/>
      <c r="D709" s="292"/>
      <c r="E709" s="292"/>
      <c r="F709" s="292"/>
      <c r="G709" s="326"/>
      <c r="H709" s="326"/>
      <c r="I709" s="292"/>
      <c r="J709" s="292"/>
      <c r="K709" s="292"/>
      <c r="L709" s="327"/>
      <c r="M709" s="327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</row>
    <row r="710" spans="1:29" ht="21">
      <c r="A710" s="292"/>
      <c r="B710" s="292"/>
      <c r="C710" s="292"/>
      <c r="D710" s="292"/>
      <c r="E710" s="292"/>
      <c r="F710" s="292"/>
      <c r="G710" s="326"/>
      <c r="H710" s="326"/>
      <c r="I710" s="292"/>
      <c r="J710" s="292"/>
      <c r="K710" s="292"/>
      <c r="L710" s="327"/>
      <c r="M710" s="327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</row>
    <row r="711" spans="1:29" ht="21">
      <c r="A711" s="292"/>
      <c r="B711" s="292"/>
      <c r="C711" s="292"/>
      <c r="D711" s="292"/>
      <c r="E711" s="292"/>
      <c r="F711" s="292"/>
      <c r="G711" s="326"/>
      <c r="H711" s="326"/>
      <c r="I711" s="292"/>
      <c r="J711" s="292"/>
      <c r="K711" s="292"/>
      <c r="L711" s="327"/>
      <c r="M711" s="327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</row>
    <row r="712" spans="1:29" ht="21">
      <c r="A712" s="292"/>
      <c r="B712" s="292"/>
      <c r="C712" s="292"/>
      <c r="D712" s="292"/>
      <c r="E712" s="292"/>
      <c r="F712" s="292"/>
      <c r="G712" s="326"/>
      <c r="H712" s="326"/>
      <c r="I712" s="292"/>
      <c r="J712" s="292"/>
      <c r="K712" s="292"/>
      <c r="L712" s="327"/>
      <c r="M712" s="327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</row>
    <row r="713" spans="1:29" ht="21">
      <c r="A713" s="292"/>
      <c r="B713" s="292"/>
      <c r="C713" s="292"/>
      <c r="D713" s="292"/>
      <c r="E713" s="292"/>
      <c r="F713" s="292"/>
      <c r="G713" s="326"/>
      <c r="H713" s="326"/>
      <c r="I713" s="292"/>
      <c r="J713" s="292"/>
      <c r="K713" s="292"/>
      <c r="L713" s="327"/>
      <c r="M713" s="327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</row>
    <row r="714" spans="1:29" ht="21">
      <c r="A714" s="292"/>
      <c r="B714" s="292"/>
      <c r="C714" s="292"/>
      <c r="D714" s="292"/>
      <c r="E714" s="292"/>
      <c r="F714" s="292"/>
      <c r="G714" s="326"/>
      <c r="H714" s="326"/>
      <c r="I714" s="292"/>
      <c r="J714" s="292"/>
      <c r="K714" s="292"/>
      <c r="L714" s="327"/>
      <c r="M714" s="327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</row>
    <row r="715" spans="1:29" ht="21">
      <c r="A715" s="292"/>
      <c r="B715" s="292"/>
      <c r="C715" s="292"/>
      <c r="D715" s="292"/>
      <c r="E715" s="292"/>
      <c r="F715" s="292"/>
      <c r="G715" s="326"/>
      <c r="H715" s="326"/>
      <c r="I715" s="292"/>
      <c r="J715" s="292"/>
      <c r="K715" s="292"/>
      <c r="L715" s="327"/>
      <c r="M715" s="327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</row>
    <row r="716" spans="1:29" ht="21">
      <c r="A716" s="292"/>
      <c r="B716" s="292"/>
      <c r="C716" s="292"/>
      <c r="D716" s="292"/>
      <c r="E716" s="292"/>
      <c r="F716" s="292"/>
      <c r="G716" s="326"/>
      <c r="H716" s="326"/>
      <c r="I716" s="292"/>
      <c r="J716" s="292"/>
      <c r="K716" s="292"/>
      <c r="L716" s="327"/>
      <c r="M716" s="327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</row>
    <row r="717" spans="1:29" ht="21">
      <c r="A717" s="292"/>
      <c r="B717" s="292"/>
      <c r="C717" s="292"/>
      <c r="D717" s="292"/>
      <c r="E717" s="292"/>
      <c r="F717" s="292"/>
      <c r="G717" s="326"/>
      <c r="H717" s="326"/>
      <c r="I717" s="292"/>
      <c r="J717" s="292"/>
      <c r="K717" s="292"/>
      <c r="L717" s="327"/>
      <c r="M717" s="327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</row>
    <row r="718" spans="1:29" ht="21">
      <c r="A718" s="292"/>
      <c r="B718" s="292"/>
      <c r="C718" s="292"/>
      <c r="D718" s="292"/>
      <c r="E718" s="292"/>
      <c r="F718" s="292"/>
      <c r="G718" s="326"/>
      <c r="H718" s="326"/>
      <c r="I718" s="292"/>
      <c r="J718" s="292"/>
      <c r="K718" s="292"/>
      <c r="L718" s="327"/>
      <c r="M718" s="327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</row>
    <row r="719" spans="1:29" ht="21">
      <c r="A719" s="292"/>
      <c r="B719" s="292"/>
      <c r="C719" s="292"/>
      <c r="D719" s="292"/>
      <c r="E719" s="292"/>
      <c r="F719" s="292"/>
      <c r="G719" s="326"/>
      <c r="H719" s="326"/>
      <c r="I719" s="292"/>
      <c r="J719" s="292"/>
      <c r="K719" s="292"/>
      <c r="L719" s="327"/>
      <c r="M719" s="327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</row>
    <row r="720" spans="1:29" ht="21">
      <c r="A720" s="292"/>
      <c r="B720" s="292"/>
      <c r="C720" s="292"/>
      <c r="D720" s="292"/>
      <c r="E720" s="292"/>
      <c r="F720" s="292"/>
      <c r="G720" s="326"/>
      <c r="H720" s="326"/>
      <c r="I720" s="292"/>
      <c r="J720" s="292"/>
      <c r="K720" s="292"/>
      <c r="L720" s="327"/>
      <c r="M720" s="327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</row>
    <row r="721" spans="1:29" ht="21">
      <c r="A721" s="292"/>
      <c r="B721" s="292"/>
      <c r="C721" s="292"/>
      <c r="D721" s="292"/>
      <c r="E721" s="292"/>
      <c r="F721" s="292"/>
      <c r="G721" s="326"/>
      <c r="H721" s="326"/>
      <c r="I721" s="292"/>
      <c r="J721" s="292"/>
      <c r="K721" s="292"/>
      <c r="L721" s="327"/>
      <c r="M721" s="327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</row>
    <row r="722" spans="1:29" ht="21">
      <c r="A722" s="292"/>
      <c r="B722" s="292"/>
      <c r="C722" s="292"/>
      <c r="D722" s="292"/>
      <c r="E722" s="292"/>
      <c r="F722" s="292"/>
      <c r="G722" s="326"/>
      <c r="H722" s="326"/>
      <c r="I722" s="292"/>
      <c r="J722" s="292"/>
      <c r="K722" s="292"/>
      <c r="L722" s="327"/>
      <c r="M722" s="327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</row>
    <row r="723" spans="1:29" ht="21">
      <c r="A723" s="292"/>
      <c r="B723" s="292"/>
      <c r="C723" s="292"/>
      <c r="D723" s="292"/>
      <c r="E723" s="292"/>
      <c r="F723" s="292"/>
      <c r="G723" s="326"/>
      <c r="H723" s="326"/>
      <c r="I723" s="292"/>
      <c r="J723" s="292"/>
      <c r="K723" s="292"/>
      <c r="L723" s="327"/>
      <c r="M723" s="327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</row>
    <row r="724" spans="1:29" ht="21">
      <c r="A724" s="292"/>
      <c r="B724" s="292"/>
      <c r="C724" s="292"/>
      <c r="D724" s="292"/>
      <c r="E724" s="292"/>
      <c r="F724" s="292"/>
      <c r="G724" s="326"/>
      <c r="H724" s="326"/>
      <c r="I724" s="292"/>
      <c r="J724" s="292"/>
      <c r="K724" s="292"/>
      <c r="L724" s="327"/>
      <c r="M724" s="327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</row>
    <row r="725" spans="1:29" ht="21">
      <c r="A725" s="292"/>
      <c r="B725" s="292"/>
      <c r="C725" s="292"/>
      <c r="D725" s="292"/>
      <c r="E725" s="292"/>
      <c r="F725" s="292"/>
      <c r="G725" s="326"/>
      <c r="H725" s="326"/>
      <c r="I725" s="292"/>
      <c r="J725" s="292"/>
      <c r="K725" s="292"/>
      <c r="L725" s="327"/>
      <c r="M725" s="327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</row>
    <row r="726" spans="1:29" ht="21">
      <c r="A726" s="292"/>
      <c r="B726" s="292"/>
      <c r="C726" s="292"/>
      <c r="D726" s="292"/>
      <c r="E726" s="292"/>
      <c r="F726" s="292"/>
      <c r="G726" s="326"/>
      <c r="H726" s="326"/>
      <c r="I726" s="292"/>
      <c r="J726" s="292"/>
      <c r="K726" s="292"/>
      <c r="L726" s="327"/>
      <c r="M726" s="327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</row>
    <row r="727" spans="1:29" ht="21">
      <c r="A727" s="292"/>
      <c r="B727" s="292"/>
      <c r="C727" s="292"/>
      <c r="D727" s="292"/>
      <c r="E727" s="292"/>
      <c r="F727" s="292"/>
      <c r="G727" s="326"/>
      <c r="H727" s="326"/>
      <c r="I727" s="292"/>
      <c r="J727" s="292"/>
      <c r="K727" s="292"/>
      <c r="L727" s="327"/>
      <c r="M727" s="327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</row>
    <row r="728" spans="1:29" ht="21">
      <c r="A728" s="292"/>
      <c r="B728" s="292"/>
      <c r="C728" s="292"/>
      <c r="D728" s="292"/>
      <c r="E728" s="292"/>
      <c r="F728" s="292"/>
      <c r="G728" s="326"/>
      <c r="H728" s="326"/>
      <c r="I728" s="292"/>
      <c r="J728" s="292"/>
      <c r="K728" s="292"/>
      <c r="L728" s="327"/>
      <c r="M728" s="327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</row>
    <row r="729" spans="1:29" ht="21">
      <c r="A729" s="292"/>
      <c r="B729" s="292"/>
      <c r="C729" s="292"/>
      <c r="D729" s="292"/>
      <c r="E729" s="292"/>
      <c r="F729" s="292"/>
      <c r="G729" s="326"/>
      <c r="H729" s="326"/>
      <c r="I729" s="292"/>
      <c r="J729" s="292"/>
      <c r="K729" s="292"/>
      <c r="L729" s="327"/>
      <c r="M729" s="327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</row>
    <row r="730" spans="1:29" ht="21">
      <c r="A730" s="292"/>
      <c r="B730" s="292"/>
      <c r="C730" s="292"/>
      <c r="D730" s="292"/>
      <c r="E730" s="292"/>
      <c r="F730" s="292"/>
      <c r="G730" s="326"/>
      <c r="H730" s="326"/>
      <c r="I730" s="292"/>
      <c r="J730" s="292"/>
      <c r="K730" s="292"/>
      <c r="L730" s="327"/>
      <c r="M730" s="327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</row>
    <row r="731" spans="1:29" ht="21">
      <c r="A731" s="292"/>
      <c r="B731" s="292"/>
      <c r="C731" s="292"/>
      <c r="D731" s="292"/>
      <c r="E731" s="292"/>
      <c r="F731" s="292"/>
      <c r="G731" s="326"/>
      <c r="H731" s="326"/>
      <c r="I731" s="292"/>
      <c r="J731" s="292"/>
      <c r="K731" s="292"/>
      <c r="L731" s="327"/>
      <c r="M731" s="327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</row>
    <row r="732" spans="1:29" ht="21">
      <c r="A732" s="292"/>
      <c r="B732" s="292"/>
      <c r="C732" s="292"/>
      <c r="D732" s="292"/>
      <c r="E732" s="292"/>
      <c r="F732" s="292"/>
      <c r="G732" s="326"/>
      <c r="H732" s="326"/>
      <c r="I732" s="292"/>
      <c r="J732" s="292"/>
      <c r="K732" s="292"/>
      <c r="L732" s="327"/>
      <c r="M732" s="327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</row>
    <row r="733" spans="1:29" ht="21">
      <c r="A733" s="292"/>
      <c r="B733" s="292"/>
      <c r="C733" s="292"/>
      <c r="D733" s="292"/>
      <c r="E733" s="292"/>
      <c r="F733" s="292"/>
      <c r="G733" s="326"/>
      <c r="H733" s="326"/>
      <c r="I733" s="292"/>
      <c r="J733" s="292"/>
      <c r="K733" s="292"/>
      <c r="L733" s="327"/>
      <c r="M733" s="327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</row>
    <row r="734" spans="1:29" ht="21">
      <c r="A734" s="292"/>
      <c r="B734" s="292"/>
      <c r="C734" s="292"/>
      <c r="D734" s="292"/>
      <c r="E734" s="292"/>
      <c r="F734" s="292"/>
      <c r="G734" s="326"/>
      <c r="H734" s="326"/>
      <c r="I734" s="292"/>
      <c r="J734" s="292"/>
      <c r="K734" s="292"/>
      <c r="L734" s="327"/>
      <c r="M734" s="327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</row>
    <row r="735" spans="1:29" ht="21">
      <c r="A735" s="292"/>
      <c r="B735" s="292"/>
      <c r="C735" s="292"/>
      <c r="D735" s="292"/>
      <c r="E735" s="292"/>
      <c r="F735" s="292"/>
      <c r="G735" s="326"/>
      <c r="H735" s="326"/>
      <c r="I735" s="292"/>
      <c r="J735" s="292"/>
      <c r="K735" s="292"/>
      <c r="L735" s="327"/>
      <c r="M735" s="327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</row>
    <row r="736" spans="1:29" ht="21">
      <c r="A736" s="292"/>
      <c r="B736" s="292"/>
      <c r="C736" s="292"/>
      <c r="D736" s="292"/>
      <c r="E736" s="292"/>
      <c r="F736" s="292"/>
      <c r="G736" s="326"/>
      <c r="H736" s="326"/>
      <c r="I736" s="292"/>
      <c r="J736" s="292"/>
      <c r="K736" s="292"/>
      <c r="L736" s="327"/>
      <c r="M736" s="327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</row>
    <row r="737" spans="1:29" ht="21">
      <c r="A737" s="292"/>
      <c r="B737" s="292"/>
      <c r="C737" s="292"/>
      <c r="D737" s="292"/>
      <c r="E737" s="292"/>
      <c r="F737" s="292"/>
      <c r="G737" s="326"/>
      <c r="H737" s="326"/>
      <c r="I737" s="292"/>
      <c r="J737" s="292"/>
      <c r="K737" s="292"/>
      <c r="L737" s="327"/>
      <c r="M737" s="327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</row>
    <row r="738" spans="1:29" ht="21">
      <c r="A738" s="292"/>
      <c r="B738" s="292"/>
      <c r="C738" s="292"/>
      <c r="D738" s="292"/>
      <c r="E738" s="292"/>
      <c r="F738" s="292"/>
      <c r="G738" s="326"/>
      <c r="H738" s="326"/>
      <c r="I738" s="292"/>
      <c r="J738" s="292"/>
      <c r="K738" s="292"/>
      <c r="L738" s="327"/>
      <c r="M738" s="327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</row>
    <row r="739" spans="1:29" ht="21">
      <c r="A739" s="292"/>
      <c r="B739" s="292"/>
      <c r="C739" s="292"/>
      <c r="D739" s="292"/>
      <c r="E739" s="292"/>
      <c r="F739" s="292"/>
      <c r="G739" s="326"/>
      <c r="H739" s="326"/>
      <c r="I739" s="292"/>
      <c r="J739" s="292"/>
      <c r="K739" s="292"/>
      <c r="L739" s="327"/>
      <c r="M739" s="327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</row>
    <row r="740" spans="1:29" ht="21">
      <c r="A740" s="292"/>
      <c r="B740" s="292"/>
      <c r="C740" s="292"/>
      <c r="D740" s="292"/>
      <c r="E740" s="292"/>
      <c r="F740" s="292"/>
      <c r="G740" s="326"/>
      <c r="H740" s="326"/>
      <c r="I740" s="292"/>
      <c r="J740" s="292"/>
      <c r="K740" s="292"/>
      <c r="L740" s="327"/>
      <c r="M740" s="327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</row>
    <row r="741" spans="1:29" ht="21">
      <c r="A741" s="292"/>
      <c r="B741" s="292"/>
      <c r="C741" s="292"/>
      <c r="D741" s="292"/>
      <c r="E741" s="292"/>
      <c r="F741" s="292"/>
      <c r="G741" s="326"/>
      <c r="H741" s="326"/>
      <c r="I741" s="292"/>
      <c r="J741" s="292"/>
      <c r="K741" s="292"/>
      <c r="L741" s="327"/>
      <c r="M741" s="327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</row>
    <row r="742" spans="1:29" ht="21">
      <c r="A742" s="292"/>
      <c r="B742" s="292"/>
      <c r="C742" s="292"/>
      <c r="D742" s="292"/>
      <c r="E742" s="292"/>
      <c r="F742" s="292"/>
      <c r="G742" s="326"/>
      <c r="H742" s="326"/>
      <c r="I742" s="292"/>
      <c r="J742" s="292"/>
      <c r="K742" s="292"/>
      <c r="L742" s="327"/>
      <c r="M742" s="327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</row>
    <row r="743" spans="1:29" ht="21">
      <c r="A743" s="292"/>
      <c r="B743" s="292"/>
      <c r="C743" s="292"/>
      <c r="D743" s="292"/>
      <c r="E743" s="292"/>
      <c r="F743" s="292"/>
      <c r="G743" s="326"/>
      <c r="H743" s="326"/>
      <c r="I743" s="292"/>
      <c r="J743" s="292"/>
      <c r="K743" s="292"/>
      <c r="L743" s="327"/>
      <c r="M743" s="327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</row>
    <row r="744" spans="1:29" ht="21">
      <c r="A744" s="292"/>
      <c r="B744" s="292"/>
      <c r="C744" s="292"/>
      <c r="D744" s="292"/>
      <c r="E744" s="292"/>
      <c r="F744" s="292"/>
      <c r="G744" s="326"/>
      <c r="H744" s="326"/>
      <c r="I744" s="292"/>
      <c r="J744" s="292"/>
      <c r="K744" s="292"/>
      <c r="L744" s="327"/>
      <c r="M744" s="327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</row>
    <row r="745" spans="1:29" ht="21">
      <c r="A745" s="292"/>
      <c r="B745" s="292"/>
      <c r="C745" s="292"/>
      <c r="D745" s="292"/>
      <c r="E745" s="292"/>
      <c r="F745" s="292"/>
      <c r="G745" s="326"/>
      <c r="H745" s="326"/>
      <c r="I745" s="292"/>
      <c r="J745" s="292"/>
      <c r="K745" s="292"/>
      <c r="L745" s="327"/>
      <c r="M745" s="327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</row>
    <row r="746" spans="1:29" ht="21">
      <c r="A746" s="292"/>
      <c r="B746" s="292"/>
      <c r="C746" s="292"/>
      <c r="D746" s="292"/>
      <c r="E746" s="292"/>
      <c r="F746" s="292"/>
      <c r="G746" s="326"/>
      <c r="H746" s="326"/>
      <c r="I746" s="292"/>
      <c r="J746" s="292"/>
      <c r="K746" s="292"/>
      <c r="L746" s="327"/>
      <c r="M746" s="327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</row>
    <row r="747" spans="1:29" ht="21">
      <c r="A747" s="292"/>
      <c r="B747" s="292"/>
      <c r="C747" s="292"/>
      <c r="D747" s="292"/>
      <c r="E747" s="292"/>
      <c r="F747" s="292"/>
      <c r="G747" s="326"/>
      <c r="H747" s="326"/>
      <c r="I747" s="292"/>
      <c r="J747" s="292"/>
      <c r="K747" s="292"/>
      <c r="L747" s="327"/>
      <c r="M747" s="327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</row>
    <row r="748" spans="1:29" ht="21">
      <c r="A748" s="292"/>
      <c r="B748" s="292"/>
      <c r="C748" s="292"/>
      <c r="D748" s="292"/>
      <c r="E748" s="292"/>
      <c r="F748" s="292"/>
      <c r="G748" s="326"/>
      <c r="H748" s="326"/>
      <c r="I748" s="292"/>
      <c r="J748" s="292"/>
      <c r="K748" s="292"/>
      <c r="L748" s="327"/>
      <c r="M748" s="327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</row>
    <row r="749" spans="1:29" ht="21">
      <c r="A749" s="292"/>
      <c r="B749" s="292"/>
      <c r="C749" s="292"/>
      <c r="D749" s="292"/>
      <c r="E749" s="292"/>
      <c r="F749" s="292"/>
      <c r="G749" s="326"/>
      <c r="H749" s="326"/>
      <c r="I749" s="292"/>
      <c r="J749" s="292"/>
      <c r="K749" s="292"/>
      <c r="L749" s="327"/>
      <c r="M749" s="327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</row>
    <row r="750" spans="1:29" ht="21">
      <c r="A750" s="292"/>
      <c r="B750" s="292"/>
      <c r="C750" s="292"/>
      <c r="D750" s="292"/>
      <c r="E750" s="292"/>
      <c r="F750" s="292"/>
      <c r="G750" s="326"/>
      <c r="H750" s="326"/>
      <c r="I750" s="292"/>
      <c r="J750" s="292"/>
      <c r="K750" s="292"/>
      <c r="L750" s="327"/>
      <c r="M750" s="327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</row>
    <row r="751" spans="1:29" ht="21">
      <c r="A751" s="292"/>
      <c r="B751" s="292"/>
      <c r="C751" s="292"/>
      <c r="D751" s="292"/>
      <c r="E751" s="292"/>
      <c r="F751" s="292"/>
      <c r="G751" s="326"/>
      <c r="H751" s="326"/>
      <c r="I751" s="292"/>
      <c r="J751" s="292"/>
      <c r="K751" s="292"/>
      <c r="L751" s="327"/>
      <c r="M751" s="327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</row>
    <row r="752" spans="1:29" ht="21">
      <c r="A752" s="292"/>
      <c r="B752" s="292"/>
      <c r="C752" s="292"/>
      <c r="D752" s="292"/>
      <c r="E752" s="292"/>
      <c r="F752" s="292"/>
      <c r="G752" s="326"/>
      <c r="H752" s="326"/>
      <c r="I752" s="292"/>
      <c r="J752" s="292"/>
      <c r="K752" s="292"/>
      <c r="L752" s="327"/>
      <c r="M752" s="327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</row>
    <row r="753" spans="1:29" ht="21">
      <c r="A753" s="292"/>
      <c r="B753" s="292"/>
      <c r="C753" s="292"/>
      <c r="D753" s="292"/>
      <c r="E753" s="292"/>
      <c r="F753" s="292"/>
      <c r="G753" s="326"/>
      <c r="H753" s="326"/>
      <c r="I753" s="292"/>
      <c r="J753" s="292"/>
      <c r="K753" s="292"/>
      <c r="L753" s="327"/>
      <c r="M753" s="327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</row>
    <row r="754" spans="1:29" ht="21">
      <c r="A754" s="292"/>
      <c r="B754" s="292"/>
      <c r="C754" s="292"/>
      <c r="D754" s="292"/>
      <c r="E754" s="292"/>
      <c r="F754" s="292"/>
      <c r="G754" s="326"/>
      <c r="H754" s="326"/>
      <c r="I754" s="292"/>
      <c r="J754" s="292"/>
      <c r="K754" s="292"/>
      <c r="L754" s="327"/>
      <c r="M754" s="327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</row>
    <row r="755" spans="1:29" ht="21">
      <c r="A755" s="292"/>
      <c r="B755" s="292"/>
      <c r="C755" s="292"/>
      <c r="D755" s="292"/>
      <c r="E755" s="292"/>
      <c r="F755" s="292"/>
      <c r="G755" s="326"/>
      <c r="H755" s="326"/>
      <c r="I755" s="292"/>
      <c r="J755" s="292"/>
      <c r="K755" s="292"/>
      <c r="L755" s="327"/>
      <c r="M755" s="327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</row>
    <row r="756" spans="1:29" ht="21">
      <c r="A756" s="292"/>
      <c r="B756" s="292"/>
      <c r="C756" s="292"/>
      <c r="D756" s="292"/>
      <c r="E756" s="292"/>
      <c r="F756" s="292"/>
      <c r="G756" s="326"/>
      <c r="H756" s="326"/>
      <c r="I756" s="292"/>
      <c r="J756" s="292"/>
      <c r="K756" s="292"/>
      <c r="L756" s="327"/>
      <c r="M756" s="327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</row>
    <row r="757" spans="1:29" ht="21">
      <c r="A757" s="292"/>
      <c r="B757" s="292"/>
      <c r="C757" s="292"/>
      <c r="D757" s="292"/>
      <c r="E757" s="292"/>
      <c r="F757" s="292"/>
      <c r="G757" s="326"/>
      <c r="H757" s="326"/>
      <c r="I757" s="292"/>
      <c r="J757" s="292"/>
      <c r="K757" s="292"/>
      <c r="L757" s="327"/>
      <c r="M757" s="327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</row>
    <row r="758" spans="1:29" ht="21">
      <c r="A758" s="292"/>
      <c r="B758" s="292"/>
      <c r="C758" s="292"/>
      <c r="D758" s="292"/>
      <c r="E758" s="292"/>
      <c r="F758" s="292"/>
      <c r="G758" s="326"/>
      <c r="H758" s="326"/>
      <c r="I758" s="292"/>
      <c r="J758" s="292"/>
      <c r="K758" s="292"/>
      <c r="L758" s="327"/>
      <c r="M758" s="327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</row>
    <row r="759" spans="1:29" ht="21">
      <c r="A759" s="292"/>
      <c r="B759" s="292"/>
      <c r="C759" s="292"/>
      <c r="D759" s="292"/>
      <c r="E759" s="292"/>
      <c r="F759" s="292"/>
      <c r="G759" s="326"/>
      <c r="H759" s="326"/>
      <c r="I759" s="292"/>
      <c r="J759" s="292"/>
      <c r="K759" s="292"/>
      <c r="L759" s="327"/>
      <c r="M759" s="327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</row>
    <row r="760" spans="1:29" ht="21">
      <c r="A760" s="292"/>
      <c r="B760" s="292"/>
      <c r="C760" s="292"/>
      <c r="D760" s="292"/>
      <c r="E760" s="292"/>
      <c r="F760" s="292"/>
      <c r="G760" s="326"/>
      <c r="H760" s="326"/>
      <c r="I760" s="292"/>
      <c r="J760" s="292"/>
      <c r="K760" s="292"/>
      <c r="L760" s="327"/>
      <c r="M760" s="327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</row>
    <row r="761" spans="1:29" ht="21">
      <c r="A761" s="292"/>
      <c r="B761" s="292"/>
      <c r="C761" s="292"/>
      <c r="D761" s="292"/>
      <c r="E761" s="292"/>
      <c r="F761" s="292"/>
      <c r="G761" s="326"/>
      <c r="H761" s="326"/>
      <c r="I761" s="292"/>
      <c r="J761" s="292"/>
      <c r="K761" s="292"/>
      <c r="L761" s="327"/>
      <c r="M761" s="327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</row>
    <row r="762" spans="1:29" ht="21">
      <c r="A762" s="292"/>
      <c r="B762" s="292"/>
      <c r="C762" s="292"/>
      <c r="D762" s="292"/>
      <c r="E762" s="292"/>
      <c r="F762" s="292"/>
      <c r="G762" s="326"/>
      <c r="H762" s="326"/>
      <c r="I762" s="292"/>
      <c r="J762" s="292"/>
      <c r="K762" s="292"/>
      <c r="L762" s="327"/>
      <c r="M762" s="327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</row>
    <row r="763" spans="1:29" ht="21">
      <c r="A763" s="292"/>
      <c r="B763" s="292"/>
      <c r="C763" s="292"/>
      <c r="D763" s="292"/>
      <c r="E763" s="292"/>
      <c r="F763" s="292"/>
      <c r="G763" s="326"/>
      <c r="H763" s="326"/>
      <c r="I763" s="292"/>
      <c r="J763" s="292"/>
      <c r="K763" s="292"/>
      <c r="L763" s="327"/>
      <c r="M763" s="327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</row>
    <row r="764" spans="1:29" ht="21">
      <c r="A764" s="292"/>
      <c r="B764" s="292"/>
      <c r="C764" s="292"/>
      <c r="D764" s="292"/>
      <c r="E764" s="292"/>
      <c r="F764" s="292"/>
      <c r="G764" s="326"/>
      <c r="H764" s="326"/>
      <c r="I764" s="292"/>
      <c r="J764" s="292"/>
      <c r="K764" s="292"/>
      <c r="L764" s="327"/>
      <c r="M764" s="327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</row>
    <row r="765" spans="1:29" ht="21">
      <c r="A765" s="292"/>
      <c r="B765" s="292"/>
      <c r="C765" s="292"/>
      <c r="D765" s="292"/>
      <c r="E765" s="292"/>
      <c r="F765" s="292"/>
      <c r="G765" s="326"/>
      <c r="H765" s="326"/>
      <c r="I765" s="292"/>
      <c r="J765" s="292"/>
      <c r="K765" s="292"/>
      <c r="L765" s="327"/>
      <c r="M765" s="327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</row>
    <row r="766" spans="1:29" ht="21">
      <c r="A766" s="292"/>
      <c r="B766" s="292"/>
      <c r="C766" s="292"/>
      <c r="D766" s="292"/>
      <c r="E766" s="292"/>
      <c r="F766" s="292"/>
      <c r="G766" s="326"/>
      <c r="H766" s="326"/>
      <c r="I766" s="292"/>
      <c r="J766" s="292"/>
      <c r="K766" s="292"/>
      <c r="L766" s="327"/>
      <c r="M766" s="327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</row>
    <row r="767" spans="1:29" ht="21">
      <c r="A767" s="292"/>
      <c r="B767" s="292"/>
      <c r="C767" s="292"/>
      <c r="D767" s="292"/>
      <c r="E767" s="292"/>
      <c r="F767" s="292"/>
      <c r="G767" s="326"/>
      <c r="H767" s="326"/>
      <c r="I767" s="292"/>
      <c r="J767" s="292"/>
      <c r="K767" s="292"/>
      <c r="L767" s="327"/>
      <c r="M767" s="327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</row>
    <row r="768" spans="1:29" ht="21">
      <c r="A768" s="292"/>
      <c r="B768" s="292"/>
      <c r="C768" s="292"/>
      <c r="D768" s="292"/>
      <c r="E768" s="292"/>
      <c r="F768" s="292"/>
      <c r="G768" s="326"/>
      <c r="H768" s="326"/>
      <c r="I768" s="292"/>
      <c r="J768" s="292"/>
      <c r="K768" s="292"/>
      <c r="L768" s="327"/>
      <c r="M768" s="327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</row>
    <row r="769" spans="1:29" ht="21">
      <c r="A769" s="292"/>
      <c r="B769" s="292"/>
      <c r="C769" s="292"/>
      <c r="D769" s="292"/>
      <c r="E769" s="292"/>
      <c r="F769" s="292"/>
      <c r="G769" s="326"/>
      <c r="H769" s="326"/>
      <c r="I769" s="292"/>
      <c r="J769" s="292"/>
      <c r="K769" s="292"/>
      <c r="L769" s="327"/>
      <c r="M769" s="327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</row>
    <row r="770" spans="1:29" ht="21">
      <c r="A770" s="292"/>
      <c r="B770" s="292"/>
      <c r="C770" s="292"/>
      <c r="D770" s="292"/>
      <c r="E770" s="292"/>
      <c r="F770" s="292"/>
      <c r="G770" s="326"/>
      <c r="H770" s="326"/>
      <c r="I770" s="292"/>
      <c r="J770" s="292"/>
      <c r="K770" s="292"/>
      <c r="L770" s="327"/>
      <c r="M770" s="327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</row>
    <row r="771" spans="1:29" ht="21">
      <c r="A771" s="292"/>
      <c r="B771" s="292"/>
      <c r="C771" s="292"/>
      <c r="D771" s="292"/>
      <c r="E771" s="292"/>
      <c r="F771" s="292"/>
      <c r="G771" s="326"/>
      <c r="H771" s="326"/>
      <c r="I771" s="292"/>
      <c r="J771" s="292"/>
      <c r="K771" s="292"/>
      <c r="L771" s="327"/>
      <c r="M771" s="327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</row>
    <row r="772" spans="1:29" ht="21">
      <c r="A772" s="292"/>
      <c r="B772" s="292"/>
      <c r="C772" s="292"/>
      <c r="D772" s="292"/>
      <c r="E772" s="292"/>
      <c r="F772" s="292"/>
      <c r="G772" s="326"/>
      <c r="H772" s="326"/>
      <c r="I772" s="292"/>
      <c r="J772" s="292"/>
      <c r="K772" s="292"/>
      <c r="L772" s="327"/>
      <c r="M772" s="327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</row>
    <row r="773" spans="1:29" ht="21">
      <c r="A773" s="292"/>
      <c r="B773" s="292"/>
      <c r="C773" s="292"/>
      <c r="D773" s="292"/>
      <c r="E773" s="292"/>
      <c r="F773" s="292"/>
      <c r="G773" s="326"/>
      <c r="H773" s="326"/>
      <c r="I773" s="292"/>
      <c r="J773" s="292"/>
      <c r="K773" s="292"/>
      <c r="L773" s="327"/>
      <c r="M773" s="327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</row>
    <row r="774" spans="1:29" ht="21">
      <c r="A774" s="292"/>
      <c r="B774" s="292"/>
      <c r="C774" s="292"/>
      <c r="D774" s="292"/>
      <c r="E774" s="292"/>
      <c r="F774" s="292"/>
      <c r="G774" s="326"/>
      <c r="H774" s="326"/>
      <c r="I774" s="292"/>
      <c r="J774" s="292"/>
      <c r="K774" s="292"/>
      <c r="L774" s="327"/>
      <c r="M774" s="327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</row>
    <row r="775" spans="1:29" ht="21">
      <c r="A775" s="292"/>
      <c r="B775" s="292"/>
      <c r="C775" s="292"/>
      <c r="D775" s="292"/>
      <c r="E775" s="292"/>
      <c r="F775" s="292"/>
      <c r="G775" s="326"/>
      <c r="H775" s="326"/>
      <c r="I775" s="292"/>
      <c r="J775" s="292"/>
      <c r="K775" s="292"/>
      <c r="L775" s="327"/>
      <c r="M775" s="327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</row>
    <row r="776" spans="1:29" ht="21">
      <c r="A776" s="292"/>
      <c r="B776" s="292"/>
      <c r="C776" s="292"/>
      <c r="D776" s="292"/>
      <c r="E776" s="292"/>
      <c r="F776" s="292"/>
      <c r="G776" s="326"/>
      <c r="H776" s="326"/>
      <c r="I776" s="292"/>
      <c r="J776" s="292"/>
      <c r="K776" s="292"/>
      <c r="L776" s="327"/>
      <c r="M776" s="327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</row>
    <row r="777" spans="1:29" ht="21">
      <c r="A777" s="292"/>
      <c r="B777" s="292"/>
      <c r="C777" s="292"/>
      <c r="D777" s="292"/>
      <c r="E777" s="292"/>
      <c r="F777" s="292"/>
      <c r="G777" s="326"/>
      <c r="H777" s="326"/>
      <c r="I777" s="292"/>
      <c r="J777" s="292"/>
      <c r="K777" s="292"/>
      <c r="L777" s="327"/>
      <c r="M777" s="327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</row>
    <row r="778" spans="1:29" ht="21">
      <c r="A778" s="292"/>
      <c r="B778" s="292"/>
      <c r="C778" s="292"/>
      <c r="D778" s="292"/>
      <c r="E778" s="292"/>
      <c r="F778" s="292"/>
      <c r="G778" s="326"/>
      <c r="H778" s="326"/>
      <c r="I778" s="292"/>
      <c r="J778" s="292"/>
      <c r="K778" s="292"/>
      <c r="L778" s="327"/>
      <c r="M778" s="327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</row>
    <row r="779" spans="1:29" ht="21">
      <c r="A779" s="292"/>
      <c r="B779" s="292"/>
      <c r="C779" s="292"/>
      <c r="D779" s="292"/>
      <c r="E779" s="292"/>
      <c r="F779" s="292"/>
      <c r="G779" s="326"/>
      <c r="H779" s="326"/>
      <c r="I779" s="292"/>
      <c r="J779" s="292"/>
      <c r="K779" s="292"/>
      <c r="L779" s="327"/>
      <c r="M779" s="327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</row>
    <row r="780" spans="1:29" ht="21">
      <c r="A780" s="292"/>
      <c r="B780" s="292"/>
      <c r="C780" s="292"/>
      <c r="D780" s="292"/>
      <c r="E780" s="292"/>
      <c r="F780" s="292"/>
      <c r="G780" s="326"/>
      <c r="H780" s="326"/>
      <c r="I780" s="292"/>
      <c r="J780" s="292"/>
      <c r="K780" s="292"/>
      <c r="L780" s="327"/>
      <c r="M780" s="327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</row>
    <row r="781" spans="1:29" ht="21">
      <c r="A781" s="292"/>
      <c r="B781" s="292"/>
      <c r="C781" s="292"/>
      <c r="D781" s="292"/>
      <c r="E781" s="292"/>
      <c r="F781" s="292"/>
      <c r="G781" s="326"/>
      <c r="H781" s="326"/>
      <c r="I781" s="292"/>
      <c r="J781" s="292"/>
      <c r="K781" s="292"/>
      <c r="L781" s="327"/>
      <c r="M781" s="327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</row>
    <row r="782" spans="1:29" ht="21">
      <c r="A782" s="292"/>
      <c r="B782" s="292"/>
      <c r="C782" s="292"/>
      <c r="D782" s="292"/>
      <c r="E782" s="292"/>
      <c r="F782" s="292"/>
      <c r="G782" s="326"/>
      <c r="H782" s="326"/>
      <c r="I782" s="292"/>
      <c r="J782" s="292"/>
      <c r="K782" s="292"/>
      <c r="L782" s="327"/>
      <c r="M782" s="327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</row>
    <row r="783" spans="1:29" ht="21">
      <c r="A783" s="292"/>
      <c r="B783" s="292"/>
      <c r="C783" s="292"/>
      <c r="D783" s="292"/>
      <c r="E783" s="292"/>
      <c r="F783" s="292"/>
      <c r="G783" s="326"/>
      <c r="H783" s="326"/>
      <c r="I783" s="292"/>
      <c r="J783" s="292"/>
      <c r="K783" s="292"/>
      <c r="L783" s="327"/>
      <c r="M783" s="327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</row>
    <row r="784" spans="1:29" ht="21">
      <c r="A784" s="292"/>
      <c r="B784" s="292"/>
      <c r="C784" s="292"/>
      <c r="D784" s="292"/>
      <c r="E784" s="292"/>
      <c r="F784" s="292"/>
      <c r="G784" s="326"/>
      <c r="H784" s="326"/>
      <c r="I784" s="292"/>
      <c r="J784" s="292"/>
      <c r="K784" s="292"/>
      <c r="L784" s="327"/>
      <c r="M784" s="327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</row>
    <row r="785" spans="1:29" ht="21">
      <c r="A785" s="292"/>
      <c r="B785" s="292"/>
      <c r="C785" s="292"/>
      <c r="D785" s="292"/>
      <c r="E785" s="292"/>
      <c r="F785" s="292"/>
      <c r="G785" s="326"/>
      <c r="H785" s="326"/>
      <c r="I785" s="292"/>
      <c r="J785" s="292"/>
      <c r="K785" s="292"/>
      <c r="L785" s="327"/>
      <c r="M785" s="327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</row>
    <row r="786" spans="1:29" ht="21">
      <c r="A786" s="292"/>
      <c r="B786" s="292"/>
      <c r="C786" s="292"/>
      <c r="D786" s="292"/>
      <c r="E786" s="292"/>
      <c r="F786" s="292"/>
      <c r="G786" s="326"/>
      <c r="H786" s="326"/>
      <c r="I786" s="292"/>
      <c r="J786" s="292"/>
      <c r="K786" s="292"/>
      <c r="L786" s="327"/>
      <c r="M786" s="327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</row>
    <row r="787" spans="1:29" ht="21">
      <c r="A787" s="292"/>
      <c r="B787" s="292"/>
      <c r="C787" s="292"/>
      <c r="D787" s="292"/>
      <c r="E787" s="292"/>
      <c r="F787" s="292"/>
      <c r="G787" s="326"/>
      <c r="H787" s="326"/>
      <c r="I787" s="292"/>
      <c r="J787" s="292"/>
      <c r="K787" s="292"/>
      <c r="L787" s="327"/>
      <c r="M787" s="327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</row>
    <row r="788" spans="1:29" ht="21">
      <c r="A788" s="292"/>
      <c r="B788" s="292"/>
      <c r="C788" s="292"/>
      <c r="D788" s="292"/>
      <c r="E788" s="292"/>
      <c r="F788" s="292"/>
      <c r="G788" s="326"/>
      <c r="H788" s="326"/>
      <c r="I788" s="292"/>
      <c r="J788" s="292"/>
      <c r="K788" s="292"/>
      <c r="L788" s="327"/>
      <c r="M788" s="327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</row>
    <row r="789" spans="1:29" ht="21">
      <c r="A789" s="292"/>
      <c r="B789" s="292"/>
      <c r="C789" s="292"/>
      <c r="D789" s="292"/>
      <c r="E789" s="292"/>
      <c r="F789" s="292"/>
      <c r="G789" s="326"/>
      <c r="H789" s="326"/>
      <c r="I789" s="292"/>
      <c r="J789" s="292"/>
      <c r="K789" s="292"/>
      <c r="L789" s="327"/>
      <c r="M789" s="327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</row>
    <row r="790" spans="1:29" ht="21">
      <c r="A790" s="292"/>
      <c r="B790" s="292"/>
      <c r="C790" s="292"/>
      <c r="D790" s="292"/>
      <c r="E790" s="292"/>
      <c r="F790" s="292"/>
      <c r="G790" s="326"/>
      <c r="H790" s="326"/>
      <c r="I790" s="292"/>
      <c r="J790" s="292"/>
      <c r="K790" s="292"/>
      <c r="L790" s="327"/>
      <c r="M790" s="327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</row>
    <row r="791" spans="1:29" ht="21">
      <c r="A791" s="292"/>
      <c r="B791" s="292"/>
      <c r="C791" s="292"/>
      <c r="D791" s="292"/>
      <c r="E791" s="292"/>
      <c r="F791" s="292"/>
      <c r="G791" s="326"/>
      <c r="H791" s="326"/>
      <c r="I791" s="292"/>
      <c r="J791" s="292"/>
      <c r="K791" s="292"/>
      <c r="L791" s="327"/>
      <c r="M791" s="327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</row>
    <row r="792" spans="1:29" ht="21">
      <c r="A792" s="292"/>
      <c r="B792" s="292"/>
      <c r="C792" s="292"/>
      <c r="D792" s="292"/>
      <c r="E792" s="292"/>
      <c r="F792" s="292"/>
      <c r="G792" s="326"/>
      <c r="H792" s="326"/>
      <c r="I792" s="292"/>
      <c r="J792" s="292"/>
      <c r="K792" s="292"/>
      <c r="L792" s="327"/>
      <c r="M792" s="327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</row>
    <row r="793" spans="1:29" ht="21">
      <c r="A793" s="292"/>
      <c r="B793" s="292"/>
      <c r="C793" s="292"/>
      <c r="D793" s="292"/>
      <c r="E793" s="292"/>
      <c r="F793" s="292"/>
      <c r="G793" s="326"/>
      <c r="H793" s="326"/>
      <c r="I793" s="292"/>
      <c r="J793" s="292"/>
      <c r="K793" s="292"/>
      <c r="L793" s="327"/>
      <c r="M793" s="327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</row>
    <row r="794" spans="1:29" ht="21">
      <c r="A794" s="292"/>
      <c r="B794" s="292"/>
      <c r="C794" s="292"/>
      <c r="D794" s="292"/>
      <c r="E794" s="292"/>
      <c r="F794" s="292"/>
      <c r="G794" s="326"/>
      <c r="H794" s="326"/>
      <c r="I794" s="292"/>
      <c r="J794" s="292"/>
      <c r="K794" s="292"/>
      <c r="L794" s="327"/>
      <c r="M794" s="327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</row>
    <row r="795" spans="1:29" ht="21">
      <c r="A795" s="292"/>
      <c r="B795" s="292"/>
      <c r="C795" s="292"/>
      <c r="D795" s="292"/>
      <c r="E795" s="292"/>
      <c r="F795" s="292"/>
      <c r="G795" s="326"/>
      <c r="H795" s="326"/>
      <c r="I795" s="292"/>
      <c r="J795" s="292"/>
      <c r="K795" s="292"/>
      <c r="L795" s="327"/>
      <c r="M795" s="327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</row>
    <row r="796" spans="1:29" ht="21">
      <c r="A796" s="292"/>
      <c r="B796" s="292"/>
      <c r="C796" s="292"/>
      <c r="D796" s="292"/>
      <c r="E796" s="292"/>
      <c r="F796" s="292"/>
      <c r="G796" s="326"/>
      <c r="H796" s="326"/>
      <c r="I796" s="292"/>
      <c r="J796" s="292"/>
      <c r="K796" s="292"/>
      <c r="L796" s="327"/>
      <c r="M796" s="327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</row>
    <row r="797" spans="1:29" ht="21">
      <c r="A797" s="292"/>
      <c r="B797" s="292"/>
      <c r="C797" s="292"/>
      <c r="D797" s="292"/>
      <c r="E797" s="292"/>
      <c r="F797" s="292"/>
      <c r="G797" s="326"/>
      <c r="H797" s="326"/>
      <c r="I797" s="292"/>
      <c r="J797" s="292"/>
      <c r="K797" s="292"/>
      <c r="L797" s="327"/>
      <c r="M797" s="327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</row>
    <row r="798" spans="1:29" ht="21">
      <c r="A798" s="292"/>
      <c r="B798" s="292"/>
      <c r="C798" s="292"/>
      <c r="D798" s="292"/>
      <c r="E798" s="292"/>
      <c r="F798" s="292"/>
      <c r="G798" s="326"/>
      <c r="H798" s="326"/>
      <c r="I798" s="292"/>
      <c r="J798" s="292"/>
      <c r="K798" s="292"/>
      <c r="L798" s="327"/>
      <c r="M798" s="327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</row>
    <row r="799" spans="1:29" ht="21">
      <c r="A799" s="292"/>
      <c r="B799" s="292"/>
      <c r="C799" s="292"/>
      <c r="D799" s="292"/>
      <c r="E799" s="292"/>
      <c r="F799" s="292"/>
      <c r="G799" s="326"/>
      <c r="H799" s="326"/>
      <c r="I799" s="292"/>
      <c r="J799" s="292"/>
      <c r="K799" s="292"/>
      <c r="L799" s="327"/>
      <c r="M799" s="327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</row>
    <row r="800" spans="1:29" ht="21">
      <c r="A800" s="292"/>
      <c r="B800" s="292"/>
      <c r="C800" s="292"/>
      <c r="D800" s="292"/>
      <c r="E800" s="292"/>
      <c r="F800" s="292"/>
      <c r="G800" s="326"/>
      <c r="H800" s="326"/>
      <c r="I800" s="292"/>
      <c r="J800" s="292"/>
      <c r="K800" s="292"/>
      <c r="L800" s="327"/>
      <c r="M800" s="327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</row>
    <row r="801" spans="1:29" ht="21">
      <c r="A801" s="292"/>
      <c r="B801" s="292"/>
      <c r="C801" s="292"/>
      <c r="D801" s="292"/>
      <c r="E801" s="292"/>
      <c r="F801" s="292"/>
      <c r="G801" s="326"/>
      <c r="H801" s="326"/>
      <c r="I801" s="292"/>
      <c r="J801" s="292"/>
      <c r="K801" s="292"/>
      <c r="L801" s="327"/>
      <c r="M801" s="327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</row>
    <row r="802" spans="1:29" ht="21">
      <c r="A802" s="292"/>
      <c r="B802" s="292"/>
      <c r="C802" s="292"/>
      <c r="D802" s="292"/>
      <c r="E802" s="292"/>
      <c r="F802" s="292"/>
      <c r="G802" s="326"/>
      <c r="H802" s="326"/>
      <c r="I802" s="292"/>
      <c r="J802" s="292"/>
      <c r="K802" s="292"/>
      <c r="L802" s="327"/>
      <c r="M802" s="327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</row>
    <row r="803" spans="1:29" ht="21">
      <c r="A803" s="292"/>
      <c r="B803" s="292"/>
      <c r="C803" s="292"/>
      <c r="D803" s="292"/>
      <c r="E803" s="292"/>
      <c r="F803" s="292"/>
      <c r="G803" s="326"/>
      <c r="H803" s="326"/>
      <c r="I803" s="292"/>
      <c r="J803" s="292"/>
      <c r="K803" s="292"/>
      <c r="L803" s="327"/>
      <c r="M803" s="327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</row>
    <row r="804" spans="1:29" ht="21">
      <c r="A804" s="292"/>
      <c r="B804" s="292"/>
      <c r="C804" s="292"/>
      <c r="D804" s="292"/>
      <c r="E804" s="292"/>
      <c r="F804" s="292"/>
      <c r="G804" s="326"/>
      <c r="H804" s="326"/>
      <c r="I804" s="292"/>
      <c r="J804" s="292"/>
      <c r="K804" s="292"/>
      <c r="L804" s="327"/>
      <c r="M804" s="327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</row>
    <row r="805" spans="1:29" ht="21">
      <c r="A805" s="292"/>
      <c r="B805" s="292"/>
      <c r="C805" s="292"/>
      <c r="D805" s="292"/>
      <c r="E805" s="292"/>
      <c r="F805" s="292"/>
      <c r="G805" s="326"/>
      <c r="H805" s="326"/>
      <c r="I805" s="292"/>
      <c r="J805" s="292"/>
      <c r="K805" s="292"/>
      <c r="L805" s="327"/>
      <c r="M805" s="327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</row>
    <row r="806" spans="1:29" ht="21">
      <c r="A806" s="292"/>
      <c r="B806" s="292"/>
      <c r="C806" s="292"/>
      <c r="D806" s="292"/>
      <c r="E806" s="292"/>
      <c r="F806" s="292"/>
      <c r="G806" s="326"/>
      <c r="H806" s="326"/>
      <c r="I806" s="292"/>
      <c r="J806" s="292"/>
      <c r="K806" s="292"/>
      <c r="L806" s="327"/>
      <c r="M806" s="327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</row>
    <row r="807" spans="1:29" ht="21">
      <c r="A807" s="292"/>
      <c r="B807" s="292"/>
      <c r="C807" s="292"/>
      <c r="D807" s="292"/>
      <c r="E807" s="292"/>
      <c r="F807" s="292"/>
      <c r="G807" s="326"/>
      <c r="H807" s="326"/>
      <c r="I807" s="292"/>
      <c r="J807" s="292"/>
      <c r="K807" s="292"/>
      <c r="L807" s="327"/>
      <c r="M807" s="327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</row>
    <row r="808" spans="1:29" ht="21">
      <c r="A808" s="292"/>
      <c r="B808" s="292"/>
      <c r="C808" s="292"/>
      <c r="D808" s="292"/>
      <c r="E808" s="292"/>
      <c r="F808" s="292"/>
      <c r="G808" s="326"/>
      <c r="H808" s="326"/>
      <c r="I808" s="292"/>
      <c r="J808" s="292"/>
      <c r="K808" s="292"/>
      <c r="L808" s="327"/>
      <c r="M808" s="327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</row>
    <row r="809" spans="1:29" ht="21">
      <c r="A809" s="292"/>
      <c r="B809" s="292"/>
      <c r="C809" s="292"/>
      <c r="D809" s="292"/>
      <c r="E809" s="292"/>
      <c r="F809" s="292"/>
      <c r="G809" s="326"/>
      <c r="H809" s="326"/>
      <c r="I809" s="292"/>
      <c r="J809" s="292"/>
      <c r="K809" s="292"/>
      <c r="L809" s="327"/>
      <c r="M809" s="327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</row>
    <row r="810" spans="1:29" ht="21">
      <c r="A810" s="292"/>
      <c r="B810" s="292"/>
      <c r="C810" s="292"/>
      <c r="D810" s="292"/>
      <c r="E810" s="292"/>
      <c r="F810" s="292"/>
      <c r="G810" s="326"/>
      <c r="H810" s="326"/>
      <c r="I810" s="292"/>
      <c r="J810" s="292"/>
      <c r="K810" s="292"/>
      <c r="L810" s="327"/>
      <c r="M810" s="327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</row>
    <row r="811" spans="1:29" ht="21">
      <c r="A811" s="292"/>
      <c r="B811" s="292"/>
      <c r="C811" s="292"/>
      <c r="D811" s="292"/>
      <c r="E811" s="292"/>
      <c r="F811" s="292"/>
      <c r="G811" s="326"/>
      <c r="H811" s="326"/>
      <c r="I811" s="292"/>
      <c r="J811" s="292"/>
      <c r="K811" s="292"/>
      <c r="L811" s="327"/>
      <c r="M811" s="327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</row>
    <row r="812" spans="1:29" ht="21">
      <c r="A812" s="292"/>
      <c r="B812" s="292"/>
      <c r="C812" s="292"/>
      <c r="D812" s="292"/>
      <c r="E812" s="292"/>
      <c r="F812" s="292"/>
      <c r="G812" s="326"/>
      <c r="H812" s="326"/>
      <c r="I812" s="292"/>
      <c r="J812" s="292"/>
      <c r="K812" s="292"/>
      <c r="L812" s="327"/>
      <c r="M812" s="327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</row>
    <row r="813" spans="1:29" ht="21">
      <c r="A813" s="292"/>
      <c r="B813" s="292"/>
      <c r="C813" s="292"/>
      <c r="D813" s="292"/>
      <c r="E813" s="292"/>
      <c r="F813" s="292"/>
      <c r="G813" s="326"/>
      <c r="H813" s="326"/>
      <c r="I813" s="292"/>
      <c r="J813" s="292"/>
      <c r="K813" s="292"/>
      <c r="L813" s="327"/>
      <c r="M813" s="327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</row>
    <row r="814" spans="1:29" ht="21">
      <c r="A814" s="292"/>
      <c r="B814" s="292"/>
      <c r="C814" s="292"/>
      <c r="D814" s="292"/>
      <c r="E814" s="292"/>
      <c r="F814" s="292"/>
      <c r="G814" s="326"/>
      <c r="H814" s="326"/>
      <c r="I814" s="292"/>
      <c r="J814" s="292"/>
      <c r="K814" s="292"/>
      <c r="L814" s="327"/>
      <c r="M814" s="327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</row>
    <row r="815" spans="1:29" ht="21">
      <c r="A815" s="292"/>
      <c r="B815" s="292"/>
      <c r="C815" s="292"/>
      <c r="D815" s="292"/>
      <c r="E815" s="292"/>
      <c r="F815" s="292"/>
      <c r="G815" s="326"/>
      <c r="H815" s="326"/>
      <c r="I815" s="292"/>
      <c r="J815" s="292"/>
      <c r="K815" s="292"/>
      <c r="L815" s="327"/>
      <c r="M815" s="327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</row>
    <row r="816" spans="1:29" ht="21">
      <c r="A816" s="292"/>
      <c r="B816" s="292"/>
      <c r="C816" s="292"/>
      <c r="D816" s="292"/>
      <c r="E816" s="292"/>
      <c r="F816" s="292"/>
      <c r="G816" s="326"/>
      <c r="H816" s="326"/>
      <c r="I816" s="292"/>
      <c r="J816" s="292"/>
      <c r="K816" s="292"/>
      <c r="L816" s="327"/>
      <c r="M816" s="327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</row>
    <row r="817" spans="1:29" ht="21">
      <c r="A817" s="292"/>
      <c r="B817" s="292"/>
      <c r="C817" s="292"/>
      <c r="D817" s="292"/>
      <c r="E817" s="292"/>
      <c r="F817" s="292"/>
      <c r="G817" s="326"/>
      <c r="H817" s="326"/>
      <c r="I817" s="292"/>
      <c r="J817" s="292"/>
      <c r="K817" s="292"/>
      <c r="L817" s="327"/>
      <c r="M817" s="327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</row>
    <row r="818" spans="1:29" ht="21">
      <c r="A818" s="292"/>
      <c r="B818" s="292"/>
      <c r="C818" s="292"/>
      <c r="D818" s="292"/>
      <c r="E818" s="292"/>
      <c r="F818" s="292"/>
      <c r="G818" s="326"/>
      <c r="H818" s="326"/>
      <c r="I818" s="292"/>
      <c r="J818" s="292"/>
      <c r="K818" s="292"/>
      <c r="L818" s="327"/>
      <c r="M818" s="327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</row>
    <row r="819" spans="1:29" ht="21">
      <c r="A819" s="292"/>
      <c r="B819" s="292"/>
      <c r="C819" s="292"/>
      <c r="D819" s="292"/>
      <c r="E819" s="292"/>
      <c r="F819" s="292"/>
      <c r="G819" s="326"/>
      <c r="H819" s="326"/>
      <c r="I819" s="292"/>
      <c r="J819" s="292"/>
      <c r="K819" s="292"/>
      <c r="L819" s="327"/>
      <c r="M819" s="327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</row>
    <row r="820" spans="1:29" ht="21">
      <c r="A820" s="292"/>
      <c r="B820" s="292"/>
      <c r="C820" s="292"/>
      <c r="D820" s="292"/>
      <c r="E820" s="292"/>
      <c r="F820" s="292"/>
      <c r="G820" s="326"/>
      <c r="H820" s="326"/>
      <c r="I820" s="292"/>
      <c r="J820" s="292"/>
      <c r="K820" s="292"/>
      <c r="L820" s="327"/>
      <c r="M820" s="327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</row>
    <row r="821" spans="1:29" ht="21">
      <c r="A821" s="292"/>
      <c r="B821" s="292"/>
      <c r="C821" s="292"/>
      <c r="D821" s="292"/>
      <c r="E821" s="292"/>
      <c r="F821" s="292"/>
      <c r="G821" s="326"/>
      <c r="H821" s="326"/>
      <c r="I821" s="292"/>
      <c r="J821" s="292"/>
      <c r="K821" s="292"/>
      <c r="L821" s="327"/>
      <c r="M821" s="327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</row>
    <row r="822" spans="1:29" ht="21">
      <c r="A822" s="292"/>
      <c r="B822" s="292"/>
      <c r="C822" s="292"/>
      <c r="D822" s="292"/>
      <c r="E822" s="292"/>
      <c r="F822" s="292"/>
      <c r="G822" s="326"/>
      <c r="H822" s="326"/>
      <c r="I822" s="292"/>
      <c r="J822" s="292"/>
      <c r="K822" s="292"/>
      <c r="L822" s="327"/>
      <c r="M822" s="327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</row>
    <row r="823" spans="1:29" ht="21">
      <c r="A823" s="292"/>
      <c r="B823" s="292"/>
      <c r="C823" s="292"/>
      <c r="D823" s="292"/>
      <c r="E823" s="292"/>
      <c r="F823" s="292"/>
      <c r="G823" s="326"/>
      <c r="H823" s="326"/>
      <c r="I823" s="292"/>
      <c r="J823" s="292"/>
      <c r="K823" s="292"/>
      <c r="L823" s="327"/>
      <c r="M823" s="327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</row>
    <row r="824" spans="1:29" ht="21">
      <c r="A824" s="292"/>
      <c r="B824" s="292"/>
      <c r="C824" s="292"/>
      <c r="D824" s="292"/>
      <c r="E824" s="292"/>
      <c r="F824" s="292"/>
      <c r="G824" s="326"/>
      <c r="H824" s="326"/>
      <c r="I824" s="292"/>
      <c r="J824" s="292"/>
      <c r="K824" s="292"/>
      <c r="L824" s="327"/>
      <c r="M824" s="327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</row>
    <row r="825" spans="1:29" ht="21">
      <c r="A825" s="292"/>
      <c r="B825" s="292"/>
      <c r="C825" s="292"/>
      <c r="D825" s="292"/>
      <c r="E825" s="292"/>
      <c r="F825" s="292"/>
      <c r="G825" s="326"/>
      <c r="H825" s="326"/>
      <c r="I825" s="292"/>
      <c r="J825" s="292"/>
      <c r="K825" s="292"/>
      <c r="L825" s="327"/>
      <c r="M825" s="327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</row>
    <row r="826" spans="1:29" ht="21">
      <c r="A826" s="292"/>
      <c r="B826" s="292"/>
      <c r="C826" s="292"/>
      <c r="D826" s="292"/>
      <c r="E826" s="292"/>
      <c r="F826" s="292"/>
      <c r="G826" s="326"/>
      <c r="H826" s="326"/>
      <c r="I826" s="292"/>
      <c r="J826" s="292"/>
      <c r="K826" s="292"/>
      <c r="L826" s="327"/>
      <c r="M826" s="327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</row>
    <row r="827" spans="1:29" ht="21">
      <c r="A827" s="292"/>
      <c r="B827" s="292"/>
      <c r="C827" s="292"/>
      <c r="D827" s="292"/>
      <c r="E827" s="292"/>
      <c r="F827" s="292"/>
      <c r="G827" s="326"/>
      <c r="H827" s="326"/>
      <c r="I827" s="292"/>
      <c r="J827" s="292"/>
      <c r="K827" s="292"/>
      <c r="L827" s="327"/>
      <c r="M827" s="327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</row>
    <row r="828" spans="1:29" ht="21">
      <c r="A828" s="292"/>
      <c r="B828" s="292"/>
      <c r="C828" s="292"/>
      <c r="D828" s="292"/>
      <c r="E828" s="292"/>
      <c r="F828" s="292"/>
      <c r="G828" s="326"/>
      <c r="H828" s="326"/>
      <c r="I828" s="292"/>
      <c r="J828" s="292"/>
      <c r="K828" s="292"/>
      <c r="L828" s="327"/>
      <c r="M828" s="327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</row>
    <row r="829" spans="1:29" ht="21">
      <c r="A829" s="292"/>
      <c r="B829" s="292"/>
      <c r="C829" s="292"/>
      <c r="D829" s="292"/>
      <c r="E829" s="292"/>
      <c r="F829" s="292"/>
      <c r="G829" s="326"/>
      <c r="H829" s="326"/>
      <c r="I829" s="292"/>
      <c r="J829" s="292"/>
      <c r="K829" s="292"/>
      <c r="L829" s="327"/>
      <c r="M829" s="327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</row>
    <row r="830" spans="1:29" ht="21">
      <c r="A830" s="292"/>
      <c r="B830" s="292"/>
      <c r="C830" s="292"/>
      <c r="D830" s="292"/>
      <c r="E830" s="292"/>
      <c r="F830" s="292"/>
      <c r="G830" s="326"/>
      <c r="H830" s="326"/>
      <c r="I830" s="292"/>
      <c r="J830" s="292"/>
      <c r="K830" s="292"/>
      <c r="L830" s="327"/>
      <c r="M830" s="327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</row>
    <row r="831" spans="1:29" ht="21">
      <c r="A831" s="292"/>
      <c r="B831" s="292"/>
      <c r="C831" s="292"/>
      <c r="D831" s="292"/>
      <c r="E831" s="292"/>
      <c r="F831" s="292"/>
      <c r="G831" s="326"/>
      <c r="H831" s="326"/>
      <c r="I831" s="292"/>
      <c r="J831" s="292"/>
      <c r="K831" s="292"/>
      <c r="L831" s="327"/>
      <c r="M831" s="327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</row>
    <row r="832" spans="1:29" ht="21">
      <c r="A832" s="292"/>
      <c r="B832" s="292"/>
      <c r="C832" s="292"/>
      <c r="D832" s="292"/>
      <c r="E832" s="292"/>
      <c r="F832" s="292"/>
      <c r="G832" s="326"/>
      <c r="H832" s="326"/>
      <c r="I832" s="292"/>
      <c r="J832" s="292"/>
      <c r="K832" s="292"/>
      <c r="L832" s="327"/>
      <c r="M832" s="327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</row>
    <row r="833" spans="1:29" ht="21">
      <c r="A833" s="292"/>
      <c r="B833" s="292"/>
      <c r="C833" s="292"/>
      <c r="D833" s="292"/>
      <c r="E833" s="292"/>
      <c r="F833" s="292"/>
      <c r="G833" s="326"/>
      <c r="H833" s="326"/>
      <c r="I833" s="292"/>
      <c r="J833" s="292"/>
      <c r="K833" s="292"/>
      <c r="L833" s="327"/>
      <c r="M833" s="327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</row>
    <row r="834" spans="1:29" ht="21">
      <c r="A834" s="292"/>
      <c r="B834" s="292"/>
      <c r="C834" s="292"/>
      <c r="D834" s="292"/>
      <c r="E834" s="292"/>
      <c r="F834" s="292"/>
      <c r="G834" s="326"/>
      <c r="H834" s="326"/>
      <c r="I834" s="292"/>
      <c r="J834" s="292"/>
      <c r="K834" s="292"/>
      <c r="L834" s="327"/>
      <c r="M834" s="327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</row>
    <row r="835" spans="1:29" ht="21">
      <c r="A835" s="292"/>
      <c r="B835" s="292"/>
      <c r="C835" s="292"/>
      <c r="D835" s="292"/>
      <c r="E835" s="292"/>
      <c r="F835" s="292"/>
      <c r="G835" s="326"/>
      <c r="H835" s="326"/>
      <c r="I835" s="292"/>
      <c r="J835" s="292"/>
      <c r="K835" s="292"/>
      <c r="L835" s="327"/>
      <c r="M835" s="327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</row>
    <row r="836" spans="1:29" ht="21">
      <c r="A836" s="292"/>
      <c r="B836" s="292"/>
      <c r="C836" s="292"/>
      <c r="D836" s="292"/>
      <c r="E836" s="292"/>
      <c r="F836" s="292"/>
      <c r="G836" s="326"/>
      <c r="H836" s="326"/>
      <c r="I836" s="292"/>
      <c r="J836" s="292"/>
      <c r="K836" s="292"/>
      <c r="L836" s="327"/>
      <c r="M836" s="327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</row>
    <row r="837" spans="1:29" ht="21">
      <c r="A837" s="292"/>
      <c r="B837" s="292"/>
      <c r="C837" s="292"/>
      <c r="D837" s="292"/>
      <c r="E837" s="292"/>
      <c r="F837" s="292"/>
      <c r="G837" s="326"/>
      <c r="H837" s="326"/>
      <c r="I837" s="292"/>
      <c r="J837" s="292"/>
      <c r="K837" s="292"/>
      <c r="L837" s="327"/>
      <c r="M837" s="327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</row>
    <row r="838" spans="1:29" ht="21">
      <c r="A838" s="292"/>
      <c r="B838" s="292"/>
      <c r="C838" s="292"/>
      <c r="D838" s="292"/>
      <c r="E838" s="292"/>
      <c r="F838" s="292"/>
      <c r="G838" s="326"/>
      <c r="H838" s="326"/>
      <c r="I838" s="292"/>
      <c r="J838" s="292"/>
      <c r="K838" s="292"/>
      <c r="L838" s="327"/>
      <c r="M838" s="327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</row>
    <row r="839" spans="1:29" ht="21">
      <c r="A839" s="292"/>
      <c r="B839" s="292"/>
      <c r="C839" s="292"/>
      <c r="D839" s="292"/>
      <c r="E839" s="292"/>
      <c r="F839" s="292"/>
      <c r="G839" s="326"/>
      <c r="H839" s="326"/>
      <c r="I839" s="292"/>
      <c r="J839" s="292"/>
      <c r="K839" s="292"/>
      <c r="L839" s="327"/>
      <c r="M839" s="327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</row>
    <row r="840" spans="1:29" ht="21">
      <c r="A840" s="292"/>
      <c r="B840" s="292"/>
      <c r="C840" s="292"/>
      <c r="D840" s="292"/>
      <c r="E840" s="292"/>
      <c r="F840" s="292"/>
      <c r="G840" s="326"/>
      <c r="H840" s="326"/>
      <c r="I840" s="292"/>
      <c r="J840" s="292"/>
      <c r="K840" s="292"/>
      <c r="L840" s="327"/>
      <c r="M840" s="327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</row>
    <row r="841" spans="1:29" ht="21">
      <c r="A841" s="292"/>
      <c r="B841" s="292"/>
      <c r="C841" s="292"/>
      <c r="D841" s="292"/>
      <c r="E841" s="292"/>
      <c r="F841" s="292"/>
      <c r="G841" s="326"/>
      <c r="H841" s="326"/>
      <c r="I841" s="292"/>
      <c r="J841" s="292"/>
      <c r="K841" s="292"/>
      <c r="L841" s="327"/>
      <c r="M841" s="327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</row>
    <row r="842" spans="1:29" ht="21">
      <c r="A842" s="292"/>
      <c r="B842" s="292"/>
      <c r="C842" s="292"/>
      <c r="D842" s="292"/>
      <c r="E842" s="292"/>
      <c r="F842" s="292"/>
      <c r="G842" s="326"/>
      <c r="H842" s="326"/>
      <c r="I842" s="292"/>
      <c r="J842" s="292"/>
      <c r="K842" s="292"/>
      <c r="L842" s="327"/>
      <c r="M842" s="327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</row>
    <row r="843" spans="1:29" ht="21">
      <c r="A843" s="292"/>
      <c r="B843" s="292"/>
      <c r="C843" s="292"/>
      <c r="D843" s="292"/>
      <c r="E843" s="292"/>
      <c r="F843" s="292"/>
      <c r="G843" s="326"/>
      <c r="H843" s="326"/>
      <c r="I843" s="292"/>
      <c r="J843" s="292"/>
      <c r="K843" s="292"/>
      <c r="L843" s="327"/>
      <c r="M843" s="327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</row>
    <row r="844" spans="1:29" ht="21">
      <c r="A844" s="292"/>
      <c r="B844" s="292"/>
      <c r="C844" s="292"/>
      <c r="D844" s="292"/>
      <c r="E844" s="292"/>
      <c r="F844" s="292"/>
      <c r="G844" s="326"/>
      <c r="H844" s="326"/>
      <c r="I844" s="292"/>
      <c r="J844" s="292"/>
      <c r="K844" s="292"/>
      <c r="L844" s="327"/>
      <c r="M844" s="327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</row>
    <row r="845" spans="1:29" ht="21">
      <c r="A845" s="292"/>
      <c r="B845" s="292"/>
      <c r="C845" s="292"/>
      <c r="D845" s="292"/>
      <c r="E845" s="292"/>
      <c r="F845" s="292"/>
      <c r="G845" s="326"/>
      <c r="H845" s="326"/>
      <c r="I845" s="292"/>
      <c r="J845" s="292"/>
      <c r="K845" s="292"/>
      <c r="L845" s="327"/>
      <c r="M845" s="327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</row>
    <row r="846" spans="1:29" ht="21">
      <c r="A846" s="292"/>
      <c r="B846" s="292"/>
      <c r="C846" s="292"/>
      <c r="D846" s="292"/>
      <c r="E846" s="292"/>
      <c r="F846" s="292"/>
      <c r="G846" s="326"/>
      <c r="H846" s="326"/>
      <c r="I846" s="292"/>
      <c r="J846" s="292"/>
      <c r="K846" s="292"/>
      <c r="L846" s="327"/>
      <c r="M846" s="327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</row>
    <row r="847" spans="1:29" ht="21">
      <c r="A847" s="292"/>
      <c r="B847" s="292"/>
      <c r="C847" s="292"/>
      <c r="D847" s="292"/>
      <c r="E847" s="292"/>
      <c r="F847" s="292"/>
      <c r="G847" s="326"/>
      <c r="H847" s="326"/>
      <c r="I847" s="292"/>
      <c r="J847" s="292"/>
      <c r="K847" s="292"/>
      <c r="L847" s="327"/>
      <c r="M847" s="327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</row>
    <row r="848" spans="1:29" ht="21">
      <c r="A848" s="292"/>
      <c r="B848" s="292"/>
      <c r="C848" s="292"/>
      <c r="D848" s="292"/>
      <c r="E848" s="292"/>
      <c r="F848" s="292"/>
      <c r="G848" s="326"/>
      <c r="H848" s="326"/>
      <c r="I848" s="292"/>
      <c r="J848" s="292"/>
      <c r="K848" s="292"/>
      <c r="L848" s="327"/>
      <c r="M848" s="327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</row>
    <row r="849" spans="1:29" ht="21">
      <c r="A849" s="292"/>
      <c r="B849" s="292"/>
      <c r="C849" s="292"/>
      <c r="D849" s="292"/>
      <c r="E849" s="292"/>
      <c r="F849" s="292"/>
      <c r="G849" s="326"/>
      <c r="H849" s="326"/>
      <c r="I849" s="292"/>
      <c r="J849" s="292"/>
      <c r="K849" s="292"/>
      <c r="L849" s="327"/>
      <c r="M849" s="327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</row>
    <row r="850" spans="1:29" ht="21">
      <c r="A850" s="292"/>
      <c r="B850" s="292"/>
      <c r="C850" s="292"/>
      <c r="D850" s="292"/>
      <c r="E850" s="292"/>
      <c r="F850" s="292"/>
      <c r="G850" s="326"/>
      <c r="H850" s="326"/>
      <c r="I850" s="292"/>
      <c r="J850" s="292"/>
      <c r="K850" s="292"/>
      <c r="L850" s="327"/>
      <c r="M850" s="327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</row>
    <row r="851" spans="1:29" ht="21">
      <c r="A851" s="292"/>
      <c r="B851" s="292"/>
      <c r="C851" s="292"/>
      <c r="D851" s="292"/>
      <c r="E851" s="292"/>
      <c r="F851" s="292"/>
      <c r="G851" s="326"/>
      <c r="H851" s="326"/>
      <c r="I851" s="292"/>
      <c r="J851" s="292"/>
      <c r="K851" s="292"/>
      <c r="L851" s="327"/>
      <c r="M851" s="327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</row>
    <row r="852" spans="1:29" ht="21">
      <c r="A852" s="292"/>
      <c r="B852" s="292"/>
      <c r="C852" s="292"/>
      <c r="D852" s="292"/>
      <c r="E852" s="292"/>
      <c r="F852" s="292"/>
      <c r="G852" s="326"/>
      <c r="H852" s="326"/>
      <c r="I852" s="292"/>
      <c r="J852" s="292"/>
      <c r="K852" s="292"/>
      <c r="L852" s="327"/>
      <c r="M852" s="327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</row>
    <row r="853" spans="1:29" ht="21">
      <c r="A853" s="292"/>
      <c r="B853" s="292"/>
      <c r="C853" s="292"/>
      <c r="D853" s="292"/>
      <c r="E853" s="292"/>
      <c r="F853" s="292"/>
      <c r="G853" s="326"/>
      <c r="H853" s="326"/>
      <c r="I853" s="292"/>
      <c r="J853" s="292"/>
      <c r="K853" s="292"/>
      <c r="L853" s="327"/>
      <c r="M853" s="327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</row>
    <row r="854" spans="1:29" ht="21">
      <c r="A854" s="292"/>
      <c r="B854" s="292"/>
      <c r="C854" s="292"/>
      <c r="D854" s="292"/>
      <c r="E854" s="292"/>
      <c r="F854" s="292"/>
      <c r="G854" s="326"/>
      <c r="H854" s="326"/>
      <c r="I854" s="292"/>
      <c r="J854" s="292"/>
      <c r="K854" s="292"/>
      <c r="L854" s="327"/>
      <c r="M854" s="327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</row>
    <row r="855" spans="1:29" ht="21">
      <c r="A855" s="292"/>
      <c r="B855" s="292"/>
      <c r="C855" s="292"/>
      <c r="D855" s="292"/>
      <c r="E855" s="292"/>
      <c r="F855" s="292"/>
      <c r="G855" s="326"/>
      <c r="H855" s="326"/>
      <c r="I855" s="292"/>
      <c r="J855" s="292"/>
      <c r="K855" s="292"/>
      <c r="L855" s="327"/>
      <c r="M855" s="327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</row>
    <row r="856" spans="1:29" ht="21">
      <c r="A856" s="292"/>
      <c r="B856" s="292"/>
      <c r="C856" s="292"/>
      <c r="D856" s="292"/>
      <c r="E856" s="292"/>
      <c r="F856" s="292"/>
      <c r="G856" s="326"/>
      <c r="H856" s="326"/>
      <c r="I856" s="292"/>
      <c r="J856" s="292"/>
      <c r="K856" s="292"/>
      <c r="L856" s="327"/>
      <c r="M856" s="327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</row>
    <row r="857" spans="1:29" ht="21">
      <c r="A857" s="292"/>
      <c r="B857" s="292"/>
      <c r="C857" s="292"/>
      <c r="D857" s="292"/>
      <c r="E857" s="292"/>
      <c r="F857" s="292"/>
      <c r="G857" s="326"/>
      <c r="H857" s="326"/>
      <c r="I857" s="292"/>
      <c r="J857" s="292"/>
      <c r="K857" s="292"/>
      <c r="L857" s="327"/>
      <c r="M857" s="327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</row>
    <row r="858" spans="1:29" ht="21">
      <c r="A858" s="292"/>
      <c r="B858" s="292"/>
      <c r="C858" s="292"/>
      <c r="D858" s="292"/>
      <c r="E858" s="292"/>
      <c r="F858" s="292"/>
      <c r="G858" s="326"/>
      <c r="H858" s="326"/>
      <c r="I858" s="292"/>
      <c r="J858" s="292"/>
      <c r="K858" s="292"/>
      <c r="L858" s="327"/>
      <c r="M858" s="327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</row>
    <row r="859" spans="1:29" ht="21">
      <c r="A859" s="292"/>
      <c r="B859" s="292"/>
      <c r="C859" s="292"/>
      <c r="D859" s="292"/>
      <c r="E859" s="292"/>
      <c r="F859" s="292"/>
      <c r="G859" s="326"/>
      <c r="H859" s="326"/>
      <c r="I859" s="292"/>
      <c r="J859" s="292"/>
      <c r="K859" s="292"/>
      <c r="L859" s="327"/>
      <c r="M859" s="327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</row>
    <row r="860" spans="1:29" ht="21">
      <c r="A860" s="292"/>
      <c r="B860" s="292"/>
      <c r="C860" s="292"/>
      <c r="D860" s="292"/>
      <c r="E860" s="292"/>
      <c r="F860" s="292"/>
      <c r="G860" s="326"/>
      <c r="H860" s="326"/>
      <c r="I860" s="292"/>
      <c r="J860" s="292"/>
      <c r="K860" s="292"/>
      <c r="L860" s="327"/>
      <c r="M860" s="327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</row>
    <row r="861" spans="1:29" ht="21">
      <c r="A861" s="292"/>
      <c r="B861" s="292"/>
      <c r="C861" s="292"/>
      <c r="D861" s="292"/>
      <c r="E861" s="292"/>
      <c r="F861" s="292"/>
      <c r="G861" s="326"/>
      <c r="H861" s="326"/>
      <c r="I861" s="292"/>
      <c r="J861" s="292"/>
      <c r="K861" s="292"/>
      <c r="L861" s="327"/>
      <c r="M861" s="327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</row>
    <row r="862" spans="1:29" ht="21">
      <c r="A862" s="292"/>
      <c r="B862" s="292"/>
      <c r="C862" s="292"/>
      <c r="D862" s="292"/>
      <c r="E862" s="292"/>
      <c r="F862" s="292"/>
      <c r="G862" s="326"/>
      <c r="H862" s="326"/>
      <c r="I862" s="292"/>
      <c r="J862" s="292"/>
      <c r="K862" s="292"/>
      <c r="L862" s="327"/>
      <c r="M862" s="327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</row>
    <row r="863" spans="1:29" ht="21">
      <c r="A863" s="292"/>
      <c r="B863" s="292"/>
      <c r="C863" s="292"/>
      <c r="D863" s="292"/>
      <c r="E863" s="292"/>
      <c r="F863" s="292"/>
      <c r="G863" s="326"/>
      <c r="H863" s="326"/>
      <c r="I863" s="292"/>
      <c r="J863" s="292"/>
      <c r="K863" s="292"/>
      <c r="L863" s="327"/>
      <c r="M863" s="327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</row>
    <row r="864" spans="1:29" ht="21">
      <c r="A864" s="292"/>
      <c r="B864" s="292"/>
      <c r="C864" s="292"/>
      <c r="D864" s="292"/>
      <c r="E864" s="292"/>
      <c r="F864" s="292"/>
      <c r="G864" s="326"/>
      <c r="H864" s="326"/>
      <c r="I864" s="292"/>
      <c r="J864" s="292"/>
      <c r="K864" s="292"/>
      <c r="L864" s="327"/>
      <c r="M864" s="327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</row>
    <row r="865" spans="1:29" ht="21">
      <c r="A865" s="292"/>
      <c r="B865" s="292"/>
      <c r="C865" s="292"/>
      <c r="D865" s="292"/>
      <c r="E865" s="292"/>
      <c r="F865" s="292"/>
      <c r="G865" s="326"/>
      <c r="H865" s="326"/>
      <c r="I865" s="292"/>
      <c r="J865" s="292"/>
      <c r="K865" s="292"/>
      <c r="L865" s="327"/>
      <c r="M865" s="327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</row>
    <row r="866" spans="1:29" ht="21">
      <c r="A866" s="292"/>
      <c r="B866" s="292"/>
      <c r="C866" s="292"/>
      <c r="D866" s="292"/>
      <c r="E866" s="292"/>
      <c r="F866" s="292"/>
      <c r="G866" s="326"/>
      <c r="H866" s="326"/>
      <c r="I866" s="292"/>
      <c r="J866" s="292"/>
      <c r="K866" s="292"/>
      <c r="L866" s="327"/>
      <c r="M866" s="327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</row>
    <row r="867" spans="1:29" ht="21">
      <c r="A867" s="292"/>
      <c r="B867" s="292"/>
      <c r="C867" s="292"/>
      <c r="D867" s="292"/>
      <c r="E867" s="292"/>
      <c r="F867" s="292"/>
      <c r="G867" s="326"/>
      <c r="H867" s="326"/>
      <c r="I867" s="292"/>
      <c r="J867" s="292"/>
      <c r="K867" s="292"/>
      <c r="L867" s="327"/>
      <c r="M867" s="327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</row>
    <row r="868" spans="1:29" ht="21">
      <c r="A868" s="292"/>
      <c r="B868" s="292"/>
      <c r="C868" s="292"/>
      <c r="D868" s="292"/>
      <c r="E868" s="292"/>
      <c r="F868" s="292"/>
      <c r="G868" s="326"/>
      <c r="H868" s="326"/>
      <c r="I868" s="292"/>
      <c r="J868" s="292"/>
      <c r="K868" s="292"/>
      <c r="L868" s="327"/>
      <c r="M868" s="327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</row>
    <row r="869" spans="1:29" ht="21">
      <c r="A869" s="292"/>
      <c r="B869" s="292"/>
      <c r="C869" s="292"/>
      <c r="D869" s="292"/>
      <c r="E869" s="292"/>
      <c r="F869" s="292"/>
      <c r="G869" s="326"/>
      <c r="H869" s="326"/>
      <c r="I869" s="292"/>
      <c r="J869" s="292"/>
      <c r="K869" s="292"/>
      <c r="L869" s="327"/>
      <c r="M869" s="327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</row>
    <row r="870" spans="1:29" ht="21">
      <c r="A870" s="292"/>
      <c r="B870" s="292"/>
      <c r="C870" s="292"/>
      <c r="D870" s="292"/>
      <c r="E870" s="292"/>
      <c r="F870" s="292"/>
      <c r="G870" s="326"/>
      <c r="H870" s="326"/>
      <c r="I870" s="292"/>
      <c r="J870" s="292"/>
      <c r="K870" s="292"/>
      <c r="L870" s="327"/>
      <c r="M870" s="327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</row>
    <row r="871" spans="1:29" ht="21">
      <c r="A871" s="292"/>
      <c r="B871" s="292"/>
      <c r="C871" s="292"/>
      <c r="D871" s="292"/>
      <c r="E871" s="292"/>
      <c r="F871" s="292"/>
      <c r="G871" s="326"/>
      <c r="H871" s="326"/>
      <c r="I871" s="292"/>
      <c r="J871" s="292"/>
      <c r="K871" s="292"/>
      <c r="L871" s="327"/>
      <c r="M871" s="327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</row>
    <row r="872" spans="1:29" ht="21">
      <c r="A872" s="292"/>
      <c r="B872" s="292"/>
      <c r="C872" s="292"/>
      <c r="D872" s="292"/>
      <c r="E872" s="292"/>
      <c r="F872" s="292"/>
      <c r="G872" s="326"/>
      <c r="H872" s="326"/>
      <c r="I872" s="292"/>
      <c r="J872" s="292"/>
      <c r="K872" s="292"/>
      <c r="L872" s="327"/>
      <c r="M872" s="327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</row>
    <row r="873" spans="1:29" ht="21">
      <c r="A873" s="292"/>
      <c r="B873" s="292"/>
      <c r="C873" s="292"/>
      <c r="D873" s="292"/>
      <c r="E873" s="292"/>
      <c r="F873" s="292"/>
      <c r="G873" s="326"/>
      <c r="H873" s="326"/>
      <c r="I873" s="292"/>
      <c r="J873" s="292"/>
      <c r="K873" s="292"/>
      <c r="L873" s="327"/>
      <c r="M873" s="327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</row>
    <row r="874" spans="1:29" ht="21">
      <c r="A874" s="292"/>
      <c r="B874" s="292"/>
      <c r="C874" s="292"/>
      <c r="D874" s="292"/>
      <c r="E874" s="292"/>
      <c r="F874" s="292"/>
      <c r="G874" s="326"/>
      <c r="H874" s="326"/>
      <c r="I874" s="292"/>
      <c r="J874" s="292"/>
      <c r="K874" s="292"/>
      <c r="L874" s="327"/>
      <c r="M874" s="327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</row>
    <row r="875" spans="1:29" ht="21">
      <c r="A875" s="292"/>
      <c r="B875" s="292"/>
      <c r="C875" s="292"/>
      <c r="D875" s="292"/>
      <c r="E875" s="292"/>
      <c r="F875" s="292"/>
      <c r="G875" s="326"/>
      <c r="H875" s="326"/>
      <c r="I875" s="292"/>
      <c r="J875" s="292"/>
      <c r="K875" s="292"/>
      <c r="L875" s="327"/>
      <c r="M875" s="327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</row>
    <row r="876" spans="1:29" ht="21">
      <c r="A876" s="292"/>
      <c r="B876" s="292"/>
      <c r="C876" s="292"/>
      <c r="D876" s="292"/>
      <c r="E876" s="292"/>
      <c r="F876" s="292"/>
      <c r="G876" s="326"/>
      <c r="H876" s="326"/>
      <c r="I876" s="292"/>
      <c r="J876" s="292"/>
      <c r="K876" s="292"/>
      <c r="L876" s="327"/>
      <c r="M876" s="327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</row>
    <row r="877" spans="1:29" ht="21">
      <c r="A877" s="292"/>
      <c r="B877" s="292"/>
      <c r="C877" s="292"/>
      <c r="D877" s="292"/>
      <c r="E877" s="292"/>
      <c r="F877" s="292"/>
      <c r="G877" s="326"/>
      <c r="H877" s="326"/>
      <c r="I877" s="292"/>
      <c r="J877" s="292"/>
      <c r="K877" s="292"/>
      <c r="L877" s="327"/>
      <c r="M877" s="327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</row>
    <row r="878" spans="1:29" ht="21">
      <c r="A878" s="292"/>
      <c r="B878" s="292"/>
      <c r="C878" s="292"/>
      <c r="D878" s="292"/>
      <c r="E878" s="292"/>
      <c r="F878" s="292"/>
      <c r="G878" s="326"/>
      <c r="H878" s="326"/>
      <c r="I878" s="292"/>
      <c r="J878" s="292"/>
      <c r="K878" s="292"/>
      <c r="L878" s="327"/>
      <c r="M878" s="327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</row>
    <row r="879" spans="1:29" ht="21">
      <c r="A879" s="292"/>
      <c r="B879" s="292"/>
      <c r="C879" s="292"/>
      <c r="D879" s="292"/>
      <c r="E879" s="292"/>
      <c r="F879" s="292"/>
      <c r="G879" s="326"/>
      <c r="H879" s="326"/>
      <c r="I879" s="292"/>
      <c r="J879" s="292"/>
      <c r="K879" s="292"/>
      <c r="L879" s="327"/>
      <c r="M879" s="327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</row>
    <row r="880" spans="1:29" ht="21">
      <c r="A880" s="292"/>
      <c r="B880" s="292"/>
      <c r="C880" s="292"/>
      <c r="D880" s="292"/>
      <c r="E880" s="292"/>
      <c r="F880" s="292"/>
      <c r="G880" s="326"/>
      <c r="H880" s="326"/>
      <c r="I880" s="292"/>
      <c r="J880" s="292"/>
      <c r="K880" s="292"/>
      <c r="L880" s="327"/>
      <c r="M880" s="327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</row>
    <row r="881" spans="1:29" ht="21">
      <c r="A881" s="292"/>
      <c r="B881" s="292"/>
      <c r="C881" s="292"/>
      <c r="D881" s="292"/>
      <c r="E881" s="292"/>
      <c r="F881" s="292"/>
      <c r="G881" s="326"/>
      <c r="H881" s="326"/>
      <c r="I881" s="292"/>
      <c r="J881" s="292"/>
      <c r="K881" s="292"/>
      <c r="L881" s="327"/>
      <c r="M881" s="327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</row>
    <row r="882" spans="1:29" ht="21">
      <c r="A882" s="292"/>
      <c r="B882" s="292"/>
      <c r="C882" s="292"/>
      <c r="D882" s="292"/>
      <c r="E882" s="292"/>
      <c r="F882" s="292"/>
      <c r="G882" s="326"/>
      <c r="H882" s="326"/>
      <c r="I882" s="292"/>
      <c r="J882" s="292"/>
      <c r="K882" s="292"/>
      <c r="L882" s="327"/>
      <c r="M882" s="327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</row>
    <row r="883" spans="1:29" ht="21">
      <c r="A883" s="292"/>
      <c r="B883" s="292"/>
      <c r="C883" s="292"/>
      <c r="D883" s="292"/>
      <c r="E883" s="292"/>
      <c r="F883" s="292"/>
      <c r="G883" s="326"/>
      <c r="H883" s="326"/>
      <c r="I883" s="292"/>
      <c r="J883" s="292"/>
      <c r="K883" s="292"/>
      <c r="L883" s="327"/>
      <c r="M883" s="327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</row>
    <row r="884" spans="1:29" ht="21">
      <c r="A884" s="292"/>
      <c r="B884" s="292"/>
      <c r="C884" s="292"/>
      <c r="D884" s="292"/>
      <c r="E884" s="292"/>
      <c r="F884" s="292"/>
      <c r="G884" s="326"/>
      <c r="H884" s="326"/>
      <c r="I884" s="292"/>
      <c r="J884" s="292"/>
      <c r="K884" s="292"/>
      <c r="L884" s="327"/>
      <c r="M884" s="327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</row>
    <row r="885" spans="1:29" ht="21">
      <c r="A885" s="292"/>
      <c r="B885" s="292"/>
      <c r="C885" s="292"/>
      <c r="D885" s="292"/>
      <c r="E885" s="292"/>
      <c r="F885" s="292"/>
      <c r="G885" s="326"/>
      <c r="H885" s="326"/>
      <c r="I885" s="292"/>
      <c r="J885" s="292"/>
      <c r="K885" s="292"/>
      <c r="L885" s="327"/>
      <c r="M885" s="327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</row>
    <row r="886" spans="1:29" ht="21">
      <c r="A886" s="292"/>
      <c r="B886" s="292"/>
      <c r="C886" s="292"/>
      <c r="D886" s="292"/>
      <c r="E886" s="292"/>
      <c r="F886" s="292"/>
      <c r="G886" s="326"/>
      <c r="H886" s="326"/>
      <c r="I886" s="292"/>
      <c r="J886" s="292"/>
      <c r="K886" s="292"/>
      <c r="L886" s="327"/>
      <c r="M886" s="327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</row>
    <row r="887" spans="1:29" ht="21">
      <c r="A887" s="292"/>
      <c r="B887" s="292"/>
      <c r="C887" s="292"/>
      <c r="D887" s="292"/>
      <c r="E887" s="292"/>
      <c r="F887" s="292"/>
      <c r="G887" s="326"/>
      <c r="H887" s="326"/>
      <c r="I887" s="292"/>
      <c r="J887" s="292"/>
      <c r="K887" s="292"/>
      <c r="L887" s="327"/>
      <c r="M887" s="327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</row>
    <row r="888" spans="1:29" ht="21">
      <c r="A888" s="292"/>
      <c r="B888" s="292"/>
      <c r="C888" s="292"/>
      <c r="D888" s="292"/>
      <c r="E888" s="292"/>
      <c r="F888" s="292"/>
      <c r="G888" s="326"/>
      <c r="H888" s="326"/>
      <c r="I888" s="292"/>
      <c r="J888" s="292"/>
      <c r="K888" s="292"/>
      <c r="L888" s="327"/>
      <c r="M888" s="327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</row>
    <row r="889" spans="1:29" ht="21">
      <c r="A889" s="292"/>
      <c r="B889" s="292"/>
      <c r="C889" s="292"/>
      <c r="D889" s="292"/>
      <c r="E889" s="292"/>
      <c r="F889" s="292"/>
      <c r="G889" s="326"/>
      <c r="H889" s="326"/>
      <c r="I889" s="292"/>
      <c r="J889" s="292"/>
      <c r="K889" s="292"/>
      <c r="L889" s="327"/>
      <c r="M889" s="327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</row>
    <row r="890" spans="1:29" ht="21">
      <c r="A890" s="292"/>
      <c r="B890" s="292"/>
      <c r="C890" s="292"/>
      <c r="D890" s="292"/>
      <c r="E890" s="292"/>
      <c r="F890" s="292"/>
      <c r="G890" s="326"/>
      <c r="H890" s="326"/>
      <c r="I890" s="292"/>
      <c r="J890" s="292"/>
      <c r="K890" s="292"/>
      <c r="L890" s="327"/>
      <c r="M890" s="327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</row>
    <row r="891" spans="1:29" ht="21">
      <c r="A891" s="292"/>
      <c r="B891" s="292"/>
      <c r="C891" s="292"/>
      <c r="D891" s="292"/>
      <c r="E891" s="292"/>
      <c r="F891" s="292"/>
      <c r="G891" s="326"/>
      <c r="H891" s="326"/>
      <c r="I891" s="292"/>
      <c r="J891" s="292"/>
      <c r="K891" s="292"/>
      <c r="L891" s="327"/>
      <c r="M891" s="327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</row>
    <row r="892" spans="1:29" ht="21">
      <c r="A892" s="292"/>
      <c r="B892" s="292"/>
      <c r="C892" s="292"/>
      <c r="D892" s="292"/>
      <c r="E892" s="292"/>
      <c r="F892" s="292"/>
      <c r="G892" s="326"/>
      <c r="H892" s="326"/>
      <c r="I892" s="292"/>
      <c r="J892" s="292"/>
      <c r="K892" s="292"/>
      <c r="L892" s="327"/>
      <c r="M892" s="327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</row>
    <row r="893" spans="1:29" ht="21">
      <c r="A893" s="292"/>
      <c r="B893" s="292"/>
      <c r="C893" s="292"/>
      <c r="D893" s="292"/>
      <c r="E893" s="292"/>
      <c r="F893" s="292"/>
      <c r="G893" s="326"/>
      <c r="H893" s="326"/>
      <c r="I893" s="292"/>
      <c r="J893" s="292"/>
      <c r="K893" s="292"/>
      <c r="L893" s="327"/>
      <c r="M893" s="327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</row>
    <row r="894" spans="1:29" ht="21">
      <c r="A894" s="292"/>
      <c r="B894" s="292"/>
      <c r="C894" s="292"/>
      <c r="D894" s="292"/>
      <c r="E894" s="292"/>
      <c r="F894" s="292"/>
      <c r="G894" s="326"/>
      <c r="H894" s="326"/>
      <c r="I894" s="292"/>
      <c r="J894" s="292"/>
      <c r="K894" s="292"/>
      <c r="L894" s="327"/>
      <c r="M894" s="327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</row>
    <row r="895" spans="1:29" ht="21">
      <c r="A895" s="292"/>
      <c r="B895" s="292"/>
      <c r="C895" s="292"/>
      <c r="D895" s="292"/>
      <c r="E895" s="292"/>
      <c r="F895" s="292"/>
      <c r="G895" s="326"/>
      <c r="H895" s="326"/>
      <c r="I895" s="292"/>
      <c r="J895" s="292"/>
      <c r="K895" s="292"/>
      <c r="L895" s="327"/>
      <c r="M895" s="327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</row>
    <row r="896" spans="1:29" ht="21">
      <c r="A896" s="292"/>
      <c r="B896" s="292"/>
      <c r="C896" s="292"/>
      <c r="D896" s="292"/>
      <c r="E896" s="292"/>
      <c r="F896" s="292"/>
      <c r="G896" s="326"/>
      <c r="H896" s="326"/>
      <c r="I896" s="292"/>
      <c r="J896" s="292"/>
      <c r="K896" s="292"/>
      <c r="L896" s="327"/>
      <c r="M896" s="327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</row>
    <row r="897" spans="1:29" ht="21">
      <c r="A897" s="292"/>
      <c r="B897" s="292"/>
      <c r="C897" s="292"/>
      <c r="D897" s="292"/>
      <c r="E897" s="292"/>
      <c r="F897" s="292"/>
      <c r="G897" s="326"/>
      <c r="H897" s="326"/>
      <c r="I897" s="292"/>
      <c r="J897" s="292"/>
      <c r="K897" s="292"/>
      <c r="L897" s="327"/>
      <c r="M897" s="327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</row>
    <row r="898" spans="1:29" ht="21">
      <c r="A898" s="292"/>
      <c r="B898" s="292"/>
      <c r="C898" s="292"/>
      <c r="D898" s="292"/>
      <c r="E898" s="292"/>
      <c r="F898" s="292"/>
      <c r="G898" s="326"/>
      <c r="H898" s="326"/>
      <c r="I898" s="292"/>
      <c r="J898" s="292"/>
      <c r="K898" s="292"/>
      <c r="L898" s="327"/>
      <c r="M898" s="327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</row>
    <row r="899" spans="1:29" ht="21">
      <c r="A899" s="292"/>
      <c r="B899" s="292"/>
      <c r="C899" s="292"/>
      <c r="D899" s="292"/>
      <c r="E899" s="292"/>
      <c r="F899" s="292"/>
      <c r="G899" s="326"/>
      <c r="H899" s="326"/>
      <c r="I899" s="292"/>
      <c r="J899" s="292"/>
      <c r="K899" s="292"/>
      <c r="L899" s="327"/>
      <c r="M899" s="327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</row>
    <row r="900" spans="1:29" ht="21">
      <c r="A900" s="292"/>
      <c r="B900" s="292"/>
      <c r="C900" s="292"/>
      <c r="D900" s="292"/>
      <c r="E900" s="292"/>
      <c r="F900" s="292"/>
      <c r="G900" s="326"/>
      <c r="H900" s="326"/>
      <c r="I900" s="292"/>
      <c r="J900" s="292"/>
      <c r="K900" s="292"/>
      <c r="L900" s="327"/>
      <c r="M900" s="327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</row>
    <row r="901" spans="1:29" ht="21">
      <c r="A901" s="292"/>
      <c r="B901" s="292"/>
      <c r="C901" s="292"/>
      <c r="D901" s="292"/>
      <c r="E901" s="292"/>
      <c r="F901" s="292"/>
      <c r="G901" s="326"/>
      <c r="H901" s="326"/>
      <c r="I901" s="292"/>
      <c r="J901" s="292"/>
      <c r="K901" s="292"/>
      <c r="L901" s="327"/>
      <c r="M901" s="327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</row>
    <row r="902" spans="1:29" ht="21">
      <c r="A902" s="292"/>
      <c r="B902" s="292"/>
      <c r="C902" s="292"/>
      <c r="D902" s="292"/>
      <c r="E902" s="292"/>
      <c r="F902" s="292"/>
      <c r="G902" s="326"/>
      <c r="H902" s="326"/>
      <c r="I902" s="292"/>
      <c r="J902" s="292"/>
      <c r="K902" s="292"/>
      <c r="L902" s="327"/>
      <c r="M902" s="327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</row>
    <row r="903" spans="1:29" ht="21">
      <c r="A903" s="292"/>
      <c r="B903" s="292"/>
      <c r="C903" s="292"/>
      <c r="D903" s="292"/>
      <c r="E903" s="292"/>
      <c r="F903" s="292"/>
      <c r="G903" s="326"/>
      <c r="H903" s="326"/>
      <c r="I903" s="292"/>
      <c r="J903" s="292"/>
      <c r="K903" s="292"/>
      <c r="L903" s="327"/>
      <c r="M903" s="327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</row>
    <row r="904" spans="1:29" ht="21">
      <c r="A904" s="292"/>
      <c r="B904" s="292"/>
      <c r="C904" s="292"/>
      <c r="D904" s="292"/>
      <c r="E904" s="292"/>
      <c r="F904" s="292"/>
      <c r="G904" s="326"/>
      <c r="H904" s="326"/>
      <c r="I904" s="292"/>
      <c r="J904" s="292"/>
      <c r="K904" s="292"/>
      <c r="L904" s="327"/>
      <c r="M904" s="327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</row>
    <row r="905" spans="1:29" ht="21">
      <c r="A905" s="292"/>
      <c r="B905" s="292"/>
      <c r="C905" s="292"/>
      <c r="D905" s="292"/>
      <c r="E905" s="292"/>
      <c r="F905" s="292"/>
      <c r="G905" s="326"/>
      <c r="H905" s="326"/>
      <c r="I905" s="292"/>
      <c r="J905" s="292"/>
      <c r="K905" s="292"/>
      <c r="L905" s="327"/>
      <c r="M905" s="327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</row>
    <row r="906" spans="1:29" ht="21">
      <c r="A906" s="292"/>
      <c r="B906" s="292"/>
      <c r="C906" s="292"/>
      <c r="D906" s="292"/>
      <c r="E906" s="292"/>
      <c r="F906" s="292"/>
      <c r="G906" s="326"/>
      <c r="H906" s="326"/>
      <c r="I906" s="292"/>
      <c r="J906" s="292"/>
      <c r="K906" s="292"/>
      <c r="L906" s="327"/>
      <c r="M906" s="327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</row>
    <row r="907" spans="1:29" ht="21">
      <c r="A907" s="292"/>
      <c r="B907" s="292"/>
      <c r="C907" s="292"/>
      <c r="D907" s="292"/>
      <c r="E907" s="292"/>
      <c r="F907" s="292"/>
      <c r="G907" s="326"/>
      <c r="H907" s="326"/>
      <c r="I907" s="292"/>
      <c r="J907" s="292"/>
      <c r="K907" s="292"/>
      <c r="L907" s="327"/>
      <c r="M907" s="327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</row>
    <row r="908" spans="1:29" ht="21">
      <c r="A908" s="292"/>
      <c r="B908" s="292"/>
      <c r="C908" s="292"/>
      <c r="D908" s="292"/>
      <c r="E908" s="292"/>
      <c r="F908" s="292"/>
      <c r="G908" s="326"/>
      <c r="H908" s="326"/>
      <c r="I908" s="292"/>
      <c r="J908" s="292"/>
      <c r="K908" s="292"/>
      <c r="L908" s="327"/>
      <c r="M908" s="327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</row>
    <row r="909" spans="1:29" ht="21">
      <c r="A909" s="292"/>
      <c r="B909" s="292"/>
      <c r="C909" s="292"/>
      <c r="D909" s="292"/>
      <c r="E909" s="292"/>
      <c r="F909" s="292"/>
      <c r="G909" s="326"/>
      <c r="H909" s="326"/>
      <c r="I909" s="292"/>
      <c r="J909" s="292"/>
      <c r="K909" s="292"/>
      <c r="L909" s="327"/>
      <c r="M909" s="327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</row>
    <row r="910" spans="1:29" ht="21">
      <c r="A910" s="292"/>
      <c r="B910" s="292"/>
      <c r="C910" s="292"/>
      <c r="D910" s="292"/>
      <c r="E910" s="292"/>
      <c r="F910" s="292"/>
      <c r="G910" s="326"/>
      <c r="H910" s="326"/>
      <c r="I910" s="292"/>
      <c r="J910" s="292"/>
      <c r="K910" s="292"/>
      <c r="L910" s="327"/>
      <c r="M910" s="327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</row>
    <row r="911" spans="1:29" ht="21">
      <c r="A911" s="292"/>
      <c r="B911" s="292"/>
      <c r="C911" s="292"/>
      <c r="D911" s="292"/>
      <c r="E911" s="292"/>
      <c r="F911" s="292"/>
      <c r="G911" s="326"/>
      <c r="H911" s="326"/>
      <c r="I911" s="292"/>
      <c r="J911" s="292"/>
      <c r="K911" s="292"/>
      <c r="L911" s="327"/>
      <c r="M911" s="327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</row>
    <row r="912" spans="1:29" ht="21">
      <c r="A912" s="292"/>
      <c r="B912" s="292"/>
      <c r="C912" s="292"/>
      <c r="D912" s="292"/>
      <c r="E912" s="292"/>
      <c r="F912" s="292"/>
      <c r="G912" s="326"/>
      <c r="H912" s="326"/>
      <c r="I912" s="292"/>
      <c r="J912" s="292"/>
      <c r="K912" s="292"/>
      <c r="L912" s="327"/>
      <c r="M912" s="327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</row>
    <row r="913" spans="1:29" ht="21">
      <c r="A913" s="292"/>
      <c r="B913" s="292"/>
      <c r="C913" s="292"/>
      <c r="D913" s="292"/>
      <c r="E913" s="292"/>
      <c r="F913" s="292"/>
      <c r="G913" s="326"/>
      <c r="H913" s="326"/>
      <c r="I913" s="292"/>
      <c r="J913" s="292"/>
      <c r="K913" s="292"/>
      <c r="L913" s="327"/>
      <c r="M913" s="327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</row>
    <row r="914" spans="1:29" ht="21">
      <c r="A914" s="292"/>
      <c r="B914" s="292"/>
      <c r="C914" s="292"/>
      <c r="D914" s="292"/>
      <c r="E914" s="292"/>
      <c r="F914" s="292"/>
      <c r="G914" s="326"/>
      <c r="H914" s="326"/>
      <c r="I914" s="292"/>
      <c r="J914" s="292"/>
      <c r="K914" s="292"/>
      <c r="L914" s="327"/>
      <c r="M914" s="327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</row>
    <row r="915" spans="1:29" ht="21">
      <c r="A915" s="292"/>
      <c r="B915" s="292"/>
      <c r="C915" s="292"/>
      <c r="D915" s="292"/>
      <c r="E915" s="292"/>
      <c r="F915" s="292"/>
      <c r="G915" s="326"/>
      <c r="H915" s="326"/>
      <c r="I915" s="292"/>
      <c r="J915" s="292"/>
      <c r="K915" s="292"/>
      <c r="L915" s="327"/>
      <c r="M915" s="327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</row>
    <row r="916" spans="1:29" ht="21">
      <c r="A916" s="292"/>
      <c r="B916" s="292"/>
      <c r="C916" s="292"/>
      <c r="D916" s="292"/>
      <c r="E916" s="292"/>
      <c r="F916" s="292"/>
      <c r="G916" s="326"/>
      <c r="H916" s="326"/>
      <c r="I916" s="292"/>
      <c r="J916" s="292"/>
      <c r="K916" s="292"/>
      <c r="L916" s="327"/>
      <c r="M916" s="327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</row>
    <row r="917" spans="1:29" ht="21">
      <c r="A917" s="292"/>
      <c r="B917" s="292"/>
      <c r="C917" s="292"/>
      <c r="D917" s="292"/>
      <c r="E917" s="292"/>
      <c r="F917" s="292"/>
      <c r="G917" s="326"/>
      <c r="H917" s="326"/>
      <c r="I917" s="292"/>
      <c r="J917" s="292"/>
      <c r="K917" s="292"/>
      <c r="L917" s="327"/>
      <c r="M917" s="327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</row>
    <row r="918" spans="1:29" ht="21">
      <c r="A918" s="292"/>
      <c r="B918" s="292"/>
      <c r="C918" s="292"/>
      <c r="D918" s="292"/>
      <c r="E918" s="292"/>
      <c r="F918" s="292"/>
      <c r="G918" s="326"/>
      <c r="H918" s="326"/>
      <c r="I918" s="292"/>
      <c r="J918" s="292"/>
      <c r="K918" s="292"/>
      <c r="L918" s="327"/>
      <c r="M918" s="327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</row>
    <row r="919" spans="1:29" ht="21">
      <c r="A919" s="292"/>
      <c r="B919" s="292"/>
      <c r="C919" s="292"/>
      <c r="D919" s="292"/>
      <c r="E919" s="292"/>
      <c r="F919" s="292"/>
      <c r="G919" s="326"/>
      <c r="H919" s="326"/>
      <c r="I919" s="292"/>
      <c r="J919" s="292"/>
      <c r="K919" s="292"/>
      <c r="L919" s="327"/>
      <c r="M919" s="327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</row>
    <row r="920" spans="1:29" ht="21">
      <c r="A920" s="292"/>
      <c r="B920" s="292"/>
      <c r="C920" s="292"/>
      <c r="D920" s="292"/>
      <c r="E920" s="292"/>
      <c r="F920" s="292"/>
      <c r="G920" s="326"/>
      <c r="H920" s="326"/>
      <c r="I920" s="292"/>
      <c r="J920" s="292"/>
      <c r="K920" s="292"/>
      <c r="L920" s="327"/>
      <c r="M920" s="327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</row>
    <row r="921" spans="1:29" ht="21">
      <c r="A921" s="292"/>
      <c r="B921" s="292"/>
      <c r="C921" s="292"/>
      <c r="D921" s="292"/>
      <c r="E921" s="292"/>
      <c r="F921" s="292"/>
      <c r="G921" s="326"/>
      <c r="H921" s="326"/>
      <c r="I921" s="292"/>
      <c r="J921" s="292"/>
      <c r="K921" s="292"/>
      <c r="L921" s="327"/>
      <c r="M921" s="327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</row>
    <row r="922" spans="1:29" ht="21">
      <c r="A922" s="292"/>
      <c r="B922" s="292"/>
      <c r="C922" s="292"/>
      <c r="D922" s="292"/>
      <c r="E922" s="292"/>
      <c r="F922" s="292"/>
      <c r="G922" s="326"/>
      <c r="H922" s="326"/>
      <c r="I922" s="292"/>
      <c r="J922" s="292"/>
      <c r="K922" s="292"/>
      <c r="L922" s="327"/>
      <c r="M922" s="327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</row>
    <row r="923" spans="1:29" ht="21">
      <c r="A923" s="292"/>
      <c r="B923" s="292"/>
      <c r="C923" s="292"/>
      <c r="D923" s="292"/>
      <c r="E923" s="292"/>
      <c r="F923" s="292"/>
      <c r="G923" s="326"/>
      <c r="H923" s="326"/>
      <c r="I923" s="292"/>
      <c r="J923" s="292"/>
      <c r="K923" s="292"/>
      <c r="L923" s="327"/>
      <c r="M923" s="327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</row>
    <row r="924" spans="1:29" ht="21">
      <c r="A924" s="292"/>
      <c r="B924" s="292"/>
      <c r="C924" s="292"/>
      <c r="D924" s="292"/>
      <c r="E924" s="292"/>
      <c r="F924" s="292"/>
      <c r="G924" s="326"/>
      <c r="H924" s="326"/>
      <c r="I924" s="292"/>
      <c r="J924" s="292"/>
      <c r="K924" s="292"/>
      <c r="L924" s="327"/>
      <c r="M924" s="327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</row>
    <row r="925" spans="1:29" ht="21">
      <c r="A925" s="292"/>
      <c r="B925" s="292"/>
      <c r="C925" s="292"/>
      <c r="D925" s="292"/>
      <c r="E925" s="292"/>
      <c r="F925" s="292"/>
      <c r="G925" s="326"/>
      <c r="H925" s="326"/>
      <c r="I925" s="292"/>
      <c r="J925" s="292"/>
      <c r="K925" s="292"/>
      <c r="L925" s="327"/>
      <c r="M925" s="327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</row>
    <row r="926" spans="1:29" ht="21">
      <c r="A926" s="292"/>
      <c r="B926" s="292"/>
      <c r="C926" s="292"/>
      <c r="D926" s="292"/>
      <c r="E926" s="292"/>
      <c r="F926" s="292"/>
      <c r="G926" s="326"/>
      <c r="H926" s="326"/>
      <c r="I926" s="292"/>
      <c r="J926" s="292"/>
      <c r="K926" s="292"/>
      <c r="L926" s="327"/>
      <c r="M926" s="327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</row>
    <row r="927" spans="1:29" ht="21">
      <c r="A927" s="292"/>
      <c r="B927" s="292"/>
      <c r="C927" s="292"/>
      <c r="D927" s="292"/>
      <c r="E927" s="292"/>
      <c r="F927" s="292"/>
      <c r="G927" s="326"/>
      <c r="H927" s="326"/>
      <c r="I927" s="292"/>
      <c r="J927" s="292"/>
      <c r="K927" s="292"/>
      <c r="L927" s="327"/>
      <c r="M927" s="327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</row>
    <row r="928" spans="1:29" ht="21">
      <c r="A928" s="292"/>
      <c r="B928" s="292"/>
      <c r="C928" s="292"/>
      <c r="D928" s="292"/>
      <c r="E928" s="292"/>
      <c r="F928" s="292"/>
      <c r="G928" s="326"/>
      <c r="H928" s="326"/>
      <c r="I928" s="292"/>
      <c r="J928" s="292"/>
      <c r="K928" s="292"/>
      <c r="L928" s="327"/>
      <c r="M928" s="327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</row>
    <row r="929" spans="1:29" ht="21">
      <c r="A929" s="292"/>
      <c r="B929" s="292"/>
      <c r="C929" s="292"/>
      <c r="D929" s="292"/>
      <c r="E929" s="292"/>
      <c r="F929" s="292"/>
      <c r="G929" s="326"/>
      <c r="H929" s="326"/>
      <c r="I929" s="292"/>
      <c r="J929" s="292"/>
      <c r="K929" s="292"/>
      <c r="L929" s="327"/>
      <c r="M929" s="327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</row>
    <row r="930" spans="1:29" ht="21">
      <c r="A930" s="292"/>
      <c r="B930" s="292"/>
      <c r="C930" s="292"/>
      <c r="D930" s="292"/>
      <c r="E930" s="292"/>
      <c r="F930" s="292"/>
      <c r="G930" s="326"/>
      <c r="H930" s="326"/>
      <c r="I930" s="292"/>
      <c r="J930" s="292"/>
      <c r="K930" s="292"/>
      <c r="L930" s="327"/>
      <c r="M930" s="327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</row>
    <row r="931" spans="1:29" ht="21">
      <c r="A931" s="292"/>
      <c r="B931" s="292"/>
      <c r="C931" s="292"/>
      <c r="D931" s="292"/>
      <c r="E931" s="292"/>
      <c r="F931" s="292"/>
      <c r="G931" s="326"/>
      <c r="H931" s="326"/>
      <c r="I931" s="292"/>
      <c r="J931" s="292"/>
      <c r="K931" s="292"/>
      <c r="L931" s="327"/>
      <c r="M931" s="327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</row>
    <row r="932" spans="1:29" ht="21">
      <c r="A932" s="292"/>
      <c r="B932" s="292"/>
      <c r="C932" s="292"/>
      <c r="D932" s="292"/>
      <c r="E932" s="292"/>
      <c r="F932" s="292"/>
      <c r="G932" s="326"/>
      <c r="H932" s="326"/>
      <c r="I932" s="292"/>
      <c r="J932" s="292"/>
      <c r="K932" s="292"/>
      <c r="L932" s="327"/>
      <c r="M932" s="327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</row>
    <row r="933" spans="1:29" ht="21">
      <c r="A933" s="292"/>
      <c r="B933" s="292"/>
      <c r="C933" s="292"/>
      <c r="D933" s="292"/>
      <c r="E933" s="292"/>
      <c r="F933" s="292"/>
      <c r="G933" s="326"/>
      <c r="H933" s="326"/>
      <c r="I933" s="292"/>
      <c r="J933" s="292"/>
      <c r="K933" s="292"/>
      <c r="L933" s="327"/>
      <c r="M933" s="327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</row>
    <row r="934" spans="1:29" ht="21">
      <c r="A934" s="292"/>
      <c r="B934" s="292"/>
      <c r="C934" s="292"/>
      <c r="D934" s="292"/>
      <c r="E934" s="292"/>
      <c r="F934" s="292"/>
      <c r="G934" s="326"/>
      <c r="H934" s="326"/>
      <c r="I934" s="292"/>
      <c r="J934" s="292"/>
      <c r="K934" s="292"/>
      <c r="L934" s="327"/>
      <c r="M934" s="327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</row>
    <row r="935" spans="1:29" ht="21">
      <c r="A935" s="292"/>
      <c r="B935" s="292"/>
      <c r="C935" s="292"/>
      <c r="D935" s="292"/>
      <c r="E935" s="292"/>
      <c r="F935" s="292"/>
      <c r="G935" s="326"/>
      <c r="H935" s="326"/>
      <c r="I935" s="292"/>
      <c r="J935" s="292"/>
      <c r="K935" s="292"/>
      <c r="L935" s="327"/>
      <c r="M935" s="327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</row>
    <row r="936" spans="1:29" ht="21">
      <c r="A936" s="292"/>
      <c r="B936" s="292"/>
      <c r="C936" s="292"/>
      <c r="D936" s="292"/>
      <c r="E936" s="292"/>
      <c r="F936" s="292"/>
      <c r="G936" s="326"/>
      <c r="H936" s="326"/>
      <c r="I936" s="292"/>
      <c r="J936" s="292"/>
      <c r="K936" s="292"/>
      <c r="L936" s="327"/>
      <c r="M936" s="327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</row>
    <row r="937" spans="1:29" ht="21">
      <c r="A937" s="292"/>
      <c r="B937" s="292"/>
      <c r="C937" s="292"/>
      <c r="D937" s="292"/>
      <c r="E937" s="292"/>
      <c r="F937" s="292"/>
      <c r="G937" s="326"/>
      <c r="H937" s="326"/>
      <c r="I937" s="292"/>
      <c r="J937" s="292"/>
      <c r="K937" s="292"/>
      <c r="L937" s="327"/>
      <c r="M937" s="327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</row>
    <row r="938" spans="1:29" ht="21">
      <c r="A938" s="292"/>
      <c r="B938" s="292"/>
      <c r="C938" s="292"/>
      <c r="D938" s="292"/>
      <c r="E938" s="292"/>
      <c r="F938" s="292"/>
      <c r="G938" s="326"/>
      <c r="H938" s="326"/>
      <c r="I938" s="292"/>
      <c r="J938" s="292"/>
      <c r="K938" s="292"/>
      <c r="L938" s="327"/>
      <c r="M938" s="327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</row>
    <row r="939" spans="1:29" ht="21">
      <c r="A939" s="292"/>
      <c r="B939" s="292"/>
      <c r="C939" s="292"/>
      <c r="D939" s="292"/>
      <c r="E939" s="292"/>
      <c r="F939" s="292"/>
      <c r="G939" s="326"/>
      <c r="H939" s="326"/>
      <c r="I939" s="292"/>
      <c r="J939" s="292"/>
      <c r="K939" s="292"/>
      <c r="L939" s="327"/>
      <c r="M939" s="327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</row>
    <row r="940" spans="1:29" ht="21">
      <c r="A940" s="292"/>
      <c r="B940" s="292"/>
      <c r="C940" s="292"/>
      <c r="D940" s="292"/>
      <c r="E940" s="292"/>
      <c r="F940" s="292"/>
      <c r="G940" s="326"/>
      <c r="H940" s="326"/>
      <c r="I940" s="292"/>
      <c r="J940" s="292"/>
      <c r="K940" s="292"/>
      <c r="L940" s="327"/>
      <c r="M940" s="327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</row>
    <row r="941" spans="1:29" ht="21">
      <c r="A941" s="292"/>
      <c r="B941" s="292"/>
      <c r="C941" s="292"/>
      <c r="D941" s="292"/>
      <c r="E941" s="292"/>
      <c r="F941" s="292"/>
      <c r="G941" s="326"/>
      <c r="H941" s="326"/>
      <c r="I941" s="292"/>
      <c r="J941" s="292"/>
      <c r="K941" s="292"/>
      <c r="L941" s="327"/>
      <c r="M941" s="327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</row>
    <row r="942" spans="1:29" ht="21">
      <c r="A942" s="292"/>
      <c r="B942" s="292"/>
      <c r="C942" s="292"/>
      <c r="D942" s="292"/>
      <c r="E942" s="292"/>
      <c r="F942" s="292"/>
      <c r="G942" s="326"/>
      <c r="H942" s="326"/>
      <c r="I942" s="292"/>
      <c r="J942" s="292"/>
      <c r="K942" s="292"/>
      <c r="L942" s="327"/>
      <c r="M942" s="327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</row>
    <row r="943" spans="1:29" ht="21">
      <c r="A943" s="292"/>
      <c r="B943" s="292"/>
      <c r="C943" s="292"/>
      <c r="D943" s="292"/>
      <c r="E943" s="292"/>
      <c r="F943" s="292"/>
      <c r="G943" s="326"/>
      <c r="H943" s="326"/>
      <c r="I943" s="292"/>
      <c r="J943" s="292"/>
      <c r="K943" s="292"/>
      <c r="L943" s="327"/>
      <c r="M943" s="327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</row>
    <row r="944" spans="1:29" ht="21">
      <c r="A944" s="292"/>
      <c r="B944" s="292"/>
      <c r="C944" s="292"/>
      <c r="D944" s="292"/>
      <c r="E944" s="292"/>
      <c r="F944" s="292"/>
      <c r="G944" s="326"/>
      <c r="H944" s="326"/>
      <c r="I944" s="292"/>
      <c r="J944" s="292"/>
      <c r="K944" s="292"/>
      <c r="L944" s="327"/>
      <c r="M944" s="327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</row>
    <row r="945" spans="1:29" ht="21">
      <c r="A945" s="292"/>
      <c r="B945" s="292"/>
      <c r="C945" s="292"/>
      <c r="D945" s="292"/>
      <c r="E945" s="292"/>
      <c r="F945" s="292"/>
      <c r="G945" s="326"/>
      <c r="H945" s="326"/>
      <c r="I945" s="292"/>
      <c r="J945" s="292"/>
      <c r="K945" s="292"/>
      <c r="L945" s="327"/>
      <c r="M945" s="327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</row>
    <row r="946" spans="1:29" ht="21">
      <c r="A946" s="292"/>
      <c r="B946" s="292"/>
      <c r="C946" s="292"/>
      <c r="D946" s="292"/>
      <c r="E946" s="292"/>
      <c r="F946" s="292"/>
      <c r="G946" s="326"/>
      <c r="H946" s="326"/>
      <c r="I946" s="292"/>
      <c r="J946" s="292"/>
      <c r="K946" s="292"/>
      <c r="L946" s="327"/>
      <c r="M946" s="327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</row>
    <row r="947" spans="1:29" ht="21">
      <c r="A947" s="292"/>
      <c r="B947" s="292"/>
      <c r="C947" s="292"/>
      <c r="D947" s="292"/>
      <c r="E947" s="292"/>
      <c r="F947" s="292"/>
      <c r="G947" s="326"/>
      <c r="H947" s="326"/>
      <c r="I947" s="292"/>
      <c r="J947" s="292"/>
      <c r="K947" s="292"/>
      <c r="L947" s="327"/>
      <c r="M947" s="327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</row>
    <row r="948" spans="1:29" ht="21">
      <c r="A948" s="292"/>
      <c r="B948" s="292"/>
      <c r="C948" s="292"/>
      <c r="D948" s="292"/>
      <c r="E948" s="292"/>
      <c r="F948" s="292"/>
      <c r="G948" s="326"/>
      <c r="H948" s="326"/>
      <c r="I948" s="292"/>
      <c r="J948" s="292"/>
      <c r="K948" s="292"/>
      <c r="L948" s="327"/>
      <c r="M948" s="327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</row>
    <row r="949" spans="1:29" ht="21">
      <c r="A949" s="292"/>
      <c r="B949" s="292"/>
      <c r="C949" s="292"/>
      <c r="D949" s="292"/>
      <c r="E949" s="292"/>
      <c r="F949" s="292"/>
      <c r="G949" s="326"/>
      <c r="H949" s="326"/>
      <c r="I949" s="292"/>
      <c r="J949" s="292"/>
      <c r="K949" s="292"/>
      <c r="L949" s="327"/>
      <c r="M949" s="327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</row>
    <row r="950" spans="1:29" ht="21">
      <c r="A950" s="292"/>
      <c r="B950" s="292"/>
      <c r="C950" s="292"/>
      <c r="D950" s="292"/>
      <c r="E950" s="292"/>
      <c r="F950" s="292"/>
      <c r="G950" s="326"/>
      <c r="H950" s="326"/>
      <c r="I950" s="292"/>
      <c r="J950" s="292"/>
      <c r="K950" s="292"/>
      <c r="L950" s="327"/>
      <c r="M950" s="327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</row>
    <row r="951" spans="1:29" ht="21">
      <c r="A951" s="292"/>
      <c r="B951" s="292"/>
      <c r="C951" s="292"/>
      <c r="D951" s="292"/>
      <c r="E951" s="292"/>
      <c r="F951" s="292"/>
      <c r="G951" s="326"/>
      <c r="H951" s="326"/>
      <c r="I951" s="292"/>
      <c r="J951" s="292"/>
      <c r="K951" s="292"/>
      <c r="L951" s="327"/>
      <c r="M951" s="327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</row>
    <row r="952" spans="1:29" ht="21">
      <c r="A952" s="292"/>
      <c r="B952" s="292"/>
      <c r="C952" s="292"/>
      <c r="D952" s="292"/>
      <c r="E952" s="292"/>
      <c r="F952" s="292"/>
      <c r="G952" s="326"/>
      <c r="H952" s="326"/>
      <c r="I952" s="292"/>
      <c r="J952" s="292"/>
      <c r="K952" s="292"/>
      <c r="L952" s="327"/>
      <c r="M952" s="327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</row>
    <row r="953" spans="1:29" ht="21">
      <c r="A953" s="292"/>
      <c r="B953" s="292"/>
      <c r="C953" s="292"/>
      <c r="D953" s="292"/>
      <c r="E953" s="292"/>
      <c r="F953" s="292"/>
      <c r="G953" s="326"/>
      <c r="H953" s="326"/>
      <c r="I953" s="292"/>
      <c r="J953" s="292"/>
      <c r="K953" s="292"/>
      <c r="L953" s="327"/>
      <c r="M953" s="327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</row>
    <row r="954" spans="1:29" ht="21">
      <c r="A954" s="292"/>
      <c r="B954" s="292"/>
      <c r="C954" s="292"/>
      <c r="D954" s="292"/>
      <c r="E954" s="292"/>
      <c r="F954" s="292"/>
      <c r="G954" s="326"/>
      <c r="H954" s="326"/>
      <c r="I954" s="292"/>
      <c r="J954" s="292"/>
      <c r="K954" s="292"/>
      <c r="L954" s="327"/>
      <c r="M954" s="327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</row>
    <row r="955" spans="1:29" ht="21">
      <c r="A955" s="292"/>
      <c r="B955" s="292"/>
      <c r="C955" s="292"/>
      <c r="D955" s="292"/>
      <c r="E955" s="292"/>
      <c r="F955" s="292"/>
      <c r="G955" s="326"/>
      <c r="H955" s="326"/>
      <c r="I955" s="292"/>
      <c r="J955" s="292"/>
      <c r="K955" s="292"/>
      <c r="L955" s="327"/>
      <c r="M955" s="327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</row>
    <row r="956" spans="1:29" ht="21">
      <c r="A956" s="292"/>
      <c r="B956" s="292"/>
      <c r="C956" s="292"/>
      <c r="D956" s="292"/>
      <c r="E956" s="292"/>
      <c r="F956" s="292"/>
      <c r="G956" s="326"/>
      <c r="H956" s="326"/>
      <c r="I956" s="292"/>
      <c r="J956" s="292"/>
      <c r="K956" s="292"/>
      <c r="L956" s="327"/>
      <c r="M956" s="327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</row>
    <row r="957" spans="1:29" ht="21">
      <c r="A957" s="292"/>
      <c r="B957" s="292"/>
      <c r="C957" s="292"/>
      <c r="D957" s="292"/>
      <c r="E957" s="292"/>
      <c r="F957" s="292"/>
      <c r="G957" s="326"/>
      <c r="H957" s="326"/>
      <c r="I957" s="292"/>
      <c r="J957" s="292"/>
      <c r="K957" s="292"/>
      <c r="L957" s="327"/>
      <c r="M957" s="327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</row>
    <row r="958" spans="1:29" ht="21">
      <c r="A958" s="292"/>
      <c r="B958" s="292"/>
      <c r="C958" s="292"/>
      <c r="D958" s="292"/>
      <c r="E958" s="292"/>
      <c r="F958" s="292"/>
      <c r="G958" s="326"/>
      <c r="H958" s="326"/>
      <c r="I958" s="292"/>
      <c r="J958" s="292"/>
      <c r="K958" s="292"/>
      <c r="L958" s="327"/>
      <c r="M958" s="327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</row>
    <row r="959" spans="1:29" ht="21">
      <c r="A959" s="292"/>
      <c r="B959" s="292"/>
      <c r="C959" s="292"/>
      <c r="D959" s="292"/>
      <c r="E959" s="292"/>
      <c r="F959" s="292"/>
      <c r="G959" s="326"/>
      <c r="H959" s="326"/>
      <c r="I959" s="292"/>
      <c r="J959" s="292"/>
      <c r="K959" s="292"/>
      <c r="L959" s="327"/>
      <c r="M959" s="327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</row>
    <row r="960" spans="1:29" ht="21">
      <c r="A960" s="292"/>
      <c r="B960" s="292"/>
      <c r="C960" s="292"/>
      <c r="D960" s="292"/>
      <c r="E960" s="292"/>
      <c r="F960" s="292"/>
      <c r="G960" s="326"/>
      <c r="H960" s="326"/>
      <c r="I960" s="292"/>
      <c r="J960" s="292"/>
      <c r="K960" s="292"/>
      <c r="L960" s="327"/>
      <c r="M960" s="327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</row>
    <row r="961" spans="1:29" ht="21">
      <c r="A961" s="292"/>
      <c r="B961" s="292"/>
      <c r="C961" s="292"/>
      <c r="D961" s="292"/>
      <c r="E961" s="292"/>
      <c r="F961" s="292"/>
      <c r="G961" s="326"/>
      <c r="H961" s="326"/>
      <c r="I961" s="292"/>
      <c r="J961" s="292"/>
      <c r="K961" s="292"/>
      <c r="L961" s="327"/>
      <c r="M961" s="327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</row>
    <row r="962" spans="1:29" ht="21">
      <c r="A962" s="292"/>
      <c r="B962" s="292"/>
      <c r="C962" s="292"/>
      <c r="D962" s="292"/>
      <c r="E962" s="292"/>
      <c r="F962" s="292"/>
      <c r="G962" s="326"/>
      <c r="H962" s="326"/>
      <c r="I962" s="292"/>
      <c r="J962" s="292"/>
      <c r="K962" s="292"/>
      <c r="L962" s="327"/>
      <c r="M962" s="327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</row>
    <row r="963" spans="1:29" ht="21">
      <c r="A963" s="292"/>
      <c r="B963" s="292"/>
      <c r="C963" s="292"/>
      <c r="D963" s="292"/>
      <c r="E963" s="292"/>
      <c r="F963" s="292"/>
      <c r="G963" s="326"/>
      <c r="H963" s="326"/>
      <c r="I963" s="292"/>
      <c r="J963" s="292"/>
      <c r="K963" s="292"/>
      <c r="L963" s="327"/>
      <c r="M963" s="327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</row>
    <row r="964" spans="1:29" ht="21">
      <c r="A964" s="292"/>
      <c r="B964" s="292"/>
      <c r="C964" s="292"/>
      <c r="D964" s="292"/>
      <c r="E964" s="292"/>
      <c r="F964" s="292"/>
      <c r="G964" s="326"/>
      <c r="H964" s="326"/>
      <c r="I964" s="292"/>
      <c r="J964" s="292"/>
      <c r="K964" s="292"/>
      <c r="L964" s="327"/>
      <c r="M964" s="327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</row>
    <row r="965" spans="1:29" ht="21">
      <c r="A965" s="292"/>
      <c r="B965" s="292"/>
      <c r="C965" s="292"/>
      <c r="D965" s="292"/>
      <c r="E965" s="292"/>
      <c r="F965" s="292"/>
      <c r="G965" s="326"/>
      <c r="H965" s="326"/>
      <c r="I965" s="292"/>
      <c r="J965" s="292"/>
      <c r="K965" s="292"/>
      <c r="L965" s="327"/>
      <c r="M965" s="327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</row>
    <row r="966" spans="1:29" ht="21">
      <c r="A966" s="292"/>
      <c r="B966" s="292"/>
      <c r="C966" s="292"/>
      <c r="D966" s="292"/>
      <c r="E966" s="292"/>
      <c r="F966" s="292"/>
      <c r="G966" s="326"/>
      <c r="H966" s="326"/>
      <c r="I966" s="292"/>
      <c r="J966" s="292"/>
      <c r="K966" s="292"/>
      <c r="L966" s="327"/>
      <c r="M966" s="327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</row>
    <row r="967" spans="1:29" ht="21">
      <c r="A967" s="292"/>
      <c r="B967" s="292"/>
      <c r="C967" s="292"/>
      <c r="D967" s="292"/>
      <c r="E967" s="292"/>
      <c r="F967" s="292"/>
      <c r="G967" s="326"/>
      <c r="H967" s="326"/>
      <c r="I967" s="292"/>
      <c r="J967" s="292"/>
      <c r="K967" s="292"/>
      <c r="L967" s="327"/>
      <c r="M967" s="327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</row>
    <row r="968" spans="1:29" ht="21">
      <c r="A968" s="292"/>
      <c r="B968" s="292"/>
      <c r="C968" s="292"/>
      <c r="D968" s="292"/>
      <c r="E968" s="292"/>
      <c r="F968" s="292"/>
      <c r="G968" s="326"/>
      <c r="H968" s="326"/>
      <c r="I968" s="292"/>
      <c r="J968" s="292"/>
      <c r="K968" s="292"/>
      <c r="L968" s="327"/>
      <c r="M968" s="327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</row>
    <row r="969" spans="1:29" ht="21">
      <c r="A969" s="292"/>
      <c r="B969" s="292"/>
      <c r="C969" s="292"/>
      <c r="D969" s="292"/>
      <c r="E969" s="292"/>
      <c r="F969" s="292"/>
      <c r="G969" s="326"/>
      <c r="H969" s="326"/>
      <c r="I969" s="292"/>
      <c r="J969" s="292"/>
      <c r="K969" s="292"/>
      <c r="L969" s="327"/>
      <c r="M969" s="327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</row>
    <row r="970" spans="1:29" ht="21">
      <c r="A970" s="292"/>
      <c r="B970" s="292"/>
      <c r="C970" s="292"/>
      <c r="D970" s="292"/>
      <c r="E970" s="292"/>
      <c r="F970" s="292"/>
      <c r="G970" s="326"/>
      <c r="H970" s="326"/>
      <c r="I970" s="292"/>
      <c r="J970" s="292"/>
      <c r="K970" s="292"/>
      <c r="L970" s="327"/>
      <c r="M970" s="327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</row>
    <row r="971" spans="1:29" ht="21">
      <c r="A971" s="292"/>
      <c r="B971" s="292"/>
      <c r="C971" s="292"/>
      <c r="D971" s="292"/>
      <c r="E971" s="292"/>
      <c r="F971" s="292"/>
      <c r="G971" s="326"/>
      <c r="H971" s="326"/>
      <c r="I971" s="292"/>
      <c r="J971" s="292"/>
      <c r="K971" s="292"/>
      <c r="L971" s="327"/>
      <c r="M971" s="327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</row>
    <row r="972" spans="1:29" ht="21">
      <c r="A972" s="292"/>
      <c r="B972" s="292"/>
      <c r="C972" s="292"/>
      <c r="D972" s="292"/>
      <c r="E972" s="292"/>
      <c r="F972" s="292"/>
      <c r="G972" s="326"/>
      <c r="H972" s="326"/>
      <c r="I972" s="292"/>
      <c r="J972" s="292"/>
      <c r="K972" s="292"/>
      <c r="L972" s="327"/>
      <c r="M972" s="327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</row>
    <row r="973" spans="1:29" ht="21">
      <c r="A973" s="292"/>
      <c r="B973" s="292"/>
      <c r="C973" s="292"/>
      <c r="D973" s="292"/>
      <c r="E973" s="292"/>
      <c r="F973" s="292"/>
      <c r="G973" s="326"/>
      <c r="H973" s="326"/>
      <c r="I973" s="292"/>
      <c r="J973" s="292"/>
      <c r="K973" s="292"/>
      <c r="L973" s="327"/>
      <c r="M973" s="327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</row>
    <row r="974" spans="1:29" ht="21">
      <c r="A974" s="292"/>
      <c r="B974" s="292"/>
      <c r="C974" s="292"/>
      <c r="D974" s="292"/>
      <c r="E974" s="292"/>
      <c r="F974" s="292"/>
      <c r="G974" s="326"/>
      <c r="H974" s="326"/>
      <c r="I974" s="292"/>
      <c r="J974" s="292"/>
      <c r="K974" s="292"/>
      <c r="L974" s="327"/>
      <c r="M974" s="327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</row>
    <row r="975" spans="1:29" ht="21">
      <c r="A975" s="292"/>
      <c r="B975" s="292"/>
      <c r="C975" s="292"/>
      <c r="D975" s="292"/>
      <c r="E975" s="292"/>
      <c r="F975" s="292"/>
      <c r="G975" s="326"/>
      <c r="H975" s="326"/>
      <c r="I975" s="292"/>
      <c r="J975" s="292"/>
      <c r="K975" s="292"/>
      <c r="L975" s="327"/>
      <c r="M975" s="327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</row>
    <row r="976" spans="1:29" ht="21">
      <c r="A976" s="292"/>
      <c r="B976" s="292"/>
      <c r="C976" s="292"/>
      <c r="D976" s="292"/>
      <c r="E976" s="292"/>
      <c r="F976" s="292"/>
      <c r="G976" s="326"/>
      <c r="H976" s="326"/>
      <c r="I976" s="292"/>
      <c r="J976" s="292"/>
      <c r="K976" s="292"/>
      <c r="L976" s="327"/>
      <c r="M976" s="327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</row>
    <row r="977" spans="1:29" ht="21">
      <c r="A977" s="292"/>
      <c r="B977" s="292"/>
      <c r="C977" s="292"/>
      <c r="D977" s="292"/>
      <c r="E977" s="292"/>
      <c r="F977" s="292"/>
      <c r="G977" s="326"/>
      <c r="H977" s="326"/>
      <c r="I977" s="292"/>
      <c r="J977" s="292"/>
      <c r="K977" s="292"/>
      <c r="L977" s="327"/>
      <c r="M977" s="327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</row>
    <row r="978" spans="1:29" ht="21">
      <c r="A978" s="292"/>
      <c r="B978" s="292"/>
      <c r="C978" s="292"/>
      <c r="D978" s="292"/>
      <c r="E978" s="292"/>
      <c r="F978" s="292"/>
      <c r="G978" s="326"/>
      <c r="H978" s="326"/>
      <c r="I978" s="292"/>
      <c r="J978" s="292"/>
      <c r="K978" s="292"/>
      <c r="L978" s="327"/>
      <c r="M978" s="327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</row>
    <row r="979" spans="1:29" ht="21">
      <c r="A979" s="292"/>
      <c r="B979" s="292"/>
      <c r="C979" s="292"/>
      <c r="D979" s="292"/>
      <c r="E979" s="292"/>
      <c r="F979" s="292"/>
      <c r="G979" s="326"/>
      <c r="H979" s="326"/>
      <c r="I979" s="292"/>
      <c r="J979" s="292"/>
      <c r="K979" s="292"/>
      <c r="L979" s="327"/>
      <c r="M979" s="327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</row>
    <row r="980" spans="1:29" ht="21">
      <c r="A980" s="292"/>
      <c r="B980" s="292"/>
      <c r="C980" s="292"/>
      <c r="D980" s="292"/>
      <c r="E980" s="292"/>
      <c r="F980" s="292"/>
      <c r="G980" s="326"/>
      <c r="H980" s="326"/>
      <c r="I980" s="292"/>
      <c r="J980" s="292"/>
      <c r="K980" s="292"/>
      <c r="L980" s="327"/>
      <c r="M980" s="327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</row>
    <row r="981" spans="1:29" ht="21">
      <c r="A981" s="292"/>
      <c r="B981" s="292"/>
      <c r="C981" s="292"/>
      <c r="D981" s="292"/>
      <c r="E981" s="292"/>
      <c r="F981" s="292"/>
      <c r="G981" s="326"/>
      <c r="H981" s="326"/>
      <c r="I981" s="292"/>
      <c r="J981" s="292"/>
      <c r="K981" s="292"/>
      <c r="L981" s="327"/>
      <c r="M981" s="327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</row>
    <row r="982" spans="1:29" ht="21">
      <c r="A982" s="292"/>
      <c r="B982" s="292"/>
      <c r="C982" s="292"/>
      <c r="D982" s="292"/>
      <c r="E982" s="292"/>
      <c r="F982" s="292"/>
      <c r="G982" s="326"/>
      <c r="H982" s="326"/>
      <c r="I982" s="292"/>
      <c r="J982" s="292"/>
      <c r="K982" s="292"/>
      <c r="L982" s="327"/>
      <c r="M982" s="327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</row>
    <row r="983" spans="1:29" ht="21">
      <c r="A983" s="292"/>
      <c r="B983" s="292"/>
      <c r="C983" s="292"/>
      <c r="D983" s="292"/>
      <c r="E983" s="292"/>
      <c r="F983" s="292"/>
      <c r="G983" s="326"/>
      <c r="H983" s="326"/>
      <c r="I983" s="292"/>
      <c r="J983" s="292"/>
      <c r="K983" s="292"/>
      <c r="L983" s="327"/>
      <c r="M983" s="327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</row>
    <row r="984" spans="1:29" ht="21">
      <c r="A984" s="292"/>
      <c r="B984" s="292"/>
      <c r="C984" s="292"/>
      <c r="D984" s="292"/>
      <c r="E984" s="292"/>
      <c r="F984" s="292"/>
      <c r="G984" s="326"/>
      <c r="H984" s="326"/>
      <c r="I984" s="292"/>
      <c r="J984" s="292"/>
      <c r="K984" s="292"/>
      <c r="L984" s="327"/>
      <c r="M984" s="327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</row>
    <row r="985" spans="1:29" ht="21">
      <c r="A985" s="292"/>
      <c r="B985" s="292"/>
      <c r="C985" s="292"/>
      <c r="D985" s="292"/>
      <c r="E985" s="292"/>
      <c r="F985" s="292"/>
      <c r="G985" s="326"/>
      <c r="H985" s="326"/>
      <c r="I985" s="292"/>
      <c r="J985" s="292"/>
      <c r="K985" s="292"/>
      <c r="L985" s="327"/>
      <c r="M985" s="327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</row>
    <row r="986" spans="1:29" ht="21">
      <c r="A986" s="292"/>
      <c r="B986" s="292"/>
      <c r="C986" s="292"/>
      <c r="D986" s="292"/>
      <c r="E986" s="292"/>
      <c r="F986" s="292"/>
      <c r="G986" s="326"/>
      <c r="H986" s="326"/>
      <c r="I986" s="292"/>
      <c r="J986" s="292"/>
      <c r="K986" s="292"/>
      <c r="L986" s="327"/>
      <c r="M986" s="327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</row>
    <row r="987" spans="1:29" ht="21">
      <c r="A987" s="292"/>
      <c r="B987" s="292"/>
      <c r="C987" s="292"/>
      <c r="D987" s="292"/>
      <c r="E987" s="292"/>
      <c r="F987" s="292"/>
      <c r="G987" s="326"/>
      <c r="H987" s="326"/>
      <c r="I987" s="292"/>
      <c r="J987" s="292"/>
      <c r="K987" s="292"/>
      <c r="L987" s="327"/>
      <c r="M987" s="327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</row>
    <row r="988" spans="1:29" ht="21">
      <c r="A988" s="292"/>
      <c r="B988" s="292"/>
      <c r="C988" s="292"/>
      <c r="D988" s="292"/>
      <c r="E988" s="292"/>
      <c r="F988" s="292"/>
      <c r="G988" s="326"/>
      <c r="H988" s="326"/>
      <c r="I988" s="292"/>
      <c r="J988" s="292"/>
      <c r="K988" s="292"/>
      <c r="L988" s="327"/>
      <c r="M988" s="327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</row>
    <row r="989" spans="1:29" ht="21">
      <c r="A989" s="292"/>
      <c r="B989" s="292"/>
      <c r="C989" s="292"/>
      <c r="D989" s="292"/>
      <c r="E989" s="292"/>
      <c r="F989" s="292"/>
      <c r="G989" s="326"/>
      <c r="H989" s="326"/>
      <c r="I989" s="292"/>
      <c r="J989" s="292"/>
      <c r="K989" s="292"/>
      <c r="L989" s="327"/>
      <c r="M989" s="327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</row>
    <row r="990" spans="1:29" ht="21">
      <c r="A990" s="292"/>
      <c r="B990" s="292"/>
      <c r="C990" s="292"/>
      <c r="D990" s="292"/>
      <c r="E990" s="292"/>
      <c r="F990" s="292"/>
      <c r="G990" s="326"/>
      <c r="H990" s="326"/>
      <c r="I990" s="292"/>
      <c r="J990" s="292"/>
      <c r="K990" s="292"/>
      <c r="L990" s="327"/>
      <c r="M990" s="327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</row>
    <row r="991" spans="1:29" ht="21">
      <c r="A991" s="292"/>
      <c r="B991" s="292"/>
      <c r="C991" s="292"/>
      <c r="D991" s="292"/>
      <c r="E991" s="292"/>
      <c r="F991" s="292"/>
      <c r="G991" s="326"/>
      <c r="H991" s="326"/>
      <c r="I991" s="292"/>
      <c r="J991" s="292"/>
      <c r="K991" s="292"/>
      <c r="L991" s="327"/>
      <c r="M991" s="327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</row>
    <row r="992" spans="1:29" ht="21">
      <c r="A992" s="292"/>
      <c r="B992" s="292"/>
      <c r="C992" s="292"/>
      <c r="D992" s="292"/>
      <c r="E992" s="292"/>
      <c r="F992" s="292"/>
      <c r="G992" s="326"/>
      <c r="H992" s="326"/>
      <c r="I992" s="292"/>
      <c r="J992" s="292"/>
      <c r="K992" s="292"/>
      <c r="L992" s="327"/>
      <c r="M992" s="327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</row>
    <row r="993" spans="1:29" ht="21">
      <c r="A993" s="292"/>
      <c r="B993" s="292"/>
      <c r="C993" s="292"/>
      <c r="D993" s="292"/>
      <c r="E993" s="292"/>
      <c r="F993" s="292"/>
      <c r="G993" s="326"/>
      <c r="H993" s="326"/>
      <c r="I993" s="292"/>
      <c r="J993" s="292"/>
      <c r="K993" s="292"/>
      <c r="L993" s="327"/>
      <c r="M993" s="327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</row>
    <row r="994" spans="1:29" ht="21">
      <c r="A994" s="292"/>
      <c r="B994" s="292"/>
      <c r="C994" s="292"/>
      <c r="D994" s="292"/>
      <c r="E994" s="292"/>
      <c r="F994" s="292"/>
      <c r="G994" s="326"/>
      <c r="H994" s="326"/>
      <c r="I994" s="292"/>
      <c r="J994" s="292"/>
      <c r="K994" s="292"/>
      <c r="L994" s="327"/>
      <c r="M994" s="327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</row>
    <row r="995" spans="1:29" ht="21">
      <c r="A995" s="292"/>
      <c r="B995" s="292"/>
      <c r="C995" s="292"/>
      <c r="D995" s="292"/>
      <c r="E995" s="292"/>
      <c r="F995" s="292"/>
      <c r="G995" s="326"/>
      <c r="H995" s="326"/>
      <c r="I995" s="292"/>
      <c r="J995" s="292"/>
      <c r="K995" s="292"/>
      <c r="L995" s="327"/>
      <c r="M995" s="327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</row>
    <row r="996" spans="1:29" ht="21">
      <c r="A996" s="292"/>
      <c r="B996" s="292"/>
      <c r="C996" s="292"/>
      <c r="D996" s="292"/>
      <c r="E996" s="292"/>
      <c r="F996" s="292"/>
      <c r="G996" s="326"/>
      <c r="H996" s="326"/>
      <c r="I996" s="292"/>
      <c r="J996" s="292"/>
      <c r="K996" s="292"/>
      <c r="L996" s="327"/>
      <c r="M996" s="327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</row>
    <row r="997" spans="1:29" ht="21">
      <c r="A997" s="292"/>
      <c r="B997" s="292"/>
      <c r="C997" s="292"/>
      <c r="D997" s="292"/>
      <c r="E997" s="292"/>
      <c r="F997" s="292"/>
      <c r="G997" s="326"/>
      <c r="H997" s="326"/>
      <c r="I997" s="292"/>
      <c r="J997" s="292"/>
      <c r="K997" s="292"/>
      <c r="L997" s="327"/>
      <c r="M997" s="327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</row>
    <row r="998" spans="1:29" ht="21">
      <c r="A998" s="292"/>
      <c r="B998" s="292"/>
      <c r="C998" s="292"/>
      <c r="D998" s="292"/>
      <c r="E998" s="292"/>
      <c r="F998" s="292"/>
      <c r="G998" s="326"/>
      <c r="H998" s="326"/>
      <c r="I998" s="292"/>
      <c r="J998" s="292"/>
      <c r="K998" s="292"/>
      <c r="L998" s="327"/>
      <c r="M998" s="327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</row>
    <row r="999" spans="1:29" ht="21">
      <c r="A999" s="292"/>
      <c r="B999" s="292"/>
      <c r="C999" s="292"/>
      <c r="D999" s="292"/>
      <c r="E999" s="292"/>
      <c r="F999" s="292"/>
      <c r="G999" s="326"/>
      <c r="H999" s="326"/>
      <c r="I999" s="292"/>
      <c r="J999" s="292"/>
      <c r="K999" s="292"/>
      <c r="L999" s="327"/>
      <c r="M999" s="327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</row>
    <row r="1000" spans="1:29" ht="21">
      <c r="A1000" s="292"/>
      <c r="B1000" s="292"/>
      <c r="C1000" s="292"/>
      <c r="D1000" s="292"/>
      <c r="E1000" s="292"/>
      <c r="F1000" s="292"/>
      <c r="G1000" s="326"/>
      <c r="H1000" s="326"/>
      <c r="I1000" s="292"/>
      <c r="J1000" s="292"/>
      <c r="K1000" s="292"/>
      <c r="L1000" s="327"/>
      <c r="M1000" s="327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</row>
    <row r="1001" spans="1:29" ht="21">
      <c r="A1001" s="292"/>
      <c r="B1001" s="292"/>
      <c r="C1001" s="292"/>
      <c r="D1001" s="292"/>
      <c r="E1001" s="292"/>
      <c r="F1001" s="292"/>
      <c r="G1001" s="326"/>
      <c r="H1001" s="326"/>
      <c r="I1001" s="292"/>
      <c r="J1001" s="292"/>
      <c r="K1001" s="292"/>
      <c r="L1001" s="327"/>
      <c r="M1001" s="327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  <c r="AA1001" s="292"/>
      <c r="AB1001" s="292"/>
      <c r="AC1001" s="292"/>
    </row>
    <row r="1002" spans="1:29" ht="21">
      <c r="A1002" s="292"/>
      <c r="B1002" s="292"/>
      <c r="C1002" s="292"/>
      <c r="D1002" s="292"/>
      <c r="E1002" s="292"/>
      <c r="F1002" s="292"/>
      <c r="G1002" s="326"/>
      <c r="H1002" s="326"/>
      <c r="I1002" s="292"/>
      <c r="J1002" s="292"/>
      <c r="K1002" s="292"/>
      <c r="L1002" s="327"/>
      <c r="M1002" s="327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  <c r="AA1002" s="292"/>
      <c r="AB1002" s="292"/>
      <c r="AC1002" s="292"/>
    </row>
  </sheetData>
  <autoFilter ref="A5:N90"/>
  <pageMargins left="0.39370078740157483" right="0.23622047244094491" top="0.35433070866141736" bottom="0.31496062992125984" header="0" footer="0"/>
  <pageSetup paperSize="9" fitToHeight="0" orientation="landscape"/>
  <headerFooter>
    <oddFooter>&amp;Cเกณฑ์ราคากลางครุภัณฑ์คอมพิวเตอร์ ประจำปี 61 (23 พ.ค.61)และ กล้องวงจรปิด ประจำปี 60 (11 ต.ค.60)&amp;R&amp;P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92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8" sqref="D8"/>
    </sheetView>
  </sheetViews>
  <sheetFormatPr defaultColWidth="12.625" defaultRowHeight="14.25"/>
  <cols>
    <col min="1" max="1" width="5.25" style="458" customWidth="1"/>
    <col min="2" max="2" width="7.5" style="458" hidden="1" customWidth="1"/>
    <col min="3" max="3" width="36.25" style="458" hidden="1" customWidth="1"/>
    <col min="4" max="4" width="44.625" style="458" customWidth="1"/>
    <col min="5" max="5" width="14.5" style="458" customWidth="1"/>
    <col min="6" max="6" width="11.75" style="458" customWidth="1"/>
    <col min="7" max="8" width="12.125" style="458" customWidth="1"/>
    <col min="9" max="9" width="10.375" style="458" hidden="1" customWidth="1"/>
    <col min="10" max="10" width="13.75" style="458" customWidth="1"/>
    <col min="11" max="11" width="22.5" style="458" hidden="1" customWidth="1"/>
    <col min="12" max="12" width="8.25" style="458" customWidth="1"/>
    <col min="13" max="13" width="34.5" style="458" customWidth="1"/>
    <col min="14" max="14" width="9.75" style="458" customWidth="1"/>
    <col min="15" max="21" width="8" style="458" customWidth="1"/>
    <col min="22" max="22" width="7" style="458" customWidth="1"/>
    <col min="23" max="29" width="11" style="458" customWidth="1"/>
    <col min="30" max="16384" width="12.625" style="458"/>
  </cols>
  <sheetData>
    <row r="1" spans="1:29" ht="21">
      <c r="A1" s="291" t="s">
        <v>3323</v>
      </c>
      <c r="B1" s="291"/>
      <c r="C1" s="291"/>
      <c r="D1" s="295"/>
      <c r="E1" s="291"/>
      <c r="F1" s="510" t="s">
        <v>3937</v>
      </c>
      <c r="G1" s="511"/>
      <c r="H1" s="512"/>
      <c r="I1" s="511"/>
      <c r="J1" s="511"/>
      <c r="K1" s="513"/>
      <c r="L1" s="293"/>
      <c r="M1" s="293"/>
      <c r="N1" s="294"/>
      <c r="O1" s="294"/>
      <c r="P1" s="294"/>
      <c r="Q1" s="294"/>
      <c r="R1" s="294"/>
      <c r="S1" s="294"/>
      <c r="T1" s="294"/>
      <c r="U1" s="294"/>
      <c r="V1" s="294"/>
      <c r="W1" s="295"/>
      <c r="X1" s="295"/>
      <c r="Y1" s="295"/>
      <c r="Z1" s="295"/>
      <c r="AA1" s="295"/>
      <c r="AB1" s="295"/>
      <c r="AC1" s="295"/>
    </row>
    <row r="2" spans="1:29" ht="21">
      <c r="A2" s="295" t="s">
        <v>3324</v>
      </c>
      <c r="B2" s="291"/>
      <c r="C2" s="291"/>
      <c r="D2" s="295"/>
      <c r="E2" s="291"/>
      <c r="F2" s="514"/>
      <c r="G2" s="515"/>
      <c r="H2" s="512"/>
      <c r="I2" s="515"/>
      <c r="J2" s="515"/>
      <c r="K2" s="516"/>
      <c r="L2" s="293"/>
      <c r="M2" s="293"/>
      <c r="N2" s="294"/>
      <c r="O2" s="294"/>
      <c r="P2" s="294"/>
      <c r="Q2" s="294"/>
      <c r="R2" s="294"/>
      <c r="S2" s="294"/>
      <c r="T2" s="294"/>
      <c r="U2" s="294"/>
      <c r="V2" s="294"/>
      <c r="W2" s="295"/>
      <c r="X2" s="295"/>
      <c r="Y2" s="295"/>
      <c r="Z2" s="295"/>
      <c r="AA2" s="295"/>
      <c r="AB2" s="295"/>
      <c r="AC2" s="295"/>
    </row>
    <row r="3" spans="1:29" ht="21">
      <c r="A3" s="295" t="s">
        <v>3934</v>
      </c>
      <c r="B3" s="291"/>
      <c r="C3" s="291"/>
      <c r="D3" s="295"/>
      <c r="E3" s="291"/>
      <c r="F3" s="291"/>
      <c r="G3" s="296"/>
      <c r="H3" s="296"/>
      <c r="I3" s="291"/>
      <c r="J3" s="291"/>
      <c r="K3" s="297"/>
      <c r="L3" s="293"/>
      <c r="M3" s="293"/>
      <c r="N3" s="294"/>
      <c r="O3" s="294"/>
      <c r="P3" s="294"/>
      <c r="Q3" s="294"/>
      <c r="R3" s="294"/>
      <c r="S3" s="294"/>
      <c r="T3" s="294"/>
      <c r="U3" s="294"/>
      <c r="V3" s="294"/>
      <c r="W3" s="295"/>
      <c r="X3" s="295"/>
      <c r="Y3" s="295"/>
      <c r="Z3" s="295"/>
      <c r="AA3" s="295"/>
      <c r="AB3" s="295"/>
      <c r="AC3" s="295"/>
    </row>
    <row r="4" spans="1:29" ht="44.45" customHeight="1">
      <c r="A4" s="460" t="s">
        <v>7</v>
      </c>
      <c r="B4" s="460" t="s">
        <v>8</v>
      </c>
      <c r="C4" s="460" t="s">
        <v>9</v>
      </c>
      <c r="D4" s="460" t="s">
        <v>238</v>
      </c>
      <c r="E4" s="461" t="s">
        <v>3325</v>
      </c>
      <c r="F4" s="462" t="s">
        <v>3326</v>
      </c>
      <c r="G4" s="463" t="s">
        <v>3327</v>
      </c>
      <c r="H4" s="463" t="s">
        <v>3936</v>
      </c>
      <c r="I4" s="464" t="s">
        <v>3328</v>
      </c>
      <c r="J4" s="465" t="s">
        <v>3310</v>
      </c>
      <c r="K4" s="466" t="s">
        <v>21</v>
      </c>
      <c r="L4" s="467" t="s">
        <v>22</v>
      </c>
      <c r="M4" s="467" t="s">
        <v>23</v>
      </c>
      <c r="N4" s="468" t="s">
        <v>21</v>
      </c>
      <c r="O4" s="299"/>
      <c r="P4" s="299"/>
      <c r="Q4" s="299"/>
      <c r="R4" s="299"/>
      <c r="S4" s="299"/>
      <c r="T4" s="299"/>
      <c r="U4" s="299"/>
      <c r="V4" s="299"/>
      <c r="W4" s="295"/>
      <c r="X4" s="295"/>
      <c r="Y4" s="295"/>
      <c r="Z4" s="295"/>
      <c r="AA4" s="295"/>
      <c r="AB4" s="295"/>
      <c r="AC4" s="295"/>
    </row>
    <row r="5" spans="1:29" s="478" customFormat="1" ht="42">
      <c r="A5" s="469">
        <v>45</v>
      </c>
      <c r="B5" s="470"/>
      <c r="C5" s="471"/>
      <c r="D5" s="471" t="s">
        <v>3379</v>
      </c>
      <c r="E5" s="472">
        <v>7900</v>
      </c>
      <c r="F5" s="472">
        <v>7900</v>
      </c>
      <c r="G5" s="473" t="s">
        <v>3380</v>
      </c>
      <c r="H5" s="473" t="s">
        <v>3380</v>
      </c>
      <c r="I5" s="471"/>
      <c r="J5" s="471" t="s">
        <v>3330</v>
      </c>
      <c r="K5" s="474"/>
      <c r="L5" s="475" t="s">
        <v>32</v>
      </c>
      <c r="M5" s="475" t="s">
        <v>3935</v>
      </c>
      <c r="N5" s="471"/>
      <c r="O5" s="476"/>
      <c r="P5" s="476"/>
      <c r="Q5" s="476"/>
      <c r="R5" s="476"/>
      <c r="S5" s="476"/>
      <c r="T5" s="476"/>
      <c r="U5" s="476"/>
      <c r="V5" s="476"/>
      <c r="W5" s="477"/>
      <c r="X5" s="477"/>
      <c r="Y5" s="477"/>
      <c r="Z5" s="477"/>
      <c r="AA5" s="477"/>
      <c r="AB5" s="477"/>
      <c r="AC5" s="477"/>
    </row>
    <row r="6" spans="1:29" s="432" customFormat="1" ht="42">
      <c r="A6" s="469">
        <v>47</v>
      </c>
      <c r="B6" s="470"/>
      <c r="C6" s="471"/>
      <c r="D6" s="471" t="s">
        <v>3383</v>
      </c>
      <c r="E6" s="472">
        <v>15000</v>
      </c>
      <c r="F6" s="479">
        <v>15000</v>
      </c>
      <c r="G6" s="473" t="s">
        <v>3380</v>
      </c>
      <c r="H6" s="473" t="s">
        <v>3380</v>
      </c>
      <c r="I6" s="471"/>
      <c r="J6" s="471" t="s">
        <v>3330</v>
      </c>
      <c r="K6" s="474"/>
      <c r="L6" s="475" t="s">
        <v>32</v>
      </c>
      <c r="M6" s="475" t="s">
        <v>3935</v>
      </c>
      <c r="N6" s="471"/>
      <c r="O6" s="476"/>
      <c r="P6" s="476"/>
      <c r="Q6" s="476"/>
      <c r="R6" s="476"/>
      <c r="S6" s="476"/>
      <c r="T6" s="476"/>
      <c r="U6" s="476"/>
      <c r="V6" s="476"/>
      <c r="W6" s="480"/>
      <c r="X6" s="480"/>
      <c r="Y6" s="480"/>
      <c r="Z6" s="480"/>
      <c r="AA6" s="480"/>
      <c r="AB6" s="480"/>
      <c r="AC6" s="480"/>
    </row>
    <row r="7" spans="1:29" s="432" customFormat="1" ht="42">
      <c r="A7" s="469">
        <v>49</v>
      </c>
      <c r="B7" s="470"/>
      <c r="C7" s="471"/>
      <c r="D7" s="471" t="s">
        <v>3385</v>
      </c>
      <c r="E7" s="472">
        <v>41000</v>
      </c>
      <c r="F7" s="479">
        <v>40000</v>
      </c>
      <c r="G7" s="473" t="s">
        <v>3380</v>
      </c>
      <c r="H7" s="473" t="s">
        <v>3380</v>
      </c>
      <c r="I7" s="471"/>
      <c r="J7" s="471" t="s">
        <v>3330</v>
      </c>
      <c r="K7" s="474"/>
      <c r="L7" s="475" t="s">
        <v>32</v>
      </c>
      <c r="M7" s="475" t="s">
        <v>3935</v>
      </c>
      <c r="N7" s="471"/>
      <c r="O7" s="476"/>
      <c r="P7" s="476"/>
      <c r="Q7" s="476"/>
      <c r="R7" s="476"/>
      <c r="S7" s="476"/>
      <c r="T7" s="476"/>
      <c r="U7" s="476"/>
      <c r="V7" s="476"/>
      <c r="W7" s="480"/>
      <c r="X7" s="480"/>
      <c r="Y7" s="480"/>
      <c r="Z7" s="480"/>
      <c r="AA7" s="480"/>
      <c r="AB7" s="480"/>
      <c r="AC7" s="480"/>
    </row>
    <row r="8" spans="1:29" s="432" customFormat="1" ht="42">
      <c r="A8" s="469">
        <v>50</v>
      </c>
      <c r="B8" s="470"/>
      <c r="C8" s="471"/>
      <c r="D8" s="471" t="s">
        <v>3386</v>
      </c>
      <c r="E8" s="472">
        <v>12000</v>
      </c>
      <c r="F8" s="479">
        <v>10000</v>
      </c>
      <c r="G8" s="473" t="s">
        <v>3380</v>
      </c>
      <c r="H8" s="473" t="s">
        <v>3380</v>
      </c>
      <c r="I8" s="471"/>
      <c r="J8" s="471" t="s">
        <v>3330</v>
      </c>
      <c r="K8" s="474"/>
      <c r="L8" s="475" t="s">
        <v>32</v>
      </c>
      <c r="M8" s="475" t="s">
        <v>3935</v>
      </c>
      <c r="N8" s="471"/>
      <c r="O8" s="476"/>
      <c r="P8" s="476"/>
      <c r="Q8" s="476"/>
      <c r="R8" s="476"/>
      <c r="S8" s="476"/>
      <c r="T8" s="476"/>
      <c r="U8" s="476"/>
      <c r="V8" s="476"/>
      <c r="W8" s="480"/>
      <c r="X8" s="480"/>
      <c r="Y8" s="480"/>
      <c r="Z8" s="480"/>
      <c r="AA8" s="480"/>
      <c r="AB8" s="480"/>
      <c r="AC8" s="480"/>
    </row>
    <row r="9" spans="1:29" s="432" customFormat="1" ht="42">
      <c r="A9" s="469">
        <v>54</v>
      </c>
      <c r="B9" s="470"/>
      <c r="C9" s="471"/>
      <c r="D9" s="471" t="s">
        <v>3391</v>
      </c>
      <c r="E9" s="472">
        <v>7700</v>
      </c>
      <c r="F9" s="479">
        <v>7900</v>
      </c>
      <c r="G9" s="481" t="s">
        <v>3380</v>
      </c>
      <c r="H9" s="481" t="s">
        <v>3380</v>
      </c>
      <c r="I9" s="471"/>
      <c r="J9" s="471" t="s">
        <v>3330</v>
      </c>
      <c r="K9" s="474"/>
      <c r="L9" s="475" t="s">
        <v>32</v>
      </c>
      <c r="M9" s="475" t="s">
        <v>3935</v>
      </c>
      <c r="N9" s="471"/>
      <c r="O9" s="476"/>
      <c r="P9" s="476"/>
      <c r="Q9" s="476"/>
      <c r="R9" s="476"/>
      <c r="S9" s="476"/>
      <c r="T9" s="476"/>
      <c r="U9" s="476"/>
      <c r="V9" s="476"/>
      <c r="W9" s="480"/>
      <c r="X9" s="480"/>
      <c r="Y9" s="480"/>
      <c r="Z9" s="480"/>
      <c r="AA9" s="480"/>
      <c r="AB9" s="480"/>
      <c r="AC9" s="480"/>
    </row>
    <row r="10" spans="1:29" ht="21">
      <c r="A10" s="324"/>
      <c r="B10" s="294"/>
      <c r="C10" s="294"/>
      <c r="D10" s="294"/>
      <c r="E10" s="294"/>
      <c r="F10" s="294"/>
      <c r="G10" s="325"/>
      <c r="H10" s="325"/>
      <c r="I10" s="294"/>
      <c r="J10" s="294"/>
      <c r="K10" s="294"/>
      <c r="L10" s="293"/>
      <c r="M10" s="293"/>
      <c r="N10" s="294"/>
      <c r="O10" s="294"/>
      <c r="P10" s="294"/>
      <c r="Q10" s="294"/>
      <c r="R10" s="294"/>
      <c r="S10" s="294"/>
      <c r="T10" s="294"/>
      <c r="U10" s="294"/>
      <c r="V10" s="294"/>
      <c r="W10" s="295"/>
      <c r="X10" s="295"/>
      <c r="Y10" s="295"/>
      <c r="Z10" s="295"/>
      <c r="AA10" s="295"/>
      <c r="AB10" s="295"/>
      <c r="AC10" s="295"/>
    </row>
    <row r="11" spans="1:29" ht="21">
      <c r="A11" s="324"/>
      <c r="B11" s="294"/>
      <c r="C11" s="294"/>
      <c r="D11" s="294"/>
      <c r="E11" s="294"/>
      <c r="F11" s="294"/>
      <c r="G11" s="325"/>
      <c r="H11" s="325"/>
      <c r="I11" s="294"/>
      <c r="J11" s="294"/>
      <c r="K11" s="294"/>
      <c r="L11" s="293"/>
      <c r="M11" s="293"/>
      <c r="N11" s="294"/>
      <c r="O11" s="294"/>
      <c r="P11" s="294"/>
      <c r="Q11" s="294"/>
      <c r="R11" s="294"/>
      <c r="S11" s="294"/>
      <c r="T11" s="294"/>
      <c r="U11" s="294"/>
      <c r="V11" s="294"/>
      <c r="W11" s="295"/>
      <c r="X11" s="295"/>
      <c r="Y11" s="295"/>
      <c r="Z11" s="295"/>
      <c r="AA11" s="295"/>
      <c r="AB11" s="295"/>
      <c r="AC11" s="295"/>
    </row>
    <row r="12" spans="1:29" ht="21">
      <c r="A12" s="324"/>
      <c r="B12" s="294"/>
      <c r="C12" s="294"/>
      <c r="D12" s="294"/>
      <c r="E12" s="294"/>
      <c r="F12" s="294"/>
      <c r="G12" s="325"/>
      <c r="H12" s="325"/>
      <c r="I12" s="294"/>
      <c r="J12" s="294"/>
      <c r="K12" s="294"/>
      <c r="L12" s="293"/>
      <c r="M12" s="293"/>
      <c r="N12" s="294"/>
      <c r="O12" s="294"/>
      <c r="P12" s="294"/>
      <c r="Q12" s="294"/>
      <c r="R12" s="294"/>
      <c r="S12" s="294"/>
      <c r="T12" s="294"/>
      <c r="U12" s="294"/>
      <c r="V12" s="294"/>
      <c r="W12" s="295"/>
      <c r="X12" s="295"/>
      <c r="Y12" s="295"/>
      <c r="Z12" s="295"/>
      <c r="AA12" s="295"/>
      <c r="AB12" s="295"/>
      <c r="AC12" s="295"/>
    </row>
    <row r="13" spans="1:29" ht="21">
      <c r="A13" s="324"/>
      <c r="B13" s="294"/>
      <c r="C13" s="294"/>
      <c r="D13" s="294"/>
      <c r="E13" s="294"/>
      <c r="F13" s="294"/>
      <c r="G13" s="325"/>
      <c r="H13" s="325"/>
      <c r="I13" s="294"/>
      <c r="J13" s="294"/>
      <c r="K13" s="294"/>
      <c r="L13" s="293"/>
      <c r="M13" s="293"/>
      <c r="N13" s="294"/>
      <c r="O13" s="294"/>
      <c r="P13" s="294"/>
      <c r="Q13" s="294"/>
      <c r="R13" s="294"/>
      <c r="S13" s="294"/>
      <c r="T13" s="294"/>
      <c r="U13" s="294"/>
      <c r="V13" s="294"/>
      <c r="W13" s="295"/>
      <c r="X13" s="295"/>
      <c r="Y13" s="295"/>
      <c r="Z13" s="295"/>
      <c r="AA13" s="295"/>
      <c r="AB13" s="295"/>
      <c r="AC13" s="295"/>
    </row>
    <row r="14" spans="1:29" ht="21">
      <c r="A14" s="324"/>
      <c r="B14" s="294"/>
      <c r="C14" s="294"/>
      <c r="D14" s="294"/>
      <c r="E14" s="294"/>
      <c r="F14" s="294"/>
      <c r="G14" s="325"/>
      <c r="H14" s="325"/>
      <c r="I14" s="294"/>
      <c r="J14" s="294"/>
      <c r="K14" s="294"/>
      <c r="L14" s="293"/>
      <c r="M14" s="293"/>
      <c r="N14" s="294"/>
      <c r="O14" s="294"/>
      <c r="P14" s="294"/>
      <c r="Q14" s="294"/>
      <c r="R14" s="294"/>
      <c r="S14" s="294"/>
      <c r="T14" s="294"/>
      <c r="U14" s="294"/>
      <c r="V14" s="294"/>
      <c r="W14" s="295"/>
      <c r="X14" s="295"/>
      <c r="Y14" s="295"/>
      <c r="Z14" s="295"/>
      <c r="AA14" s="295"/>
      <c r="AB14" s="295"/>
      <c r="AC14" s="295"/>
    </row>
    <row r="15" spans="1:29" ht="21">
      <c r="A15" s="324"/>
      <c r="B15" s="294"/>
      <c r="C15" s="294"/>
      <c r="D15" s="294"/>
      <c r="E15" s="294"/>
      <c r="F15" s="294"/>
      <c r="G15" s="325"/>
      <c r="H15" s="325"/>
      <c r="I15" s="294"/>
      <c r="J15" s="294"/>
      <c r="K15" s="294"/>
      <c r="L15" s="293"/>
      <c r="M15" s="293"/>
      <c r="N15" s="294"/>
      <c r="O15" s="294"/>
      <c r="P15" s="294"/>
      <c r="Q15" s="294"/>
      <c r="R15" s="294"/>
      <c r="S15" s="294"/>
      <c r="T15" s="294"/>
      <c r="U15" s="294"/>
      <c r="V15" s="294"/>
      <c r="W15" s="295"/>
      <c r="X15" s="295"/>
      <c r="Y15" s="295"/>
      <c r="Z15" s="295"/>
      <c r="AA15" s="295"/>
      <c r="AB15" s="295"/>
      <c r="AC15" s="295"/>
    </row>
    <row r="16" spans="1:29" ht="21">
      <c r="A16" s="324"/>
      <c r="B16" s="294"/>
      <c r="C16" s="294"/>
      <c r="D16" s="294"/>
      <c r="E16" s="294"/>
      <c r="F16" s="294"/>
      <c r="G16" s="325"/>
      <c r="H16" s="325"/>
      <c r="I16" s="294"/>
      <c r="J16" s="294"/>
      <c r="K16" s="294"/>
      <c r="L16" s="293"/>
      <c r="M16" s="293"/>
      <c r="N16" s="294"/>
      <c r="O16" s="294"/>
      <c r="P16" s="294"/>
      <c r="Q16" s="294"/>
      <c r="R16" s="294"/>
      <c r="S16" s="294"/>
      <c r="T16" s="294"/>
      <c r="U16" s="294"/>
      <c r="V16" s="294"/>
      <c r="W16" s="295"/>
      <c r="X16" s="295"/>
      <c r="Y16" s="295"/>
      <c r="Z16" s="295"/>
      <c r="AA16" s="295"/>
      <c r="AB16" s="295"/>
      <c r="AC16" s="295"/>
    </row>
    <row r="17" spans="1:29" ht="21">
      <c r="A17" s="324"/>
      <c r="B17" s="294"/>
      <c r="C17" s="294"/>
      <c r="D17" s="294"/>
      <c r="E17" s="294"/>
      <c r="F17" s="294"/>
      <c r="G17" s="325"/>
      <c r="H17" s="325"/>
      <c r="I17" s="294"/>
      <c r="J17" s="294"/>
      <c r="K17" s="294"/>
      <c r="L17" s="293"/>
      <c r="M17" s="293"/>
      <c r="N17" s="294"/>
      <c r="O17" s="294"/>
      <c r="P17" s="294"/>
      <c r="Q17" s="294"/>
      <c r="R17" s="294"/>
      <c r="S17" s="294"/>
      <c r="T17" s="294"/>
      <c r="U17" s="294"/>
      <c r="V17" s="294"/>
      <c r="W17" s="295"/>
      <c r="X17" s="295"/>
      <c r="Y17" s="295"/>
      <c r="Z17" s="295"/>
      <c r="AA17" s="295"/>
      <c r="AB17" s="295"/>
      <c r="AC17" s="295"/>
    </row>
    <row r="18" spans="1:29" ht="21">
      <c r="A18" s="324"/>
      <c r="B18" s="294"/>
      <c r="C18" s="294"/>
      <c r="D18" s="294"/>
      <c r="E18" s="294"/>
      <c r="F18" s="294"/>
      <c r="G18" s="325"/>
      <c r="H18" s="325"/>
      <c r="I18" s="294"/>
      <c r="J18" s="294"/>
      <c r="K18" s="294"/>
      <c r="L18" s="293"/>
      <c r="M18" s="293"/>
      <c r="N18" s="294"/>
      <c r="O18" s="294"/>
      <c r="P18" s="294"/>
      <c r="Q18" s="294"/>
      <c r="R18" s="294"/>
      <c r="S18" s="294"/>
      <c r="T18" s="294"/>
      <c r="U18" s="294"/>
      <c r="V18" s="294"/>
      <c r="W18" s="295"/>
      <c r="X18" s="295"/>
      <c r="Y18" s="295"/>
      <c r="Z18" s="295"/>
      <c r="AA18" s="295"/>
      <c r="AB18" s="295"/>
      <c r="AC18" s="295"/>
    </row>
    <row r="19" spans="1:29" ht="21">
      <c r="A19" s="324"/>
      <c r="B19" s="294"/>
      <c r="C19" s="294"/>
      <c r="D19" s="294"/>
      <c r="E19" s="294"/>
      <c r="F19" s="294"/>
      <c r="G19" s="325"/>
      <c r="H19" s="325"/>
      <c r="I19" s="294"/>
      <c r="J19" s="294"/>
      <c r="K19" s="294"/>
      <c r="L19" s="293"/>
      <c r="M19" s="293"/>
      <c r="N19" s="294"/>
      <c r="O19" s="294"/>
      <c r="P19" s="294"/>
      <c r="Q19" s="294"/>
      <c r="R19" s="294"/>
      <c r="S19" s="294"/>
      <c r="T19" s="294"/>
      <c r="U19" s="294"/>
      <c r="V19" s="294"/>
      <c r="W19" s="295"/>
      <c r="X19" s="295"/>
      <c r="Y19" s="295"/>
      <c r="Z19" s="295"/>
      <c r="AA19" s="295"/>
      <c r="AB19" s="295"/>
      <c r="AC19" s="295"/>
    </row>
    <row r="20" spans="1:29" ht="21">
      <c r="A20" s="324"/>
      <c r="B20" s="294"/>
      <c r="C20" s="294"/>
      <c r="D20" s="294"/>
      <c r="E20" s="294"/>
      <c r="F20" s="294"/>
      <c r="G20" s="325"/>
      <c r="H20" s="325"/>
      <c r="I20" s="294"/>
      <c r="J20" s="294"/>
      <c r="K20" s="294"/>
      <c r="L20" s="293"/>
      <c r="M20" s="293"/>
      <c r="N20" s="294"/>
      <c r="O20" s="294"/>
      <c r="P20" s="294"/>
      <c r="Q20" s="294"/>
      <c r="R20" s="294"/>
      <c r="S20" s="294"/>
      <c r="T20" s="294"/>
      <c r="U20" s="294"/>
      <c r="V20" s="294"/>
      <c r="W20" s="295"/>
      <c r="X20" s="295"/>
      <c r="Y20" s="295"/>
      <c r="Z20" s="295"/>
      <c r="AA20" s="295"/>
      <c r="AB20" s="295"/>
      <c r="AC20" s="295"/>
    </row>
    <row r="21" spans="1:29" ht="21">
      <c r="A21" s="324"/>
      <c r="B21" s="294"/>
      <c r="C21" s="294"/>
      <c r="D21" s="294"/>
      <c r="E21" s="294"/>
      <c r="F21" s="294"/>
      <c r="G21" s="325"/>
      <c r="H21" s="325"/>
      <c r="I21" s="294"/>
      <c r="J21" s="294"/>
      <c r="K21" s="294"/>
      <c r="L21" s="293"/>
      <c r="M21" s="293"/>
      <c r="N21" s="294"/>
      <c r="O21" s="294"/>
      <c r="P21" s="294"/>
      <c r="Q21" s="294"/>
      <c r="R21" s="294"/>
      <c r="S21" s="294"/>
      <c r="T21" s="294"/>
      <c r="U21" s="294"/>
      <c r="V21" s="294"/>
      <c r="W21" s="295"/>
      <c r="X21" s="295"/>
      <c r="Y21" s="295"/>
      <c r="Z21" s="295"/>
      <c r="AA21" s="295"/>
      <c r="AB21" s="295"/>
      <c r="AC21" s="295"/>
    </row>
    <row r="22" spans="1:29" ht="21">
      <c r="A22" s="324"/>
      <c r="B22" s="294"/>
      <c r="C22" s="294"/>
      <c r="D22" s="294"/>
      <c r="E22" s="294"/>
      <c r="F22" s="294"/>
      <c r="G22" s="325"/>
      <c r="H22" s="325"/>
      <c r="I22" s="294"/>
      <c r="J22" s="294"/>
      <c r="K22" s="294"/>
      <c r="L22" s="293"/>
      <c r="M22" s="293"/>
      <c r="N22" s="294"/>
      <c r="O22" s="294"/>
      <c r="P22" s="294"/>
      <c r="Q22" s="294"/>
      <c r="R22" s="294"/>
      <c r="S22" s="294"/>
      <c r="T22" s="294"/>
      <c r="U22" s="294"/>
      <c r="V22" s="294"/>
      <c r="W22" s="295"/>
      <c r="X22" s="295"/>
      <c r="Y22" s="295"/>
      <c r="Z22" s="295"/>
      <c r="AA22" s="295"/>
      <c r="AB22" s="295"/>
      <c r="AC22" s="295"/>
    </row>
    <row r="23" spans="1:29" ht="21">
      <c r="A23" s="324"/>
      <c r="B23" s="294"/>
      <c r="C23" s="294"/>
      <c r="D23" s="294"/>
      <c r="E23" s="294"/>
      <c r="F23" s="294"/>
      <c r="G23" s="325"/>
      <c r="H23" s="325"/>
      <c r="I23" s="294"/>
      <c r="J23" s="294"/>
      <c r="K23" s="294"/>
      <c r="L23" s="293"/>
      <c r="M23" s="293"/>
      <c r="N23" s="294"/>
      <c r="O23" s="294"/>
      <c r="P23" s="294"/>
      <c r="Q23" s="294"/>
      <c r="R23" s="294"/>
      <c r="S23" s="294"/>
      <c r="T23" s="294"/>
      <c r="U23" s="294"/>
      <c r="V23" s="294"/>
      <c r="W23" s="295"/>
      <c r="X23" s="295"/>
      <c r="Y23" s="295"/>
      <c r="Z23" s="295"/>
      <c r="AA23" s="295"/>
      <c r="AB23" s="295"/>
      <c r="AC23" s="295"/>
    </row>
    <row r="24" spans="1:29" ht="21">
      <c r="A24" s="324"/>
      <c r="B24" s="294"/>
      <c r="C24" s="294"/>
      <c r="D24" s="294"/>
      <c r="E24" s="294"/>
      <c r="F24" s="294"/>
      <c r="G24" s="325"/>
      <c r="H24" s="325"/>
      <c r="I24" s="294"/>
      <c r="J24" s="294"/>
      <c r="K24" s="294"/>
      <c r="L24" s="293"/>
      <c r="M24" s="293"/>
      <c r="N24" s="294"/>
      <c r="O24" s="294"/>
      <c r="P24" s="294"/>
      <c r="Q24" s="294"/>
      <c r="R24" s="294"/>
      <c r="S24" s="294"/>
      <c r="T24" s="294"/>
      <c r="U24" s="294"/>
      <c r="V24" s="294"/>
      <c r="W24" s="295"/>
      <c r="X24" s="295"/>
      <c r="Y24" s="295"/>
      <c r="Z24" s="295"/>
      <c r="AA24" s="295"/>
      <c r="AB24" s="295"/>
      <c r="AC24" s="295"/>
    </row>
    <row r="25" spans="1:29" ht="21">
      <c r="A25" s="324"/>
      <c r="B25" s="294"/>
      <c r="C25" s="294"/>
      <c r="D25" s="294"/>
      <c r="E25" s="294"/>
      <c r="F25" s="294"/>
      <c r="G25" s="325"/>
      <c r="H25" s="325"/>
      <c r="I25" s="294"/>
      <c r="J25" s="294"/>
      <c r="K25" s="294"/>
      <c r="L25" s="293"/>
      <c r="M25" s="293"/>
      <c r="N25" s="294"/>
      <c r="O25" s="294"/>
      <c r="P25" s="294"/>
      <c r="Q25" s="294"/>
      <c r="R25" s="294"/>
      <c r="S25" s="294"/>
      <c r="T25" s="294"/>
      <c r="U25" s="294"/>
      <c r="V25" s="294"/>
      <c r="W25" s="295"/>
      <c r="X25" s="295"/>
      <c r="Y25" s="295"/>
      <c r="Z25" s="295"/>
      <c r="AA25" s="295"/>
      <c r="AB25" s="295"/>
      <c r="AC25" s="295"/>
    </row>
    <row r="26" spans="1:29" ht="21">
      <c r="A26" s="324"/>
      <c r="B26" s="294"/>
      <c r="C26" s="294"/>
      <c r="D26" s="294"/>
      <c r="E26" s="294"/>
      <c r="F26" s="294"/>
      <c r="G26" s="325"/>
      <c r="H26" s="325"/>
      <c r="I26" s="294"/>
      <c r="J26" s="294"/>
      <c r="K26" s="294"/>
      <c r="L26" s="293"/>
      <c r="M26" s="293"/>
      <c r="N26" s="294"/>
      <c r="O26" s="294"/>
      <c r="P26" s="294"/>
      <c r="Q26" s="294"/>
      <c r="R26" s="294"/>
      <c r="S26" s="294"/>
      <c r="T26" s="294"/>
      <c r="U26" s="294"/>
      <c r="V26" s="294"/>
      <c r="W26" s="295"/>
      <c r="X26" s="295"/>
      <c r="Y26" s="295"/>
      <c r="Z26" s="295"/>
      <c r="AA26" s="295"/>
      <c r="AB26" s="295"/>
      <c r="AC26" s="295"/>
    </row>
    <row r="27" spans="1:29" ht="21">
      <c r="A27" s="324"/>
      <c r="B27" s="294"/>
      <c r="C27" s="294"/>
      <c r="D27" s="294"/>
      <c r="E27" s="294"/>
      <c r="F27" s="294"/>
      <c r="G27" s="325"/>
      <c r="H27" s="325"/>
      <c r="I27" s="294"/>
      <c r="J27" s="294"/>
      <c r="K27" s="294"/>
      <c r="L27" s="293"/>
      <c r="M27" s="293"/>
      <c r="N27" s="294"/>
      <c r="O27" s="294"/>
      <c r="P27" s="294"/>
      <c r="Q27" s="294"/>
      <c r="R27" s="294"/>
      <c r="S27" s="294"/>
      <c r="T27" s="294"/>
      <c r="U27" s="294"/>
      <c r="V27" s="294"/>
      <c r="W27" s="295"/>
      <c r="X27" s="295"/>
      <c r="Y27" s="295"/>
      <c r="Z27" s="295"/>
      <c r="AA27" s="295"/>
      <c r="AB27" s="295"/>
      <c r="AC27" s="295"/>
    </row>
    <row r="28" spans="1:29" ht="21">
      <c r="A28" s="324"/>
      <c r="B28" s="294"/>
      <c r="C28" s="294"/>
      <c r="D28" s="294"/>
      <c r="E28" s="294"/>
      <c r="F28" s="294"/>
      <c r="G28" s="325"/>
      <c r="H28" s="325"/>
      <c r="I28" s="294"/>
      <c r="J28" s="294"/>
      <c r="K28" s="294"/>
      <c r="L28" s="293"/>
      <c r="M28" s="293"/>
      <c r="N28" s="294"/>
      <c r="O28" s="294"/>
      <c r="P28" s="294"/>
      <c r="Q28" s="294"/>
      <c r="R28" s="294"/>
      <c r="S28" s="294"/>
      <c r="T28" s="294"/>
      <c r="U28" s="294"/>
      <c r="V28" s="294"/>
      <c r="W28" s="295"/>
      <c r="X28" s="295"/>
      <c r="Y28" s="295"/>
      <c r="Z28" s="295"/>
      <c r="AA28" s="295"/>
      <c r="AB28" s="295"/>
      <c r="AC28" s="295"/>
    </row>
    <row r="29" spans="1:29" ht="21">
      <c r="A29" s="324"/>
      <c r="B29" s="294"/>
      <c r="C29" s="294"/>
      <c r="D29" s="294"/>
      <c r="E29" s="294"/>
      <c r="F29" s="294"/>
      <c r="G29" s="325"/>
      <c r="H29" s="325"/>
      <c r="I29" s="294"/>
      <c r="J29" s="294"/>
      <c r="K29" s="294"/>
      <c r="L29" s="293"/>
      <c r="M29" s="293"/>
      <c r="N29" s="294"/>
      <c r="O29" s="294"/>
      <c r="P29" s="294"/>
      <c r="Q29" s="294"/>
      <c r="R29" s="294"/>
      <c r="S29" s="294"/>
      <c r="T29" s="294"/>
      <c r="U29" s="294"/>
      <c r="V29" s="294"/>
      <c r="W29" s="295"/>
      <c r="X29" s="295"/>
      <c r="Y29" s="295"/>
      <c r="Z29" s="295"/>
      <c r="AA29" s="295"/>
      <c r="AB29" s="295"/>
      <c r="AC29" s="295"/>
    </row>
    <row r="30" spans="1:29" ht="21">
      <c r="A30" s="324"/>
      <c r="B30" s="294"/>
      <c r="C30" s="294"/>
      <c r="D30" s="294"/>
      <c r="E30" s="294"/>
      <c r="F30" s="294"/>
      <c r="G30" s="325"/>
      <c r="H30" s="325"/>
      <c r="I30" s="294"/>
      <c r="J30" s="294"/>
      <c r="K30" s="294"/>
      <c r="L30" s="293"/>
      <c r="M30" s="293"/>
      <c r="N30" s="294"/>
      <c r="O30" s="294"/>
      <c r="P30" s="294"/>
      <c r="Q30" s="294"/>
      <c r="R30" s="294"/>
      <c r="S30" s="294"/>
      <c r="T30" s="294"/>
      <c r="U30" s="294"/>
      <c r="V30" s="294"/>
      <c r="W30" s="295"/>
      <c r="X30" s="295"/>
      <c r="Y30" s="295"/>
      <c r="Z30" s="295"/>
      <c r="AA30" s="295"/>
      <c r="AB30" s="295"/>
      <c r="AC30" s="295"/>
    </row>
    <row r="31" spans="1:29" ht="21">
      <c r="A31" s="324"/>
      <c r="B31" s="294"/>
      <c r="C31" s="294"/>
      <c r="D31" s="294"/>
      <c r="E31" s="294"/>
      <c r="F31" s="294"/>
      <c r="G31" s="325"/>
      <c r="H31" s="325"/>
      <c r="I31" s="294"/>
      <c r="J31" s="294"/>
      <c r="K31" s="294"/>
      <c r="L31" s="293"/>
      <c r="M31" s="293"/>
      <c r="N31" s="294"/>
      <c r="O31" s="294"/>
      <c r="P31" s="294"/>
      <c r="Q31" s="294"/>
      <c r="R31" s="294"/>
      <c r="S31" s="294"/>
      <c r="T31" s="294"/>
      <c r="U31" s="294"/>
      <c r="V31" s="294"/>
      <c r="W31" s="295"/>
      <c r="X31" s="295"/>
      <c r="Y31" s="295"/>
      <c r="Z31" s="295"/>
      <c r="AA31" s="295"/>
      <c r="AB31" s="295"/>
      <c r="AC31" s="295"/>
    </row>
    <row r="32" spans="1:29" ht="21">
      <c r="A32" s="324"/>
      <c r="B32" s="294"/>
      <c r="C32" s="294"/>
      <c r="D32" s="294"/>
      <c r="E32" s="294"/>
      <c r="F32" s="294"/>
      <c r="G32" s="325"/>
      <c r="H32" s="325"/>
      <c r="I32" s="294"/>
      <c r="J32" s="294"/>
      <c r="K32" s="294"/>
      <c r="L32" s="293"/>
      <c r="M32" s="293"/>
      <c r="N32" s="294"/>
      <c r="O32" s="294"/>
      <c r="P32" s="294"/>
      <c r="Q32" s="294"/>
      <c r="R32" s="294"/>
      <c r="S32" s="294"/>
      <c r="T32" s="294"/>
      <c r="U32" s="294"/>
      <c r="V32" s="294"/>
      <c r="W32" s="295"/>
      <c r="X32" s="295"/>
      <c r="Y32" s="295"/>
      <c r="Z32" s="295"/>
      <c r="AA32" s="295"/>
      <c r="AB32" s="295"/>
      <c r="AC32" s="295"/>
    </row>
    <row r="33" spans="1:29" ht="21">
      <c r="A33" s="324"/>
      <c r="B33" s="294"/>
      <c r="C33" s="294"/>
      <c r="D33" s="294"/>
      <c r="E33" s="294"/>
      <c r="F33" s="294"/>
      <c r="G33" s="325"/>
      <c r="H33" s="325"/>
      <c r="I33" s="294"/>
      <c r="J33" s="294"/>
      <c r="K33" s="294"/>
      <c r="L33" s="293"/>
      <c r="M33" s="293"/>
      <c r="N33" s="294"/>
      <c r="O33" s="294"/>
      <c r="P33" s="294"/>
      <c r="Q33" s="294"/>
      <c r="R33" s="294"/>
      <c r="S33" s="294"/>
      <c r="T33" s="294"/>
      <c r="U33" s="294"/>
      <c r="V33" s="294"/>
      <c r="W33" s="295"/>
      <c r="X33" s="295"/>
      <c r="Y33" s="295"/>
      <c r="Z33" s="295"/>
      <c r="AA33" s="295"/>
      <c r="AB33" s="295"/>
      <c r="AC33" s="295"/>
    </row>
    <row r="34" spans="1:29" ht="21">
      <c r="A34" s="324"/>
      <c r="B34" s="294"/>
      <c r="C34" s="294"/>
      <c r="D34" s="294"/>
      <c r="E34" s="294"/>
      <c r="F34" s="294"/>
      <c r="G34" s="325"/>
      <c r="H34" s="325"/>
      <c r="I34" s="294"/>
      <c r="J34" s="294"/>
      <c r="K34" s="294"/>
      <c r="L34" s="293"/>
      <c r="M34" s="293"/>
      <c r="N34" s="294"/>
      <c r="O34" s="294"/>
      <c r="P34" s="294"/>
      <c r="Q34" s="294"/>
      <c r="R34" s="294"/>
      <c r="S34" s="294"/>
      <c r="T34" s="294"/>
      <c r="U34" s="294"/>
      <c r="V34" s="294"/>
      <c r="W34" s="295"/>
      <c r="X34" s="295"/>
      <c r="Y34" s="295"/>
      <c r="Z34" s="295"/>
      <c r="AA34" s="295"/>
      <c r="AB34" s="295"/>
      <c r="AC34" s="295"/>
    </row>
    <row r="35" spans="1:29" ht="21">
      <c r="A35" s="324"/>
      <c r="B35" s="294"/>
      <c r="C35" s="294"/>
      <c r="D35" s="294"/>
      <c r="E35" s="294"/>
      <c r="F35" s="294"/>
      <c r="G35" s="325"/>
      <c r="H35" s="325"/>
      <c r="I35" s="294"/>
      <c r="J35" s="294"/>
      <c r="K35" s="294"/>
      <c r="L35" s="293"/>
      <c r="M35" s="293"/>
      <c r="N35" s="294"/>
      <c r="O35" s="294"/>
      <c r="P35" s="294"/>
      <c r="Q35" s="294"/>
      <c r="R35" s="294"/>
      <c r="S35" s="294"/>
      <c r="T35" s="294"/>
      <c r="U35" s="294"/>
      <c r="V35" s="294"/>
      <c r="W35" s="295"/>
      <c r="X35" s="295"/>
      <c r="Y35" s="295"/>
      <c r="Z35" s="295"/>
      <c r="AA35" s="295"/>
      <c r="AB35" s="295"/>
      <c r="AC35" s="295"/>
    </row>
    <row r="36" spans="1:29" ht="21">
      <c r="A36" s="324"/>
      <c r="B36" s="294"/>
      <c r="C36" s="294"/>
      <c r="D36" s="294"/>
      <c r="E36" s="294"/>
      <c r="F36" s="294"/>
      <c r="G36" s="325"/>
      <c r="H36" s="325"/>
      <c r="I36" s="294"/>
      <c r="J36" s="294"/>
      <c r="K36" s="294"/>
      <c r="L36" s="293"/>
      <c r="M36" s="293"/>
      <c r="N36" s="294"/>
      <c r="O36" s="294"/>
      <c r="P36" s="294"/>
      <c r="Q36" s="294"/>
      <c r="R36" s="294"/>
      <c r="S36" s="294"/>
      <c r="T36" s="294"/>
      <c r="U36" s="294"/>
      <c r="V36" s="294"/>
      <c r="W36" s="295"/>
      <c r="X36" s="295"/>
      <c r="Y36" s="295"/>
      <c r="Z36" s="295"/>
      <c r="AA36" s="295"/>
      <c r="AB36" s="295"/>
      <c r="AC36" s="295"/>
    </row>
    <row r="37" spans="1:29" ht="21">
      <c r="A37" s="324"/>
      <c r="B37" s="294"/>
      <c r="C37" s="294"/>
      <c r="D37" s="294"/>
      <c r="E37" s="294"/>
      <c r="F37" s="294"/>
      <c r="G37" s="325"/>
      <c r="H37" s="325"/>
      <c r="I37" s="294"/>
      <c r="J37" s="294"/>
      <c r="K37" s="294"/>
      <c r="L37" s="293"/>
      <c r="M37" s="293"/>
      <c r="N37" s="294"/>
      <c r="O37" s="294"/>
      <c r="P37" s="294"/>
      <c r="Q37" s="294"/>
      <c r="R37" s="294"/>
      <c r="S37" s="294"/>
      <c r="T37" s="294"/>
      <c r="U37" s="294"/>
      <c r="V37" s="294"/>
      <c r="W37" s="295"/>
      <c r="X37" s="295"/>
      <c r="Y37" s="295"/>
      <c r="Z37" s="295"/>
      <c r="AA37" s="295"/>
      <c r="AB37" s="295"/>
      <c r="AC37" s="295"/>
    </row>
    <row r="38" spans="1:29" ht="21">
      <c r="A38" s="324"/>
      <c r="B38" s="294"/>
      <c r="C38" s="294"/>
      <c r="D38" s="294"/>
      <c r="E38" s="294"/>
      <c r="F38" s="294"/>
      <c r="G38" s="325"/>
      <c r="H38" s="325"/>
      <c r="I38" s="294"/>
      <c r="J38" s="294"/>
      <c r="K38" s="294"/>
      <c r="L38" s="293"/>
      <c r="M38" s="293"/>
      <c r="N38" s="294"/>
      <c r="O38" s="294"/>
      <c r="P38" s="294"/>
      <c r="Q38" s="294"/>
      <c r="R38" s="294"/>
      <c r="S38" s="294"/>
      <c r="T38" s="294"/>
      <c r="U38" s="294"/>
      <c r="V38" s="294"/>
      <c r="W38" s="295"/>
      <c r="X38" s="295"/>
      <c r="Y38" s="295"/>
      <c r="Z38" s="295"/>
      <c r="AA38" s="295"/>
      <c r="AB38" s="295"/>
      <c r="AC38" s="295"/>
    </row>
    <row r="39" spans="1:29" ht="21">
      <c r="A39" s="324"/>
      <c r="B39" s="294"/>
      <c r="C39" s="294"/>
      <c r="D39" s="294"/>
      <c r="E39" s="294"/>
      <c r="F39" s="294"/>
      <c r="G39" s="325"/>
      <c r="H39" s="325"/>
      <c r="I39" s="294"/>
      <c r="J39" s="294"/>
      <c r="K39" s="294"/>
      <c r="L39" s="293"/>
      <c r="M39" s="293"/>
      <c r="N39" s="294"/>
      <c r="O39" s="294"/>
      <c r="P39" s="294"/>
      <c r="Q39" s="294"/>
      <c r="R39" s="294"/>
      <c r="S39" s="294"/>
      <c r="T39" s="294"/>
      <c r="U39" s="294"/>
      <c r="V39" s="294"/>
      <c r="W39" s="295"/>
      <c r="X39" s="295"/>
      <c r="Y39" s="295"/>
      <c r="Z39" s="295"/>
      <c r="AA39" s="295"/>
      <c r="AB39" s="295"/>
      <c r="AC39" s="295"/>
    </row>
    <row r="40" spans="1:29" ht="21">
      <c r="A40" s="324"/>
      <c r="B40" s="294"/>
      <c r="C40" s="294"/>
      <c r="D40" s="294"/>
      <c r="E40" s="294"/>
      <c r="F40" s="294"/>
      <c r="G40" s="325"/>
      <c r="H40" s="325"/>
      <c r="I40" s="294"/>
      <c r="J40" s="294"/>
      <c r="K40" s="294"/>
      <c r="L40" s="293"/>
      <c r="M40" s="293"/>
      <c r="N40" s="294"/>
      <c r="O40" s="294"/>
      <c r="P40" s="294"/>
      <c r="Q40" s="294"/>
      <c r="R40" s="294"/>
      <c r="S40" s="294"/>
      <c r="T40" s="294"/>
      <c r="U40" s="294"/>
      <c r="V40" s="294"/>
      <c r="W40" s="295"/>
      <c r="X40" s="295"/>
      <c r="Y40" s="295"/>
      <c r="Z40" s="295"/>
      <c r="AA40" s="295"/>
      <c r="AB40" s="295"/>
      <c r="AC40" s="295"/>
    </row>
    <row r="41" spans="1:29" ht="21">
      <c r="A41" s="324"/>
      <c r="B41" s="294"/>
      <c r="C41" s="294"/>
      <c r="D41" s="294"/>
      <c r="E41" s="294"/>
      <c r="F41" s="294"/>
      <c r="G41" s="325"/>
      <c r="H41" s="325"/>
      <c r="I41" s="294"/>
      <c r="J41" s="294"/>
      <c r="K41" s="294"/>
      <c r="L41" s="293"/>
      <c r="M41" s="293"/>
      <c r="N41" s="294"/>
      <c r="O41" s="294"/>
      <c r="P41" s="294"/>
      <c r="Q41" s="294"/>
      <c r="R41" s="294"/>
      <c r="S41" s="294"/>
      <c r="T41" s="294"/>
      <c r="U41" s="294"/>
      <c r="V41" s="294"/>
      <c r="W41" s="295"/>
      <c r="X41" s="295"/>
      <c r="Y41" s="295"/>
      <c r="Z41" s="295"/>
      <c r="AA41" s="295"/>
      <c r="AB41" s="295"/>
      <c r="AC41" s="295"/>
    </row>
    <row r="42" spans="1:29" ht="21">
      <c r="A42" s="324"/>
      <c r="B42" s="294"/>
      <c r="C42" s="294"/>
      <c r="D42" s="294"/>
      <c r="E42" s="294"/>
      <c r="F42" s="294"/>
      <c r="G42" s="325"/>
      <c r="H42" s="325"/>
      <c r="I42" s="294"/>
      <c r="J42" s="294"/>
      <c r="K42" s="294"/>
      <c r="L42" s="293"/>
      <c r="M42" s="293"/>
      <c r="N42" s="294"/>
      <c r="O42" s="294"/>
      <c r="P42" s="294"/>
      <c r="Q42" s="294"/>
      <c r="R42" s="294"/>
      <c r="S42" s="294"/>
      <c r="T42" s="294"/>
      <c r="U42" s="294"/>
      <c r="V42" s="294"/>
      <c r="W42" s="295"/>
      <c r="X42" s="295"/>
      <c r="Y42" s="295"/>
      <c r="Z42" s="295"/>
      <c r="AA42" s="295"/>
      <c r="AB42" s="295"/>
      <c r="AC42" s="295"/>
    </row>
    <row r="43" spans="1:29" ht="21">
      <c r="A43" s="324"/>
      <c r="B43" s="294"/>
      <c r="C43" s="294"/>
      <c r="D43" s="294"/>
      <c r="E43" s="294"/>
      <c r="F43" s="294"/>
      <c r="G43" s="325"/>
      <c r="H43" s="325"/>
      <c r="I43" s="294"/>
      <c r="J43" s="294"/>
      <c r="K43" s="294"/>
      <c r="L43" s="293"/>
      <c r="M43" s="293"/>
      <c r="N43" s="294"/>
      <c r="O43" s="294"/>
      <c r="P43" s="294"/>
      <c r="Q43" s="294"/>
      <c r="R43" s="294"/>
      <c r="S43" s="294"/>
      <c r="T43" s="294"/>
      <c r="U43" s="294"/>
      <c r="V43" s="294"/>
      <c r="W43" s="295"/>
      <c r="X43" s="295"/>
      <c r="Y43" s="295"/>
      <c r="Z43" s="295"/>
      <c r="AA43" s="295"/>
      <c r="AB43" s="295"/>
      <c r="AC43" s="295"/>
    </row>
    <row r="44" spans="1:29" ht="21">
      <c r="A44" s="324"/>
      <c r="B44" s="294"/>
      <c r="C44" s="294"/>
      <c r="D44" s="294"/>
      <c r="E44" s="294"/>
      <c r="F44" s="294"/>
      <c r="G44" s="325"/>
      <c r="H44" s="325"/>
      <c r="I44" s="294"/>
      <c r="J44" s="294"/>
      <c r="K44" s="294"/>
      <c r="L44" s="293"/>
      <c r="M44" s="293"/>
      <c r="N44" s="294"/>
      <c r="O44" s="294"/>
      <c r="P44" s="294"/>
      <c r="Q44" s="294"/>
      <c r="R44" s="294"/>
      <c r="S44" s="294"/>
      <c r="T44" s="294"/>
      <c r="U44" s="294"/>
      <c r="V44" s="294"/>
      <c r="W44" s="295"/>
      <c r="X44" s="295"/>
      <c r="Y44" s="295"/>
      <c r="Z44" s="295"/>
      <c r="AA44" s="295"/>
      <c r="AB44" s="295"/>
      <c r="AC44" s="295"/>
    </row>
    <row r="45" spans="1:29" ht="21">
      <c r="A45" s="324"/>
      <c r="B45" s="294"/>
      <c r="C45" s="294"/>
      <c r="D45" s="294"/>
      <c r="E45" s="294"/>
      <c r="F45" s="294"/>
      <c r="G45" s="325"/>
      <c r="H45" s="325"/>
      <c r="I45" s="294"/>
      <c r="J45" s="294"/>
      <c r="K45" s="294"/>
      <c r="L45" s="293"/>
      <c r="M45" s="293"/>
      <c r="N45" s="294"/>
      <c r="O45" s="294"/>
      <c r="P45" s="294"/>
      <c r="Q45" s="294"/>
      <c r="R45" s="294"/>
      <c r="S45" s="294"/>
      <c r="T45" s="294"/>
      <c r="U45" s="294"/>
      <c r="V45" s="294"/>
      <c r="W45" s="295"/>
      <c r="X45" s="295"/>
      <c r="Y45" s="295"/>
      <c r="Z45" s="295"/>
      <c r="AA45" s="295"/>
      <c r="AB45" s="295"/>
      <c r="AC45" s="295"/>
    </row>
    <row r="46" spans="1:29" ht="21">
      <c r="A46" s="324"/>
      <c r="B46" s="294"/>
      <c r="C46" s="294"/>
      <c r="D46" s="294"/>
      <c r="E46" s="294"/>
      <c r="F46" s="294"/>
      <c r="G46" s="325"/>
      <c r="H46" s="325"/>
      <c r="I46" s="294"/>
      <c r="J46" s="294"/>
      <c r="K46" s="294"/>
      <c r="L46" s="293"/>
      <c r="M46" s="293"/>
      <c r="N46" s="294"/>
      <c r="O46" s="294"/>
      <c r="P46" s="294"/>
      <c r="Q46" s="294"/>
      <c r="R46" s="294"/>
      <c r="S46" s="294"/>
      <c r="T46" s="294"/>
      <c r="U46" s="294"/>
      <c r="V46" s="294"/>
      <c r="W46" s="295"/>
      <c r="X46" s="295"/>
      <c r="Y46" s="295"/>
      <c r="Z46" s="295"/>
      <c r="AA46" s="295"/>
      <c r="AB46" s="295"/>
      <c r="AC46" s="295"/>
    </row>
    <row r="47" spans="1:29" ht="21">
      <c r="A47" s="324"/>
      <c r="B47" s="294"/>
      <c r="C47" s="294"/>
      <c r="D47" s="294"/>
      <c r="E47" s="294"/>
      <c r="F47" s="294"/>
      <c r="G47" s="325"/>
      <c r="H47" s="325"/>
      <c r="I47" s="294"/>
      <c r="J47" s="294"/>
      <c r="K47" s="294"/>
      <c r="L47" s="293"/>
      <c r="M47" s="293"/>
      <c r="N47" s="294"/>
      <c r="O47" s="294"/>
      <c r="P47" s="294"/>
      <c r="Q47" s="294"/>
      <c r="R47" s="294"/>
      <c r="S47" s="294"/>
      <c r="T47" s="294"/>
      <c r="U47" s="294"/>
      <c r="V47" s="294"/>
      <c r="W47" s="295"/>
      <c r="X47" s="295"/>
      <c r="Y47" s="295"/>
      <c r="Z47" s="295"/>
      <c r="AA47" s="295"/>
      <c r="AB47" s="295"/>
      <c r="AC47" s="295"/>
    </row>
    <row r="48" spans="1:29" ht="21">
      <c r="A48" s="324"/>
      <c r="B48" s="294"/>
      <c r="C48" s="294"/>
      <c r="D48" s="294"/>
      <c r="E48" s="294"/>
      <c r="F48" s="294"/>
      <c r="G48" s="325"/>
      <c r="H48" s="325"/>
      <c r="I48" s="294"/>
      <c r="J48" s="294"/>
      <c r="K48" s="294"/>
      <c r="L48" s="293"/>
      <c r="M48" s="293"/>
      <c r="N48" s="294"/>
      <c r="O48" s="294"/>
      <c r="P48" s="294"/>
      <c r="Q48" s="294"/>
      <c r="R48" s="294"/>
      <c r="S48" s="294"/>
      <c r="T48" s="294"/>
      <c r="U48" s="294"/>
      <c r="V48" s="294"/>
      <c r="W48" s="295"/>
      <c r="X48" s="295"/>
      <c r="Y48" s="295"/>
      <c r="Z48" s="295"/>
      <c r="AA48" s="295"/>
      <c r="AB48" s="295"/>
      <c r="AC48" s="295"/>
    </row>
    <row r="49" spans="1:29" ht="21">
      <c r="A49" s="324"/>
      <c r="B49" s="294"/>
      <c r="C49" s="294"/>
      <c r="D49" s="294"/>
      <c r="E49" s="294"/>
      <c r="F49" s="294"/>
      <c r="G49" s="325"/>
      <c r="H49" s="325"/>
      <c r="I49" s="294"/>
      <c r="J49" s="294"/>
      <c r="K49" s="294"/>
      <c r="L49" s="293"/>
      <c r="M49" s="293"/>
      <c r="N49" s="294"/>
      <c r="O49" s="294"/>
      <c r="P49" s="294"/>
      <c r="Q49" s="294"/>
      <c r="R49" s="294"/>
      <c r="S49" s="294"/>
      <c r="T49" s="294"/>
      <c r="U49" s="294"/>
      <c r="V49" s="294"/>
      <c r="W49" s="295"/>
      <c r="X49" s="295"/>
      <c r="Y49" s="295"/>
      <c r="Z49" s="295"/>
      <c r="AA49" s="295"/>
      <c r="AB49" s="295"/>
      <c r="AC49" s="295"/>
    </row>
    <row r="50" spans="1:29" ht="21">
      <c r="A50" s="324"/>
      <c r="B50" s="294"/>
      <c r="C50" s="294"/>
      <c r="D50" s="294"/>
      <c r="E50" s="294"/>
      <c r="F50" s="294"/>
      <c r="G50" s="325"/>
      <c r="H50" s="325"/>
      <c r="I50" s="294"/>
      <c r="J50" s="294"/>
      <c r="K50" s="294"/>
      <c r="L50" s="293"/>
      <c r="M50" s="293"/>
      <c r="N50" s="294"/>
      <c r="O50" s="294"/>
      <c r="P50" s="294"/>
      <c r="Q50" s="294"/>
      <c r="R50" s="294"/>
      <c r="S50" s="294"/>
      <c r="T50" s="294"/>
      <c r="U50" s="294"/>
      <c r="V50" s="294"/>
      <c r="W50" s="295"/>
      <c r="X50" s="295"/>
      <c r="Y50" s="295"/>
      <c r="Z50" s="295"/>
      <c r="AA50" s="295"/>
      <c r="AB50" s="295"/>
      <c r="AC50" s="295"/>
    </row>
    <row r="51" spans="1:29" ht="21">
      <c r="A51" s="324"/>
      <c r="B51" s="294"/>
      <c r="C51" s="294"/>
      <c r="D51" s="294"/>
      <c r="E51" s="294"/>
      <c r="F51" s="294"/>
      <c r="G51" s="325"/>
      <c r="H51" s="325"/>
      <c r="I51" s="294"/>
      <c r="J51" s="294"/>
      <c r="K51" s="294"/>
      <c r="L51" s="293"/>
      <c r="M51" s="293"/>
      <c r="N51" s="294"/>
      <c r="O51" s="294"/>
      <c r="P51" s="294"/>
      <c r="Q51" s="294"/>
      <c r="R51" s="294"/>
      <c r="S51" s="294"/>
      <c r="T51" s="294"/>
      <c r="U51" s="294"/>
      <c r="V51" s="294"/>
      <c r="W51" s="295"/>
      <c r="X51" s="295"/>
      <c r="Y51" s="295"/>
      <c r="Z51" s="295"/>
      <c r="AA51" s="295"/>
      <c r="AB51" s="295"/>
      <c r="AC51" s="295"/>
    </row>
    <row r="52" spans="1:29" ht="21">
      <c r="A52" s="324"/>
      <c r="B52" s="294"/>
      <c r="C52" s="294"/>
      <c r="D52" s="294"/>
      <c r="E52" s="294"/>
      <c r="F52" s="294"/>
      <c r="G52" s="325"/>
      <c r="H52" s="325"/>
      <c r="I52" s="294"/>
      <c r="J52" s="294"/>
      <c r="K52" s="294"/>
      <c r="L52" s="293"/>
      <c r="M52" s="293"/>
      <c r="N52" s="294"/>
      <c r="O52" s="294"/>
      <c r="P52" s="294"/>
      <c r="Q52" s="294"/>
      <c r="R52" s="294"/>
      <c r="S52" s="294"/>
      <c r="T52" s="294"/>
      <c r="U52" s="294"/>
      <c r="V52" s="294"/>
      <c r="W52" s="295"/>
      <c r="X52" s="295"/>
      <c r="Y52" s="295"/>
      <c r="Z52" s="295"/>
      <c r="AA52" s="295"/>
      <c r="AB52" s="295"/>
      <c r="AC52" s="295"/>
    </row>
    <row r="53" spans="1:29" ht="21">
      <c r="A53" s="324"/>
      <c r="B53" s="294"/>
      <c r="C53" s="294"/>
      <c r="D53" s="294"/>
      <c r="E53" s="294"/>
      <c r="F53" s="294"/>
      <c r="G53" s="325"/>
      <c r="H53" s="325"/>
      <c r="I53" s="294"/>
      <c r="J53" s="294"/>
      <c r="K53" s="294"/>
      <c r="L53" s="293"/>
      <c r="M53" s="293"/>
      <c r="N53" s="294"/>
      <c r="O53" s="294"/>
      <c r="P53" s="294"/>
      <c r="Q53" s="294"/>
      <c r="R53" s="294"/>
      <c r="S53" s="294"/>
      <c r="T53" s="294"/>
      <c r="U53" s="294"/>
      <c r="V53" s="294"/>
      <c r="W53" s="295"/>
      <c r="X53" s="295"/>
      <c r="Y53" s="295"/>
      <c r="Z53" s="295"/>
      <c r="AA53" s="295"/>
      <c r="AB53" s="295"/>
      <c r="AC53" s="295"/>
    </row>
    <row r="54" spans="1:29" ht="21">
      <c r="A54" s="324"/>
      <c r="B54" s="294"/>
      <c r="C54" s="294"/>
      <c r="D54" s="294"/>
      <c r="E54" s="294"/>
      <c r="F54" s="294"/>
      <c r="G54" s="325"/>
      <c r="H54" s="325"/>
      <c r="I54" s="294"/>
      <c r="J54" s="294"/>
      <c r="K54" s="294"/>
      <c r="L54" s="293"/>
      <c r="M54" s="293"/>
      <c r="N54" s="294"/>
      <c r="O54" s="294"/>
      <c r="P54" s="294"/>
      <c r="Q54" s="294"/>
      <c r="R54" s="294"/>
      <c r="S54" s="294"/>
      <c r="T54" s="294"/>
      <c r="U54" s="294"/>
      <c r="V54" s="294"/>
      <c r="W54" s="295"/>
      <c r="X54" s="295"/>
      <c r="Y54" s="295"/>
      <c r="Z54" s="295"/>
      <c r="AA54" s="295"/>
      <c r="AB54" s="295"/>
      <c r="AC54" s="295"/>
    </row>
    <row r="55" spans="1:29" ht="21">
      <c r="A55" s="324"/>
      <c r="B55" s="294"/>
      <c r="C55" s="294"/>
      <c r="D55" s="294"/>
      <c r="E55" s="294"/>
      <c r="F55" s="294"/>
      <c r="G55" s="325"/>
      <c r="H55" s="325"/>
      <c r="I55" s="294"/>
      <c r="J55" s="294"/>
      <c r="K55" s="294"/>
      <c r="L55" s="293"/>
      <c r="M55" s="293"/>
      <c r="N55" s="294"/>
      <c r="O55" s="294"/>
      <c r="P55" s="294"/>
      <c r="Q55" s="294"/>
      <c r="R55" s="294"/>
      <c r="S55" s="294"/>
      <c r="T55" s="294"/>
      <c r="U55" s="294"/>
      <c r="V55" s="294"/>
      <c r="W55" s="295"/>
      <c r="X55" s="295"/>
      <c r="Y55" s="295"/>
      <c r="Z55" s="295"/>
      <c r="AA55" s="295"/>
      <c r="AB55" s="295"/>
      <c r="AC55" s="295"/>
    </row>
    <row r="56" spans="1:29" ht="21">
      <c r="A56" s="324"/>
      <c r="B56" s="294"/>
      <c r="C56" s="294"/>
      <c r="D56" s="294"/>
      <c r="E56" s="294"/>
      <c r="F56" s="294"/>
      <c r="G56" s="325"/>
      <c r="H56" s="325"/>
      <c r="I56" s="294"/>
      <c r="J56" s="294"/>
      <c r="K56" s="294"/>
      <c r="L56" s="293"/>
      <c r="M56" s="293"/>
      <c r="N56" s="294"/>
      <c r="O56" s="294"/>
      <c r="P56" s="294"/>
      <c r="Q56" s="294"/>
      <c r="R56" s="294"/>
      <c r="S56" s="294"/>
      <c r="T56" s="294"/>
      <c r="U56" s="294"/>
      <c r="V56" s="294"/>
      <c r="W56" s="295"/>
      <c r="X56" s="295"/>
      <c r="Y56" s="295"/>
      <c r="Z56" s="295"/>
      <c r="AA56" s="295"/>
      <c r="AB56" s="295"/>
      <c r="AC56" s="295"/>
    </row>
    <row r="57" spans="1:29" ht="21">
      <c r="A57" s="324"/>
      <c r="B57" s="294"/>
      <c r="C57" s="294"/>
      <c r="D57" s="294"/>
      <c r="E57" s="294"/>
      <c r="F57" s="294"/>
      <c r="G57" s="325"/>
      <c r="H57" s="325"/>
      <c r="I57" s="294"/>
      <c r="J57" s="294"/>
      <c r="K57" s="294"/>
      <c r="L57" s="293"/>
      <c r="M57" s="293"/>
      <c r="N57" s="294"/>
      <c r="O57" s="294"/>
      <c r="P57" s="294"/>
      <c r="Q57" s="294"/>
      <c r="R57" s="294"/>
      <c r="S57" s="294"/>
      <c r="T57" s="294"/>
      <c r="U57" s="294"/>
      <c r="V57" s="294"/>
      <c r="W57" s="295"/>
      <c r="X57" s="295"/>
      <c r="Y57" s="295"/>
      <c r="Z57" s="295"/>
      <c r="AA57" s="295"/>
      <c r="AB57" s="295"/>
      <c r="AC57" s="295"/>
    </row>
    <row r="58" spans="1:29" ht="21">
      <c r="A58" s="324"/>
      <c r="B58" s="294"/>
      <c r="C58" s="294"/>
      <c r="D58" s="294"/>
      <c r="E58" s="294"/>
      <c r="F58" s="294"/>
      <c r="G58" s="325"/>
      <c r="H58" s="325"/>
      <c r="I58" s="294"/>
      <c r="J58" s="294"/>
      <c r="K58" s="294"/>
      <c r="L58" s="293"/>
      <c r="M58" s="293"/>
      <c r="N58" s="294"/>
      <c r="O58" s="294"/>
      <c r="P58" s="294"/>
      <c r="Q58" s="294"/>
      <c r="R58" s="294"/>
      <c r="S58" s="294"/>
      <c r="T58" s="294"/>
      <c r="U58" s="294"/>
      <c r="V58" s="294"/>
      <c r="W58" s="295"/>
      <c r="X58" s="295"/>
      <c r="Y58" s="295"/>
      <c r="Z58" s="295"/>
      <c r="AA58" s="295"/>
      <c r="AB58" s="295"/>
      <c r="AC58" s="295"/>
    </row>
    <row r="59" spans="1:29" ht="21">
      <c r="A59" s="324"/>
      <c r="B59" s="294"/>
      <c r="C59" s="294"/>
      <c r="D59" s="294"/>
      <c r="E59" s="294"/>
      <c r="F59" s="294"/>
      <c r="G59" s="325"/>
      <c r="H59" s="325"/>
      <c r="I59" s="294"/>
      <c r="J59" s="294"/>
      <c r="K59" s="294"/>
      <c r="L59" s="293"/>
      <c r="M59" s="293"/>
      <c r="N59" s="294"/>
      <c r="O59" s="294"/>
      <c r="P59" s="294"/>
      <c r="Q59" s="294"/>
      <c r="R59" s="294"/>
      <c r="S59" s="294"/>
      <c r="T59" s="294"/>
      <c r="U59" s="294"/>
      <c r="V59" s="294"/>
      <c r="W59" s="295"/>
      <c r="X59" s="295"/>
      <c r="Y59" s="295"/>
      <c r="Z59" s="295"/>
      <c r="AA59" s="295"/>
      <c r="AB59" s="295"/>
      <c r="AC59" s="295"/>
    </row>
    <row r="60" spans="1:29" ht="21">
      <c r="A60" s="324"/>
      <c r="B60" s="294"/>
      <c r="C60" s="294"/>
      <c r="D60" s="294"/>
      <c r="E60" s="294"/>
      <c r="F60" s="294"/>
      <c r="G60" s="325"/>
      <c r="H60" s="325"/>
      <c r="I60" s="294"/>
      <c r="J60" s="294"/>
      <c r="K60" s="294"/>
      <c r="L60" s="293"/>
      <c r="M60" s="293"/>
      <c r="N60" s="294"/>
      <c r="O60" s="294"/>
      <c r="P60" s="294"/>
      <c r="Q60" s="294"/>
      <c r="R60" s="294"/>
      <c r="S60" s="294"/>
      <c r="T60" s="294"/>
      <c r="U60" s="294"/>
      <c r="V60" s="294"/>
      <c r="W60" s="295"/>
      <c r="X60" s="295"/>
      <c r="Y60" s="295"/>
      <c r="Z60" s="295"/>
      <c r="AA60" s="295"/>
      <c r="AB60" s="295"/>
      <c r="AC60" s="295"/>
    </row>
    <row r="61" spans="1:29" ht="21">
      <c r="A61" s="324"/>
      <c r="B61" s="294"/>
      <c r="C61" s="294"/>
      <c r="D61" s="294"/>
      <c r="E61" s="294"/>
      <c r="F61" s="294"/>
      <c r="G61" s="325"/>
      <c r="H61" s="325"/>
      <c r="I61" s="294"/>
      <c r="J61" s="294"/>
      <c r="K61" s="294"/>
      <c r="L61" s="293"/>
      <c r="M61" s="293"/>
      <c r="N61" s="294"/>
      <c r="O61" s="294"/>
      <c r="P61" s="294"/>
      <c r="Q61" s="294"/>
      <c r="R61" s="294"/>
      <c r="S61" s="294"/>
      <c r="T61" s="294"/>
      <c r="U61" s="294"/>
      <c r="V61" s="294"/>
      <c r="W61" s="295"/>
      <c r="X61" s="295"/>
      <c r="Y61" s="295"/>
      <c r="Z61" s="295"/>
      <c r="AA61" s="295"/>
      <c r="AB61" s="295"/>
      <c r="AC61" s="295"/>
    </row>
    <row r="62" spans="1:29" ht="21">
      <c r="A62" s="324"/>
      <c r="B62" s="294"/>
      <c r="C62" s="294"/>
      <c r="D62" s="294"/>
      <c r="E62" s="294"/>
      <c r="F62" s="294"/>
      <c r="G62" s="325"/>
      <c r="H62" s="325"/>
      <c r="I62" s="294"/>
      <c r="J62" s="294"/>
      <c r="K62" s="294"/>
      <c r="L62" s="293"/>
      <c r="M62" s="293"/>
      <c r="N62" s="294"/>
      <c r="O62" s="294"/>
      <c r="P62" s="294"/>
      <c r="Q62" s="294"/>
      <c r="R62" s="294"/>
      <c r="S62" s="294"/>
      <c r="T62" s="294"/>
      <c r="U62" s="294"/>
      <c r="V62" s="294"/>
      <c r="W62" s="295"/>
      <c r="X62" s="295"/>
      <c r="Y62" s="295"/>
      <c r="Z62" s="295"/>
      <c r="AA62" s="295"/>
      <c r="AB62" s="295"/>
      <c r="AC62" s="295"/>
    </row>
    <row r="63" spans="1:29" ht="21">
      <c r="A63" s="324"/>
      <c r="B63" s="294"/>
      <c r="C63" s="294"/>
      <c r="D63" s="294"/>
      <c r="E63" s="294"/>
      <c r="F63" s="294"/>
      <c r="G63" s="325"/>
      <c r="H63" s="325"/>
      <c r="I63" s="294"/>
      <c r="J63" s="294"/>
      <c r="K63" s="294"/>
      <c r="L63" s="293"/>
      <c r="M63" s="293"/>
      <c r="N63" s="294"/>
      <c r="O63" s="294"/>
      <c r="P63" s="294"/>
      <c r="Q63" s="294"/>
      <c r="R63" s="294"/>
      <c r="S63" s="294"/>
      <c r="T63" s="294"/>
      <c r="U63" s="294"/>
      <c r="V63" s="294"/>
      <c r="W63" s="295"/>
      <c r="X63" s="295"/>
      <c r="Y63" s="295"/>
      <c r="Z63" s="295"/>
      <c r="AA63" s="295"/>
      <c r="AB63" s="295"/>
      <c r="AC63" s="295"/>
    </row>
    <row r="64" spans="1:29" ht="21">
      <c r="A64" s="324"/>
      <c r="B64" s="294"/>
      <c r="C64" s="294"/>
      <c r="D64" s="294"/>
      <c r="E64" s="294"/>
      <c r="F64" s="294"/>
      <c r="G64" s="325"/>
      <c r="H64" s="325"/>
      <c r="I64" s="294"/>
      <c r="J64" s="294"/>
      <c r="K64" s="294"/>
      <c r="L64" s="293"/>
      <c r="M64" s="293"/>
      <c r="N64" s="294"/>
      <c r="O64" s="294"/>
      <c r="P64" s="294"/>
      <c r="Q64" s="294"/>
      <c r="R64" s="294"/>
      <c r="S64" s="294"/>
      <c r="T64" s="294"/>
      <c r="U64" s="294"/>
      <c r="V64" s="294"/>
      <c r="W64" s="295"/>
      <c r="X64" s="295"/>
      <c r="Y64" s="295"/>
      <c r="Z64" s="295"/>
      <c r="AA64" s="295"/>
      <c r="AB64" s="295"/>
      <c r="AC64" s="295"/>
    </row>
    <row r="65" spans="1:29" ht="21">
      <c r="A65" s="324"/>
      <c r="B65" s="294"/>
      <c r="C65" s="294"/>
      <c r="D65" s="294"/>
      <c r="E65" s="294"/>
      <c r="F65" s="294"/>
      <c r="G65" s="325"/>
      <c r="H65" s="325"/>
      <c r="I65" s="294"/>
      <c r="J65" s="294"/>
      <c r="K65" s="294"/>
      <c r="L65" s="293"/>
      <c r="M65" s="293"/>
      <c r="N65" s="294"/>
      <c r="O65" s="294"/>
      <c r="P65" s="294"/>
      <c r="Q65" s="294"/>
      <c r="R65" s="294"/>
      <c r="S65" s="294"/>
      <c r="T65" s="294"/>
      <c r="U65" s="294"/>
      <c r="V65" s="294"/>
      <c r="W65" s="295"/>
      <c r="X65" s="295"/>
      <c r="Y65" s="295"/>
      <c r="Z65" s="295"/>
      <c r="AA65" s="295"/>
      <c r="AB65" s="295"/>
      <c r="AC65" s="295"/>
    </row>
    <row r="66" spans="1:29" ht="21">
      <c r="A66" s="324"/>
      <c r="B66" s="294"/>
      <c r="C66" s="294"/>
      <c r="D66" s="294"/>
      <c r="E66" s="294"/>
      <c r="F66" s="294"/>
      <c r="G66" s="325"/>
      <c r="H66" s="325"/>
      <c r="I66" s="294"/>
      <c r="J66" s="294"/>
      <c r="K66" s="294"/>
      <c r="L66" s="293"/>
      <c r="M66" s="293"/>
      <c r="N66" s="294"/>
      <c r="O66" s="294"/>
      <c r="P66" s="294"/>
      <c r="Q66" s="294"/>
      <c r="R66" s="294"/>
      <c r="S66" s="294"/>
      <c r="T66" s="294"/>
      <c r="U66" s="294"/>
      <c r="V66" s="294"/>
      <c r="W66" s="295"/>
      <c r="X66" s="295"/>
      <c r="Y66" s="295"/>
      <c r="Z66" s="295"/>
      <c r="AA66" s="295"/>
      <c r="AB66" s="295"/>
      <c r="AC66" s="295"/>
    </row>
    <row r="67" spans="1:29" ht="21">
      <c r="A67" s="324"/>
      <c r="B67" s="294"/>
      <c r="C67" s="294"/>
      <c r="D67" s="294"/>
      <c r="E67" s="294"/>
      <c r="F67" s="294"/>
      <c r="G67" s="325"/>
      <c r="H67" s="325"/>
      <c r="I67" s="294"/>
      <c r="J67" s="294"/>
      <c r="K67" s="294"/>
      <c r="L67" s="293"/>
      <c r="M67" s="293"/>
      <c r="N67" s="294"/>
      <c r="O67" s="294"/>
      <c r="P67" s="294"/>
      <c r="Q67" s="294"/>
      <c r="R67" s="294"/>
      <c r="S67" s="294"/>
      <c r="T67" s="294"/>
      <c r="U67" s="294"/>
      <c r="V67" s="294"/>
      <c r="W67" s="295"/>
      <c r="X67" s="295"/>
      <c r="Y67" s="295"/>
      <c r="Z67" s="295"/>
      <c r="AA67" s="295"/>
      <c r="AB67" s="295"/>
      <c r="AC67" s="295"/>
    </row>
    <row r="68" spans="1:29" ht="21">
      <c r="A68" s="324"/>
      <c r="B68" s="294"/>
      <c r="C68" s="294"/>
      <c r="D68" s="294"/>
      <c r="E68" s="294"/>
      <c r="F68" s="294"/>
      <c r="G68" s="325"/>
      <c r="H68" s="325"/>
      <c r="I68" s="294"/>
      <c r="J68" s="294"/>
      <c r="K68" s="294"/>
      <c r="L68" s="293"/>
      <c r="M68" s="293"/>
      <c r="N68" s="294"/>
      <c r="O68" s="294"/>
      <c r="P68" s="294"/>
      <c r="Q68" s="294"/>
      <c r="R68" s="294"/>
      <c r="S68" s="294"/>
      <c r="T68" s="294"/>
      <c r="U68" s="294"/>
      <c r="V68" s="294"/>
      <c r="W68" s="295"/>
      <c r="X68" s="295"/>
      <c r="Y68" s="295"/>
      <c r="Z68" s="295"/>
      <c r="AA68" s="295"/>
      <c r="AB68" s="295"/>
      <c r="AC68" s="295"/>
    </row>
    <row r="69" spans="1:29" ht="21">
      <c r="A69" s="324"/>
      <c r="B69" s="294"/>
      <c r="C69" s="294"/>
      <c r="D69" s="294"/>
      <c r="E69" s="294"/>
      <c r="F69" s="294"/>
      <c r="G69" s="325"/>
      <c r="H69" s="325"/>
      <c r="I69" s="294"/>
      <c r="J69" s="294"/>
      <c r="K69" s="294"/>
      <c r="L69" s="293"/>
      <c r="M69" s="293"/>
      <c r="N69" s="294"/>
      <c r="O69" s="294"/>
      <c r="P69" s="294"/>
      <c r="Q69" s="294"/>
      <c r="R69" s="294"/>
      <c r="S69" s="294"/>
      <c r="T69" s="294"/>
      <c r="U69" s="294"/>
      <c r="V69" s="294"/>
      <c r="W69" s="295"/>
      <c r="X69" s="295"/>
      <c r="Y69" s="295"/>
      <c r="Z69" s="295"/>
      <c r="AA69" s="295"/>
      <c r="AB69" s="295"/>
      <c r="AC69" s="295"/>
    </row>
    <row r="70" spans="1:29" ht="21">
      <c r="A70" s="324"/>
      <c r="B70" s="294"/>
      <c r="C70" s="294"/>
      <c r="D70" s="294"/>
      <c r="E70" s="294"/>
      <c r="F70" s="294"/>
      <c r="G70" s="325"/>
      <c r="H70" s="325"/>
      <c r="I70" s="294"/>
      <c r="J70" s="294"/>
      <c r="K70" s="294"/>
      <c r="L70" s="293"/>
      <c r="M70" s="293"/>
      <c r="N70" s="294"/>
      <c r="O70" s="294"/>
      <c r="P70" s="294"/>
      <c r="Q70" s="294"/>
      <c r="R70" s="294"/>
      <c r="S70" s="294"/>
      <c r="T70" s="294"/>
      <c r="U70" s="294"/>
      <c r="V70" s="294"/>
      <c r="W70" s="295"/>
      <c r="X70" s="295"/>
      <c r="Y70" s="295"/>
      <c r="Z70" s="295"/>
      <c r="AA70" s="295"/>
      <c r="AB70" s="295"/>
      <c r="AC70" s="295"/>
    </row>
    <row r="71" spans="1:29" ht="21">
      <c r="A71" s="324"/>
      <c r="B71" s="294"/>
      <c r="C71" s="294"/>
      <c r="D71" s="294"/>
      <c r="E71" s="294"/>
      <c r="F71" s="294"/>
      <c r="G71" s="325"/>
      <c r="H71" s="325"/>
      <c r="I71" s="294"/>
      <c r="J71" s="294"/>
      <c r="K71" s="294"/>
      <c r="L71" s="293"/>
      <c r="M71" s="293"/>
      <c r="N71" s="294"/>
      <c r="O71" s="294"/>
      <c r="P71" s="294"/>
      <c r="Q71" s="294"/>
      <c r="R71" s="294"/>
      <c r="S71" s="294"/>
      <c r="T71" s="294"/>
      <c r="U71" s="294"/>
      <c r="V71" s="294"/>
      <c r="W71" s="295"/>
      <c r="X71" s="295"/>
      <c r="Y71" s="295"/>
      <c r="Z71" s="295"/>
      <c r="AA71" s="295"/>
      <c r="AB71" s="295"/>
      <c r="AC71" s="295"/>
    </row>
    <row r="72" spans="1:29" ht="21">
      <c r="A72" s="324"/>
      <c r="B72" s="294"/>
      <c r="C72" s="294"/>
      <c r="D72" s="294"/>
      <c r="E72" s="294"/>
      <c r="F72" s="294"/>
      <c r="G72" s="325"/>
      <c r="H72" s="325"/>
      <c r="I72" s="294"/>
      <c r="J72" s="294"/>
      <c r="K72" s="294"/>
      <c r="L72" s="293"/>
      <c r="M72" s="293"/>
      <c r="N72" s="294"/>
      <c r="O72" s="294"/>
      <c r="P72" s="294"/>
      <c r="Q72" s="294"/>
      <c r="R72" s="294"/>
      <c r="S72" s="294"/>
      <c r="T72" s="294"/>
      <c r="U72" s="294"/>
      <c r="V72" s="294"/>
      <c r="W72" s="295"/>
      <c r="X72" s="295"/>
      <c r="Y72" s="295"/>
      <c r="Z72" s="295"/>
      <c r="AA72" s="295"/>
      <c r="AB72" s="295"/>
      <c r="AC72" s="295"/>
    </row>
    <row r="73" spans="1:29" ht="21">
      <c r="A73" s="324"/>
      <c r="B73" s="294"/>
      <c r="C73" s="294"/>
      <c r="D73" s="294"/>
      <c r="E73" s="294"/>
      <c r="F73" s="294"/>
      <c r="G73" s="325"/>
      <c r="H73" s="325"/>
      <c r="I73" s="294"/>
      <c r="J73" s="294"/>
      <c r="K73" s="294"/>
      <c r="L73" s="293"/>
      <c r="M73" s="293"/>
      <c r="N73" s="294"/>
      <c r="O73" s="294"/>
      <c r="P73" s="294"/>
      <c r="Q73" s="294"/>
      <c r="R73" s="294"/>
      <c r="S73" s="294"/>
      <c r="T73" s="294"/>
      <c r="U73" s="294"/>
      <c r="V73" s="294"/>
      <c r="W73" s="295"/>
      <c r="X73" s="295"/>
      <c r="Y73" s="295"/>
      <c r="Z73" s="295"/>
      <c r="AA73" s="295"/>
      <c r="AB73" s="295"/>
      <c r="AC73" s="295"/>
    </row>
    <row r="74" spans="1:29" ht="21">
      <c r="A74" s="324"/>
      <c r="B74" s="294"/>
      <c r="C74" s="294"/>
      <c r="D74" s="294"/>
      <c r="E74" s="294"/>
      <c r="F74" s="294"/>
      <c r="G74" s="325"/>
      <c r="H74" s="325"/>
      <c r="I74" s="294"/>
      <c r="J74" s="294"/>
      <c r="K74" s="294"/>
      <c r="L74" s="293"/>
      <c r="M74" s="293"/>
      <c r="N74" s="294"/>
      <c r="O74" s="294"/>
      <c r="P74" s="294"/>
      <c r="Q74" s="294"/>
      <c r="R74" s="294"/>
      <c r="S74" s="294"/>
      <c r="T74" s="294"/>
      <c r="U74" s="294"/>
      <c r="V74" s="294"/>
      <c r="W74" s="295"/>
      <c r="X74" s="295"/>
      <c r="Y74" s="295"/>
      <c r="Z74" s="295"/>
      <c r="AA74" s="295"/>
      <c r="AB74" s="295"/>
      <c r="AC74" s="295"/>
    </row>
    <row r="75" spans="1:29" ht="21">
      <c r="A75" s="324"/>
      <c r="B75" s="294"/>
      <c r="C75" s="294"/>
      <c r="D75" s="294"/>
      <c r="E75" s="294"/>
      <c r="F75" s="294"/>
      <c r="G75" s="325"/>
      <c r="H75" s="325"/>
      <c r="I75" s="294"/>
      <c r="J75" s="294"/>
      <c r="K75" s="294"/>
      <c r="L75" s="293"/>
      <c r="M75" s="293"/>
      <c r="N75" s="294"/>
      <c r="O75" s="294"/>
      <c r="P75" s="294"/>
      <c r="Q75" s="294"/>
      <c r="R75" s="294"/>
      <c r="S75" s="294"/>
      <c r="T75" s="294"/>
      <c r="U75" s="294"/>
      <c r="V75" s="294"/>
      <c r="W75" s="295"/>
      <c r="X75" s="295"/>
      <c r="Y75" s="295"/>
      <c r="Z75" s="295"/>
      <c r="AA75" s="295"/>
      <c r="AB75" s="295"/>
      <c r="AC75" s="295"/>
    </row>
    <row r="76" spans="1:29" ht="21">
      <c r="A76" s="324"/>
      <c r="B76" s="294"/>
      <c r="C76" s="294"/>
      <c r="D76" s="294"/>
      <c r="E76" s="294"/>
      <c r="F76" s="294"/>
      <c r="G76" s="325"/>
      <c r="H76" s="325"/>
      <c r="I76" s="294"/>
      <c r="J76" s="294"/>
      <c r="K76" s="294"/>
      <c r="L76" s="293"/>
      <c r="M76" s="293"/>
      <c r="N76" s="294"/>
      <c r="O76" s="294"/>
      <c r="P76" s="294"/>
      <c r="Q76" s="294"/>
      <c r="R76" s="294"/>
      <c r="S76" s="294"/>
      <c r="T76" s="294"/>
      <c r="U76" s="294"/>
      <c r="V76" s="294"/>
      <c r="W76" s="295"/>
      <c r="X76" s="295"/>
      <c r="Y76" s="295"/>
      <c r="Z76" s="295"/>
      <c r="AA76" s="295"/>
      <c r="AB76" s="295"/>
      <c r="AC76" s="295"/>
    </row>
    <row r="77" spans="1:29" ht="21">
      <c r="A77" s="324"/>
      <c r="B77" s="294"/>
      <c r="C77" s="294"/>
      <c r="D77" s="294"/>
      <c r="E77" s="294"/>
      <c r="F77" s="294"/>
      <c r="G77" s="325"/>
      <c r="H77" s="325"/>
      <c r="I77" s="294"/>
      <c r="J77" s="294"/>
      <c r="K77" s="294"/>
      <c r="L77" s="293"/>
      <c r="M77" s="293"/>
      <c r="N77" s="294"/>
      <c r="O77" s="294"/>
      <c r="P77" s="294"/>
      <c r="Q77" s="294"/>
      <c r="R77" s="294"/>
      <c r="S77" s="294"/>
      <c r="T77" s="294"/>
      <c r="U77" s="294"/>
      <c r="V77" s="294"/>
      <c r="W77" s="295"/>
      <c r="X77" s="295"/>
      <c r="Y77" s="295"/>
      <c r="Z77" s="295"/>
      <c r="AA77" s="295"/>
      <c r="AB77" s="295"/>
      <c r="AC77" s="295"/>
    </row>
    <row r="78" spans="1:29" ht="21">
      <c r="A78" s="324"/>
      <c r="B78" s="294"/>
      <c r="C78" s="294"/>
      <c r="D78" s="294"/>
      <c r="E78" s="294"/>
      <c r="F78" s="294"/>
      <c r="G78" s="325"/>
      <c r="H78" s="325"/>
      <c r="I78" s="294"/>
      <c r="J78" s="294"/>
      <c r="K78" s="294"/>
      <c r="L78" s="293"/>
      <c r="M78" s="293"/>
      <c r="N78" s="294"/>
      <c r="O78" s="294"/>
      <c r="P78" s="294"/>
      <c r="Q78" s="294"/>
      <c r="R78" s="294"/>
      <c r="S78" s="294"/>
      <c r="T78" s="294"/>
      <c r="U78" s="294"/>
      <c r="V78" s="294"/>
      <c r="W78" s="295"/>
      <c r="X78" s="295"/>
      <c r="Y78" s="295"/>
      <c r="Z78" s="295"/>
      <c r="AA78" s="295"/>
      <c r="AB78" s="295"/>
      <c r="AC78" s="295"/>
    </row>
    <row r="79" spans="1:29" ht="21">
      <c r="A79" s="324"/>
      <c r="B79" s="294"/>
      <c r="C79" s="294"/>
      <c r="D79" s="294"/>
      <c r="E79" s="294"/>
      <c r="F79" s="294"/>
      <c r="G79" s="325"/>
      <c r="H79" s="325"/>
      <c r="I79" s="294"/>
      <c r="J79" s="294"/>
      <c r="K79" s="294"/>
      <c r="L79" s="293"/>
      <c r="M79" s="293"/>
      <c r="N79" s="294"/>
      <c r="O79" s="294"/>
      <c r="P79" s="294"/>
      <c r="Q79" s="294"/>
      <c r="R79" s="294"/>
      <c r="S79" s="294"/>
      <c r="T79" s="294"/>
      <c r="U79" s="294"/>
      <c r="V79" s="294"/>
      <c r="W79" s="295"/>
      <c r="X79" s="295"/>
      <c r="Y79" s="295"/>
      <c r="Z79" s="295"/>
      <c r="AA79" s="295"/>
      <c r="AB79" s="295"/>
      <c r="AC79" s="295"/>
    </row>
    <row r="80" spans="1:29" ht="21">
      <c r="A80" s="324"/>
      <c r="B80" s="294"/>
      <c r="C80" s="294"/>
      <c r="D80" s="294"/>
      <c r="E80" s="294"/>
      <c r="F80" s="294"/>
      <c r="G80" s="325"/>
      <c r="H80" s="325"/>
      <c r="I80" s="294"/>
      <c r="J80" s="294"/>
      <c r="K80" s="294"/>
      <c r="L80" s="293"/>
      <c r="M80" s="293"/>
      <c r="N80" s="294"/>
      <c r="O80" s="294"/>
      <c r="P80" s="294"/>
      <c r="Q80" s="294"/>
      <c r="R80" s="294"/>
      <c r="S80" s="294"/>
      <c r="T80" s="294"/>
      <c r="U80" s="294"/>
      <c r="V80" s="294"/>
      <c r="W80" s="295"/>
      <c r="X80" s="295"/>
      <c r="Y80" s="295"/>
      <c r="Z80" s="295"/>
      <c r="AA80" s="295"/>
      <c r="AB80" s="295"/>
      <c r="AC80" s="295"/>
    </row>
    <row r="81" spans="1:29" ht="21">
      <c r="A81" s="324"/>
      <c r="B81" s="294"/>
      <c r="C81" s="294"/>
      <c r="D81" s="294"/>
      <c r="E81" s="294"/>
      <c r="F81" s="294"/>
      <c r="G81" s="325"/>
      <c r="H81" s="325"/>
      <c r="I81" s="294"/>
      <c r="J81" s="294"/>
      <c r="K81" s="294"/>
      <c r="L81" s="293"/>
      <c r="M81" s="293"/>
      <c r="N81" s="294"/>
      <c r="O81" s="294"/>
      <c r="P81" s="294"/>
      <c r="Q81" s="294"/>
      <c r="R81" s="294"/>
      <c r="S81" s="294"/>
      <c r="T81" s="294"/>
      <c r="U81" s="294"/>
      <c r="V81" s="294"/>
      <c r="W81" s="295"/>
      <c r="X81" s="295"/>
      <c r="Y81" s="295"/>
      <c r="Z81" s="295"/>
      <c r="AA81" s="295"/>
      <c r="AB81" s="295"/>
      <c r="AC81" s="295"/>
    </row>
    <row r="82" spans="1:29" ht="21">
      <c r="A82" s="324"/>
      <c r="B82" s="294"/>
      <c r="C82" s="294"/>
      <c r="D82" s="294"/>
      <c r="E82" s="294"/>
      <c r="F82" s="294"/>
      <c r="G82" s="325"/>
      <c r="H82" s="325"/>
      <c r="I82" s="294"/>
      <c r="J82" s="294"/>
      <c r="K82" s="294"/>
      <c r="L82" s="293"/>
      <c r="M82" s="293"/>
      <c r="N82" s="294"/>
      <c r="O82" s="294"/>
      <c r="P82" s="294"/>
      <c r="Q82" s="294"/>
      <c r="R82" s="294"/>
      <c r="S82" s="294"/>
      <c r="T82" s="294"/>
      <c r="U82" s="294"/>
      <c r="V82" s="294"/>
      <c r="W82" s="295"/>
      <c r="X82" s="295"/>
      <c r="Y82" s="295"/>
      <c r="Z82" s="295"/>
      <c r="AA82" s="295"/>
      <c r="AB82" s="295"/>
      <c r="AC82" s="295"/>
    </row>
    <row r="83" spans="1:29" ht="21">
      <c r="A83" s="324"/>
      <c r="B83" s="294"/>
      <c r="C83" s="294"/>
      <c r="D83" s="294"/>
      <c r="E83" s="294"/>
      <c r="F83" s="294"/>
      <c r="G83" s="325"/>
      <c r="H83" s="325"/>
      <c r="I83" s="294"/>
      <c r="J83" s="294"/>
      <c r="K83" s="294"/>
      <c r="L83" s="293"/>
      <c r="M83" s="293"/>
      <c r="N83" s="294"/>
      <c r="O83" s="294"/>
      <c r="P83" s="294"/>
      <c r="Q83" s="294"/>
      <c r="R83" s="294"/>
      <c r="S83" s="294"/>
      <c r="T83" s="294"/>
      <c r="U83" s="294"/>
      <c r="V83" s="294"/>
      <c r="W83" s="295"/>
      <c r="X83" s="295"/>
      <c r="Y83" s="295"/>
      <c r="Z83" s="295"/>
      <c r="AA83" s="295"/>
      <c r="AB83" s="295"/>
      <c r="AC83" s="295"/>
    </row>
    <row r="84" spans="1:29" ht="21">
      <c r="A84" s="324"/>
      <c r="B84" s="294"/>
      <c r="C84" s="294"/>
      <c r="D84" s="294"/>
      <c r="E84" s="294"/>
      <c r="F84" s="294"/>
      <c r="G84" s="325"/>
      <c r="H84" s="325"/>
      <c r="I84" s="294"/>
      <c r="J84" s="294"/>
      <c r="K84" s="294"/>
      <c r="L84" s="293"/>
      <c r="M84" s="293"/>
      <c r="N84" s="294"/>
      <c r="O84" s="294"/>
      <c r="P84" s="294"/>
      <c r="Q84" s="294"/>
      <c r="R84" s="294"/>
      <c r="S84" s="294"/>
      <c r="T84" s="294"/>
      <c r="U84" s="294"/>
      <c r="V84" s="294"/>
      <c r="W84" s="295"/>
      <c r="X84" s="295"/>
      <c r="Y84" s="295"/>
      <c r="Z84" s="295"/>
      <c r="AA84" s="295"/>
      <c r="AB84" s="295"/>
      <c r="AC84" s="295"/>
    </row>
    <row r="85" spans="1:29" ht="21">
      <c r="A85" s="324"/>
      <c r="B85" s="294"/>
      <c r="C85" s="294"/>
      <c r="D85" s="294"/>
      <c r="E85" s="294"/>
      <c r="F85" s="294"/>
      <c r="G85" s="325"/>
      <c r="H85" s="325"/>
      <c r="I85" s="294"/>
      <c r="J85" s="294"/>
      <c r="K85" s="294"/>
      <c r="L85" s="293"/>
      <c r="M85" s="293"/>
      <c r="N85" s="294"/>
      <c r="O85" s="294"/>
      <c r="P85" s="294"/>
      <c r="Q85" s="294"/>
      <c r="R85" s="294"/>
      <c r="S85" s="294"/>
      <c r="T85" s="294"/>
      <c r="U85" s="294"/>
      <c r="V85" s="294"/>
      <c r="W85" s="295"/>
      <c r="X85" s="295"/>
      <c r="Y85" s="295"/>
      <c r="Z85" s="295"/>
      <c r="AA85" s="295"/>
      <c r="AB85" s="295"/>
      <c r="AC85" s="295"/>
    </row>
    <row r="86" spans="1:29" ht="21">
      <c r="A86" s="324"/>
      <c r="B86" s="294"/>
      <c r="C86" s="294"/>
      <c r="D86" s="294"/>
      <c r="E86" s="294"/>
      <c r="F86" s="294"/>
      <c r="G86" s="325"/>
      <c r="H86" s="325"/>
      <c r="I86" s="294"/>
      <c r="J86" s="294"/>
      <c r="K86" s="294"/>
      <c r="L86" s="293"/>
      <c r="M86" s="293"/>
      <c r="N86" s="294"/>
      <c r="O86" s="294"/>
      <c r="P86" s="294"/>
      <c r="Q86" s="294"/>
      <c r="R86" s="294"/>
      <c r="S86" s="294"/>
      <c r="T86" s="294"/>
      <c r="U86" s="294"/>
      <c r="V86" s="294"/>
      <c r="W86" s="295"/>
      <c r="X86" s="295"/>
      <c r="Y86" s="295"/>
      <c r="Z86" s="295"/>
      <c r="AA86" s="295"/>
      <c r="AB86" s="295"/>
      <c r="AC86" s="295"/>
    </row>
    <row r="87" spans="1:29" ht="21">
      <c r="A87" s="324"/>
      <c r="B87" s="294"/>
      <c r="C87" s="294"/>
      <c r="D87" s="294"/>
      <c r="E87" s="294"/>
      <c r="F87" s="294"/>
      <c r="G87" s="325"/>
      <c r="H87" s="325"/>
      <c r="I87" s="294"/>
      <c r="J87" s="294"/>
      <c r="K87" s="294"/>
      <c r="L87" s="293"/>
      <c r="M87" s="293"/>
      <c r="N87" s="294"/>
      <c r="O87" s="294"/>
      <c r="P87" s="294"/>
      <c r="Q87" s="294"/>
      <c r="R87" s="294"/>
      <c r="S87" s="294"/>
      <c r="T87" s="294"/>
      <c r="U87" s="294"/>
      <c r="V87" s="294"/>
      <c r="W87" s="295"/>
      <c r="X87" s="295"/>
      <c r="Y87" s="295"/>
      <c r="Z87" s="295"/>
      <c r="AA87" s="295"/>
      <c r="AB87" s="295"/>
      <c r="AC87" s="295"/>
    </row>
    <row r="88" spans="1:29" ht="21">
      <c r="A88" s="324"/>
      <c r="B88" s="294"/>
      <c r="C88" s="294"/>
      <c r="D88" s="294"/>
      <c r="E88" s="294"/>
      <c r="F88" s="294"/>
      <c r="G88" s="325"/>
      <c r="H88" s="325"/>
      <c r="I88" s="294"/>
      <c r="J88" s="294"/>
      <c r="K88" s="294"/>
      <c r="L88" s="293"/>
      <c r="M88" s="293"/>
      <c r="N88" s="294"/>
      <c r="O88" s="294"/>
      <c r="P88" s="294"/>
      <c r="Q88" s="294"/>
      <c r="R88" s="294"/>
      <c r="S88" s="294"/>
      <c r="T88" s="294"/>
      <c r="U88" s="294"/>
      <c r="V88" s="294"/>
      <c r="W88" s="295"/>
      <c r="X88" s="295"/>
      <c r="Y88" s="295"/>
      <c r="Z88" s="295"/>
      <c r="AA88" s="295"/>
      <c r="AB88" s="295"/>
      <c r="AC88" s="295"/>
    </row>
    <row r="89" spans="1:29" ht="21">
      <c r="A89" s="324"/>
      <c r="B89" s="294"/>
      <c r="C89" s="294"/>
      <c r="D89" s="294"/>
      <c r="E89" s="294"/>
      <c r="F89" s="294"/>
      <c r="G89" s="325"/>
      <c r="H89" s="325"/>
      <c r="I89" s="294"/>
      <c r="J89" s="294"/>
      <c r="K89" s="294"/>
      <c r="L89" s="293"/>
      <c r="M89" s="293"/>
      <c r="N89" s="294"/>
      <c r="O89" s="294"/>
      <c r="P89" s="294"/>
      <c r="Q89" s="294"/>
      <c r="R89" s="294"/>
      <c r="S89" s="294"/>
      <c r="T89" s="294"/>
      <c r="U89" s="294"/>
      <c r="V89" s="294"/>
      <c r="W89" s="295"/>
      <c r="X89" s="295"/>
      <c r="Y89" s="295"/>
      <c r="Z89" s="295"/>
      <c r="AA89" s="295"/>
      <c r="AB89" s="295"/>
      <c r="AC89" s="295"/>
    </row>
    <row r="90" spans="1:29" ht="21">
      <c r="A90" s="324"/>
      <c r="B90" s="294"/>
      <c r="C90" s="294"/>
      <c r="D90" s="294"/>
      <c r="E90" s="294"/>
      <c r="F90" s="294"/>
      <c r="G90" s="325"/>
      <c r="H90" s="325"/>
      <c r="I90" s="294"/>
      <c r="J90" s="294"/>
      <c r="K90" s="294"/>
      <c r="L90" s="293"/>
      <c r="M90" s="293"/>
      <c r="N90" s="294"/>
      <c r="O90" s="294"/>
      <c r="P90" s="294"/>
      <c r="Q90" s="294"/>
      <c r="R90" s="294"/>
      <c r="S90" s="294"/>
      <c r="T90" s="294"/>
      <c r="U90" s="294"/>
      <c r="V90" s="294"/>
      <c r="W90" s="295"/>
      <c r="X90" s="295"/>
      <c r="Y90" s="295"/>
      <c r="Z90" s="295"/>
      <c r="AA90" s="295"/>
      <c r="AB90" s="295"/>
      <c r="AC90" s="295"/>
    </row>
    <row r="91" spans="1:29" ht="21">
      <c r="A91" s="324"/>
      <c r="B91" s="294"/>
      <c r="C91" s="294"/>
      <c r="D91" s="294"/>
      <c r="E91" s="294"/>
      <c r="F91" s="294"/>
      <c r="G91" s="325"/>
      <c r="H91" s="325"/>
      <c r="I91" s="294"/>
      <c r="J91" s="294"/>
      <c r="K91" s="294"/>
      <c r="L91" s="293"/>
      <c r="M91" s="293"/>
      <c r="N91" s="294"/>
      <c r="O91" s="294"/>
      <c r="P91" s="294"/>
      <c r="Q91" s="294"/>
      <c r="R91" s="294"/>
      <c r="S91" s="294"/>
      <c r="T91" s="294"/>
      <c r="U91" s="294"/>
      <c r="V91" s="294"/>
      <c r="W91" s="295"/>
      <c r="X91" s="295"/>
      <c r="Y91" s="295"/>
      <c r="Z91" s="295"/>
      <c r="AA91" s="295"/>
      <c r="AB91" s="295"/>
      <c r="AC91" s="295"/>
    </row>
    <row r="92" spans="1:29" ht="21">
      <c r="A92" s="324"/>
      <c r="B92" s="294"/>
      <c r="C92" s="294"/>
      <c r="D92" s="294"/>
      <c r="E92" s="294"/>
      <c r="F92" s="294"/>
      <c r="G92" s="325"/>
      <c r="H92" s="325"/>
      <c r="I92" s="294"/>
      <c r="J92" s="294"/>
      <c r="K92" s="294"/>
      <c r="L92" s="293"/>
      <c r="M92" s="293"/>
      <c r="N92" s="294"/>
      <c r="O92" s="294"/>
      <c r="P92" s="294"/>
      <c r="Q92" s="294"/>
      <c r="R92" s="294"/>
      <c r="S92" s="294"/>
      <c r="T92" s="294"/>
      <c r="U92" s="294"/>
      <c r="V92" s="294"/>
      <c r="W92" s="295"/>
      <c r="X92" s="295"/>
      <c r="Y92" s="295"/>
      <c r="Z92" s="295"/>
      <c r="AA92" s="295"/>
      <c r="AB92" s="295"/>
      <c r="AC92" s="295"/>
    </row>
    <row r="93" spans="1:29" ht="21">
      <c r="A93" s="324"/>
      <c r="B93" s="294"/>
      <c r="C93" s="294"/>
      <c r="D93" s="294"/>
      <c r="E93" s="294"/>
      <c r="F93" s="294"/>
      <c r="G93" s="325"/>
      <c r="H93" s="325"/>
      <c r="I93" s="294"/>
      <c r="J93" s="294"/>
      <c r="K93" s="294"/>
      <c r="L93" s="293"/>
      <c r="M93" s="293"/>
      <c r="N93" s="294"/>
      <c r="O93" s="294"/>
      <c r="P93" s="294"/>
      <c r="Q93" s="294"/>
      <c r="R93" s="294"/>
      <c r="S93" s="294"/>
      <c r="T93" s="294"/>
      <c r="U93" s="294"/>
      <c r="V93" s="294"/>
      <c r="W93" s="295"/>
      <c r="X93" s="295"/>
      <c r="Y93" s="295"/>
      <c r="Z93" s="295"/>
      <c r="AA93" s="295"/>
      <c r="AB93" s="295"/>
      <c r="AC93" s="295"/>
    </row>
    <row r="94" spans="1:29" ht="21">
      <c r="A94" s="324"/>
      <c r="B94" s="294"/>
      <c r="C94" s="294"/>
      <c r="D94" s="294"/>
      <c r="E94" s="294"/>
      <c r="F94" s="294"/>
      <c r="G94" s="325"/>
      <c r="H94" s="325"/>
      <c r="I94" s="294"/>
      <c r="J94" s="294"/>
      <c r="K94" s="294"/>
      <c r="L94" s="293"/>
      <c r="M94" s="293"/>
      <c r="N94" s="294"/>
      <c r="O94" s="294"/>
      <c r="P94" s="294"/>
      <c r="Q94" s="294"/>
      <c r="R94" s="294"/>
      <c r="S94" s="294"/>
      <c r="T94" s="294"/>
      <c r="U94" s="294"/>
      <c r="V94" s="294"/>
      <c r="W94" s="295"/>
      <c r="X94" s="295"/>
      <c r="Y94" s="295"/>
      <c r="Z94" s="295"/>
      <c r="AA94" s="295"/>
      <c r="AB94" s="295"/>
      <c r="AC94" s="295"/>
    </row>
    <row r="95" spans="1:29" ht="21">
      <c r="A95" s="324"/>
      <c r="B95" s="294"/>
      <c r="C95" s="294"/>
      <c r="D95" s="294"/>
      <c r="E95" s="294"/>
      <c r="F95" s="294"/>
      <c r="G95" s="325"/>
      <c r="H95" s="325"/>
      <c r="I95" s="294"/>
      <c r="J95" s="294"/>
      <c r="K95" s="294"/>
      <c r="L95" s="293"/>
      <c r="M95" s="293"/>
      <c r="N95" s="294"/>
      <c r="O95" s="294"/>
      <c r="P95" s="294"/>
      <c r="Q95" s="294"/>
      <c r="R95" s="294"/>
      <c r="S95" s="294"/>
      <c r="T95" s="294"/>
      <c r="U95" s="294"/>
      <c r="V95" s="294"/>
      <c r="W95" s="295"/>
      <c r="X95" s="295"/>
      <c r="Y95" s="295"/>
      <c r="Z95" s="295"/>
      <c r="AA95" s="295"/>
      <c r="AB95" s="295"/>
      <c r="AC95" s="295"/>
    </row>
    <row r="96" spans="1:29" ht="21">
      <c r="A96" s="324"/>
      <c r="B96" s="294"/>
      <c r="C96" s="294"/>
      <c r="D96" s="294"/>
      <c r="E96" s="294"/>
      <c r="F96" s="294"/>
      <c r="G96" s="325"/>
      <c r="H96" s="325"/>
      <c r="I96" s="294"/>
      <c r="J96" s="294"/>
      <c r="K96" s="294"/>
      <c r="L96" s="293"/>
      <c r="M96" s="293"/>
      <c r="N96" s="294"/>
      <c r="O96" s="294"/>
      <c r="P96" s="294"/>
      <c r="Q96" s="294"/>
      <c r="R96" s="294"/>
      <c r="S96" s="294"/>
      <c r="T96" s="294"/>
      <c r="U96" s="294"/>
      <c r="V96" s="294"/>
      <c r="W96" s="295"/>
      <c r="X96" s="295"/>
      <c r="Y96" s="295"/>
      <c r="Z96" s="295"/>
      <c r="AA96" s="295"/>
      <c r="AB96" s="295"/>
      <c r="AC96" s="295"/>
    </row>
    <row r="97" spans="1:29" ht="21">
      <c r="A97" s="324"/>
      <c r="B97" s="294"/>
      <c r="C97" s="294"/>
      <c r="D97" s="294"/>
      <c r="E97" s="294"/>
      <c r="F97" s="294"/>
      <c r="G97" s="325"/>
      <c r="H97" s="325"/>
      <c r="I97" s="294"/>
      <c r="J97" s="294"/>
      <c r="K97" s="294"/>
      <c r="L97" s="293"/>
      <c r="M97" s="293"/>
      <c r="N97" s="294"/>
      <c r="O97" s="294"/>
      <c r="P97" s="294"/>
      <c r="Q97" s="294"/>
      <c r="R97" s="294"/>
      <c r="S97" s="294"/>
      <c r="T97" s="294"/>
      <c r="U97" s="294"/>
      <c r="V97" s="294"/>
      <c r="W97" s="295"/>
      <c r="X97" s="295"/>
      <c r="Y97" s="295"/>
      <c r="Z97" s="295"/>
      <c r="AA97" s="295"/>
      <c r="AB97" s="295"/>
      <c r="AC97" s="295"/>
    </row>
    <row r="98" spans="1:29" ht="21">
      <c r="A98" s="324"/>
      <c r="B98" s="294"/>
      <c r="C98" s="294"/>
      <c r="D98" s="294"/>
      <c r="E98" s="294"/>
      <c r="F98" s="294"/>
      <c r="G98" s="325"/>
      <c r="H98" s="325"/>
      <c r="I98" s="294"/>
      <c r="J98" s="294"/>
      <c r="K98" s="294"/>
      <c r="L98" s="293"/>
      <c r="M98" s="293"/>
      <c r="N98" s="294"/>
      <c r="O98" s="294"/>
      <c r="P98" s="294"/>
      <c r="Q98" s="294"/>
      <c r="R98" s="294"/>
      <c r="S98" s="294"/>
      <c r="T98" s="294"/>
      <c r="U98" s="294"/>
      <c r="V98" s="294"/>
      <c r="W98" s="295"/>
      <c r="X98" s="295"/>
      <c r="Y98" s="295"/>
      <c r="Z98" s="295"/>
      <c r="AA98" s="295"/>
      <c r="AB98" s="295"/>
      <c r="AC98" s="295"/>
    </row>
    <row r="99" spans="1:29" ht="21">
      <c r="A99" s="324"/>
      <c r="B99" s="294"/>
      <c r="C99" s="294"/>
      <c r="D99" s="294"/>
      <c r="E99" s="294"/>
      <c r="F99" s="294"/>
      <c r="G99" s="325"/>
      <c r="H99" s="325"/>
      <c r="I99" s="294"/>
      <c r="J99" s="294"/>
      <c r="K99" s="294"/>
      <c r="L99" s="293"/>
      <c r="M99" s="293"/>
      <c r="N99" s="294"/>
      <c r="O99" s="294"/>
      <c r="P99" s="294"/>
      <c r="Q99" s="294"/>
      <c r="R99" s="294"/>
      <c r="S99" s="294"/>
      <c r="T99" s="294"/>
      <c r="U99" s="294"/>
      <c r="V99" s="294"/>
      <c r="W99" s="295"/>
      <c r="X99" s="295"/>
      <c r="Y99" s="295"/>
      <c r="Z99" s="295"/>
      <c r="AA99" s="295"/>
      <c r="AB99" s="295"/>
      <c r="AC99" s="295"/>
    </row>
    <row r="100" spans="1:29" ht="21">
      <c r="A100" s="324"/>
      <c r="B100" s="294"/>
      <c r="C100" s="294"/>
      <c r="D100" s="294"/>
      <c r="E100" s="294"/>
      <c r="F100" s="294"/>
      <c r="G100" s="325"/>
      <c r="H100" s="325"/>
      <c r="I100" s="294"/>
      <c r="J100" s="294"/>
      <c r="K100" s="294"/>
      <c r="L100" s="293"/>
      <c r="M100" s="293"/>
      <c r="N100" s="294"/>
      <c r="O100" s="294"/>
      <c r="P100" s="294"/>
      <c r="Q100" s="294"/>
      <c r="R100" s="294"/>
      <c r="S100" s="294"/>
      <c r="T100" s="294"/>
      <c r="U100" s="294"/>
      <c r="V100" s="294"/>
      <c r="W100" s="295"/>
      <c r="X100" s="295"/>
      <c r="Y100" s="295"/>
      <c r="Z100" s="295"/>
      <c r="AA100" s="295"/>
      <c r="AB100" s="295"/>
      <c r="AC100" s="295"/>
    </row>
    <row r="101" spans="1:29" ht="21">
      <c r="A101" s="324"/>
      <c r="B101" s="294"/>
      <c r="C101" s="294"/>
      <c r="D101" s="294"/>
      <c r="E101" s="294"/>
      <c r="F101" s="294"/>
      <c r="G101" s="325"/>
      <c r="H101" s="325"/>
      <c r="I101" s="294"/>
      <c r="J101" s="294"/>
      <c r="K101" s="294"/>
      <c r="L101" s="293"/>
      <c r="M101" s="293"/>
      <c r="N101" s="294"/>
      <c r="O101" s="294"/>
      <c r="P101" s="294"/>
      <c r="Q101" s="294"/>
      <c r="R101" s="294"/>
      <c r="S101" s="294"/>
      <c r="T101" s="294"/>
      <c r="U101" s="294"/>
      <c r="V101" s="294"/>
      <c r="W101" s="295"/>
      <c r="X101" s="295"/>
      <c r="Y101" s="295"/>
      <c r="Z101" s="295"/>
      <c r="AA101" s="295"/>
      <c r="AB101" s="295"/>
      <c r="AC101" s="295"/>
    </row>
    <row r="102" spans="1:29" ht="21">
      <c r="A102" s="324"/>
      <c r="B102" s="294"/>
      <c r="C102" s="294"/>
      <c r="D102" s="294"/>
      <c r="E102" s="294"/>
      <c r="F102" s="294"/>
      <c r="G102" s="325"/>
      <c r="H102" s="325"/>
      <c r="I102" s="294"/>
      <c r="J102" s="294"/>
      <c r="K102" s="294"/>
      <c r="L102" s="293"/>
      <c r="M102" s="293"/>
      <c r="N102" s="294"/>
      <c r="O102" s="294"/>
      <c r="P102" s="294"/>
      <c r="Q102" s="294"/>
      <c r="R102" s="294"/>
      <c r="S102" s="294"/>
      <c r="T102" s="294"/>
      <c r="U102" s="294"/>
      <c r="V102" s="294"/>
      <c r="W102" s="295"/>
      <c r="X102" s="295"/>
      <c r="Y102" s="295"/>
      <c r="Z102" s="295"/>
      <c r="AA102" s="295"/>
      <c r="AB102" s="295"/>
      <c r="AC102" s="295"/>
    </row>
    <row r="103" spans="1:29" ht="21">
      <c r="A103" s="324"/>
      <c r="B103" s="294"/>
      <c r="C103" s="294"/>
      <c r="D103" s="294"/>
      <c r="E103" s="294"/>
      <c r="F103" s="294"/>
      <c r="G103" s="325"/>
      <c r="H103" s="325"/>
      <c r="I103" s="294"/>
      <c r="J103" s="294"/>
      <c r="K103" s="294"/>
      <c r="L103" s="293"/>
      <c r="M103" s="293"/>
      <c r="N103" s="294"/>
      <c r="O103" s="294"/>
      <c r="P103" s="294"/>
      <c r="Q103" s="294"/>
      <c r="R103" s="294"/>
      <c r="S103" s="294"/>
      <c r="T103" s="294"/>
      <c r="U103" s="294"/>
      <c r="V103" s="294"/>
      <c r="W103" s="295"/>
      <c r="X103" s="295"/>
      <c r="Y103" s="295"/>
      <c r="Z103" s="295"/>
      <c r="AA103" s="295"/>
      <c r="AB103" s="295"/>
      <c r="AC103" s="295"/>
    </row>
    <row r="104" spans="1:29" ht="21">
      <c r="A104" s="324"/>
      <c r="B104" s="294"/>
      <c r="C104" s="294"/>
      <c r="D104" s="294"/>
      <c r="E104" s="294"/>
      <c r="F104" s="294"/>
      <c r="G104" s="325"/>
      <c r="H104" s="325"/>
      <c r="I104" s="294"/>
      <c r="J104" s="294"/>
      <c r="K104" s="294"/>
      <c r="L104" s="293"/>
      <c r="M104" s="293"/>
      <c r="N104" s="294"/>
      <c r="O104" s="294"/>
      <c r="P104" s="294"/>
      <c r="Q104" s="294"/>
      <c r="R104" s="294"/>
      <c r="S104" s="294"/>
      <c r="T104" s="294"/>
      <c r="U104" s="294"/>
      <c r="V104" s="294"/>
      <c r="W104" s="295"/>
      <c r="X104" s="295"/>
      <c r="Y104" s="295"/>
      <c r="Z104" s="295"/>
      <c r="AA104" s="295"/>
      <c r="AB104" s="295"/>
      <c r="AC104" s="295"/>
    </row>
    <row r="105" spans="1:29" ht="21">
      <c r="A105" s="324"/>
      <c r="B105" s="294"/>
      <c r="C105" s="294"/>
      <c r="D105" s="294"/>
      <c r="E105" s="294"/>
      <c r="F105" s="294"/>
      <c r="G105" s="325"/>
      <c r="H105" s="325"/>
      <c r="I105" s="294"/>
      <c r="J105" s="294"/>
      <c r="K105" s="294"/>
      <c r="L105" s="293"/>
      <c r="M105" s="293"/>
      <c r="N105" s="294"/>
      <c r="O105" s="294"/>
      <c r="P105" s="294"/>
      <c r="Q105" s="294"/>
      <c r="R105" s="294"/>
      <c r="S105" s="294"/>
      <c r="T105" s="294"/>
      <c r="U105" s="294"/>
      <c r="V105" s="294"/>
      <c r="W105" s="295"/>
      <c r="X105" s="295"/>
      <c r="Y105" s="295"/>
      <c r="Z105" s="295"/>
      <c r="AA105" s="295"/>
      <c r="AB105" s="295"/>
      <c r="AC105" s="295"/>
    </row>
    <row r="106" spans="1:29" ht="21">
      <c r="A106" s="324"/>
      <c r="B106" s="294"/>
      <c r="C106" s="294"/>
      <c r="D106" s="294"/>
      <c r="E106" s="294"/>
      <c r="F106" s="294"/>
      <c r="G106" s="325"/>
      <c r="H106" s="325"/>
      <c r="I106" s="294"/>
      <c r="J106" s="294"/>
      <c r="K106" s="294"/>
      <c r="L106" s="293"/>
      <c r="M106" s="293"/>
      <c r="N106" s="294"/>
      <c r="O106" s="294"/>
      <c r="P106" s="294"/>
      <c r="Q106" s="294"/>
      <c r="R106" s="294"/>
      <c r="S106" s="294"/>
      <c r="T106" s="294"/>
      <c r="U106" s="294"/>
      <c r="V106" s="294"/>
      <c r="W106" s="295"/>
      <c r="X106" s="295"/>
      <c r="Y106" s="295"/>
      <c r="Z106" s="295"/>
      <c r="AA106" s="295"/>
      <c r="AB106" s="295"/>
      <c r="AC106" s="295"/>
    </row>
    <row r="107" spans="1:29" ht="21">
      <c r="A107" s="324"/>
      <c r="B107" s="294"/>
      <c r="C107" s="294"/>
      <c r="D107" s="294"/>
      <c r="E107" s="294"/>
      <c r="F107" s="294"/>
      <c r="G107" s="325"/>
      <c r="H107" s="325"/>
      <c r="I107" s="294"/>
      <c r="J107" s="294"/>
      <c r="K107" s="294"/>
      <c r="L107" s="293"/>
      <c r="M107" s="293"/>
      <c r="N107" s="294"/>
      <c r="O107" s="294"/>
      <c r="P107" s="294"/>
      <c r="Q107" s="294"/>
      <c r="R107" s="294"/>
      <c r="S107" s="294"/>
      <c r="T107" s="294"/>
      <c r="U107" s="294"/>
      <c r="V107" s="294"/>
      <c r="W107" s="295"/>
      <c r="X107" s="295"/>
      <c r="Y107" s="295"/>
      <c r="Z107" s="295"/>
      <c r="AA107" s="295"/>
      <c r="AB107" s="295"/>
      <c r="AC107" s="295"/>
    </row>
    <row r="108" spans="1:29" ht="21">
      <c r="A108" s="324"/>
      <c r="B108" s="294"/>
      <c r="C108" s="294"/>
      <c r="D108" s="294"/>
      <c r="E108" s="294"/>
      <c r="F108" s="294"/>
      <c r="G108" s="325"/>
      <c r="H108" s="325"/>
      <c r="I108" s="294"/>
      <c r="J108" s="294"/>
      <c r="K108" s="294"/>
      <c r="L108" s="293"/>
      <c r="M108" s="293"/>
      <c r="N108" s="294"/>
      <c r="O108" s="294"/>
      <c r="P108" s="294"/>
      <c r="Q108" s="294"/>
      <c r="R108" s="294"/>
      <c r="S108" s="294"/>
      <c r="T108" s="294"/>
      <c r="U108" s="294"/>
      <c r="V108" s="294"/>
      <c r="W108" s="295"/>
      <c r="X108" s="295"/>
      <c r="Y108" s="295"/>
      <c r="Z108" s="295"/>
      <c r="AA108" s="295"/>
      <c r="AB108" s="295"/>
      <c r="AC108" s="295"/>
    </row>
    <row r="109" spans="1:29" ht="21">
      <c r="A109" s="324"/>
      <c r="B109" s="294"/>
      <c r="C109" s="294"/>
      <c r="D109" s="294"/>
      <c r="E109" s="294"/>
      <c r="F109" s="294"/>
      <c r="G109" s="325"/>
      <c r="H109" s="325"/>
      <c r="I109" s="294"/>
      <c r="J109" s="294"/>
      <c r="K109" s="294"/>
      <c r="L109" s="293"/>
      <c r="M109" s="293"/>
      <c r="N109" s="294"/>
      <c r="O109" s="294"/>
      <c r="P109" s="294"/>
      <c r="Q109" s="294"/>
      <c r="R109" s="294"/>
      <c r="S109" s="294"/>
      <c r="T109" s="294"/>
      <c r="U109" s="294"/>
      <c r="V109" s="294"/>
      <c r="W109" s="295"/>
      <c r="X109" s="295"/>
      <c r="Y109" s="295"/>
      <c r="Z109" s="295"/>
      <c r="AA109" s="295"/>
      <c r="AB109" s="295"/>
      <c r="AC109" s="295"/>
    </row>
    <row r="110" spans="1:29" ht="21">
      <c r="A110" s="324"/>
      <c r="B110" s="294"/>
      <c r="C110" s="294"/>
      <c r="D110" s="294"/>
      <c r="E110" s="294"/>
      <c r="F110" s="294"/>
      <c r="G110" s="325"/>
      <c r="H110" s="325"/>
      <c r="I110" s="294"/>
      <c r="J110" s="294"/>
      <c r="K110" s="294"/>
      <c r="L110" s="293"/>
      <c r="M110" s="293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295"/>
      <c r="Y110" s="295"/>
      <c r="Z110" s="295"/>
      <c r="AA110" s="295"/>
      <c r="AB110" s="295"/>
      <c r="AC110" s="295"/>
    </row>
    <row r="111" spans="1:29" ht="21">
      <c r="A111" s="324"/>
      <c r="B111" s="294"/>
      <c r="C111" s="294"/>
      <c r="D111" s="294"/>
      <c r="E111" s="294"/>
      <c r="F111" s="294"/>
      <c r="G111" s="325"/>
      <c r="H111" s="325"/>
      <c r="I111" s="294"/>
      <c r="J111" s="294"/>
      <c r="K111" s="294"/>
      <c r="L111" s="293"/>
      <c r="M111" s="293"/>
      <c r="N111" s="294"/>
      <c r="O111" s="294"/>
      <c r="P111" s="294"/>
      <c r="Q111" s="294"/>
      <c r="R111" s="294"/>
      <c r="S111" s="294"/>
      <c r="T111" s="294"/>
      <c r="U111" s="294"/>
      <c r="V111" s="294"/>
      <c r="W111" s="295"/>
      <c r="X111" s="295"/>
      <c r="Y111" s="295"/>
      <c r="Z111" s="295"/>
      <c r="AA111" s="295"/>
      <c r="AB111" s="295"/>
      <c r="AC111" s="295"/>
    </row>
    <row r="112" spans="1:29" ht="21">
      <c r="A112" s="324"/>
      <c r="B112" s="294"/>
      <c r="C112" s="294"/>
      <c r="D112" s="294"/>
      <c r="E112" s="294"/>
      <c r="F112" s="294"/>
      <c r="G112" s="325"/>
      <c r="H112" s="325"/>
      <c r="I112" s="294"/>
      <c r="J112" s="294"/>
      <c r="K112" s="294"/>
      <c r="L112" s="293"/>
      <c r="M112" s="293"/>
      <c r="N112" s="294"/>
      <c r="O112" s="294"/>
      <c r="P112" s="294"/>
      <c r="Q112" s="294"/>
      <c r="R112" s="294"/>
      <c r="S112" s="294"/>
      <c r="T112" s="294"/>
      <c r="U112" s="294"/>
      <c r="V112" s="294"/>
      <c r="W112" s="295"/>
      <c r="X112" s="295"/>
      <c r="Y112" s="295"/>
      <c r="Z112" s="295"/>
      <c r="AA112" s="295"/>
      <c r="AB112" s="295"/>
      <c r="AC112" s="295"/>
    </row>
    <row r="113" spans="1:29" ht="21">
      <c r="A113" s="324"/>
      <c r="B113" s="294"/>
      <c r="C113" s="294"/>
      <c r="D113" s="294"/>
      <c r="E113" s="294"/>
      <c r="F113" s="294"/>
      <c r="G113" s="325"/>
      <c r="H113" s="325"/>
      <c r="I113" s="294"/>
      <c r="J113" s="294"/>
      <c r="K113" s="294"/>
      <c r="L113" s="293"/>
      <c r="M113" s="293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295"/>
      <c r="Y113" s="295"/>
      <c r="Z113" s="295"/>
      <c r="AA113" s="295"/>
      <c r="AB113" s="295"/>
      <c r="AC113" s="295"/>
    </row>
    <row r="114" spans="1:29" ht="21">
      <c r="A114" s="324"/>
      <c r="B114" s="294"/>
      <c r="C114" s="294"/>
      <c r="D114" s="294"/>
      <c r="E114" s="294"/>
      <c r="F114" s="294"/>
      <c r="G114" s="325"/>
      <c r="H114" s="325"/>
      <c r="I114" s="294"/>
      <c r="J114" s="294"/>
      <c r="K114" s="294"/>
      <c r="L114" s="293"/>
      <c r="M114" s="293"/>
      <c r="N114" s="294"/>
      <c r="O114" s="294"/>
      <c r="P114" s="294"/>
      <c r="Q114" s="294"/>
      <c r="R114" s="294"/>
      <c r="S114" s="294"/>
      <c r="T114" s="294"/>
      <c r="U114" s="294"/>
      <c r="V114" s="294"/>
      <c r="W114" s="295"/>
      <c r="X114" s="295"/>
      <c r="Y114" s="295"/>
      <c r="Z114" s="295"/>
      <c r="AA114" s="295"/>
      <c r="AB114" s="295"/>
      <c r="AC114" s="295"/>
    </row>
    <row r="115" spans="1:29" ht="21">
      <c r="A115" s="324"/>
      <c r="B115" s="294"/>
      <c r="C115" s="294"/>
      <c r="D115" s="294"/>
      <c r="E115" s="294"/>
      <c r="F115" s="294"/>
      <c r="G115" s="325"/>
      <c r="H115" s="325"/>
      <c r="I115" s="294"/>
      <c r="J115" s="294"/>
      <c r="K115" s="294"/>
      <c r="L115" s="293"/>
      <c r="M115" s="293"/>
      <c r="N115" s="294"/>
      <c r="O115" s="294"/>
      <c r="P115" s="294"/>
      <c r="Q115" s="294"/>
      <c r="R115" s="294"/>
      <c r="S115" s="294"/>
      <c r="T115" s="294"/>
      <c r="U115" s="294"/>
      <c r="V115" s="294"/>
      <c r="W115" s="295"/>
      <c r="X115" s="295"/>
      <c r="Y115" s="295"/>
      <c r="Z115" s="295"/>
      <c r="AA115" s="295"/>
      <c r="AB115" s="295"/>
      <c r="AC115" s="295"/>
    </row>
    <row r="116" spans="1:29" ht="21">
      <c r="A116" s="324"/>
      <c r="B116" s="294"/>
      <c r="C116" s="294"/>
      <c r="D116" s="294"/>
      <c r="E116" s="294"/>
      <c r="F116" s="294"/>
      <c r="G116" s="325"/>
      <c r="H116" s="325"/>
      <c r="I116" s="294"/>
      <c r="J116" s="294"/>
      <c r="K116" s="294"/>
      <c r="L116" s="293"/>
      <c r="M116" s="293"/>
      <c r="N116" s="294"/>
      <c r="O116" s="294"/>
      <c r="P116" s="294"/>
      <c r="Q116" s="294"/>
      <c r="R116" s="294"/>
      <c r="S116" s="294"/>
      <c r="T116" s="294"/>
      <c r="U116" s="294"/>
      <c r="V116" s="294"/>
      <c r="W116" s="295"/>
      <c r="X116" s="295"/>
      <c r="Y116" s="295"/>
      <c r="Z116" s="295"/>
      <c r="AA116" s="295"/>
      <c r="AB116" s="295"/>
      <c r="AC116" s="295"/>
    </row>
    <row r="117" spans="1:29" ht="21">
      <c r="A117" s="324"/>
      <c r="B117" s="294"/>
      <c r="C117" s="294"/>
      <c r="D117" s="294"/>
      <c r="E117" s="294"/>
      <c r="F117" s="294"/>
      <c r="G117" s="325"/>
      <c r="H117" s="325"/>
      <c r="I117" s="294"/>
      <c r="J117" s="294"/>
      <c r="K117" s="294"/>
      <c r="L117" s="293"/>
      <c r="M117" s="293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295"/>
      <c r="Y117" s="295"/>
      <c r="Z117" s="295"/>
      <c r="AA117" s="295"/>
      <c r="AB117" s="295"/>
      <c r="AC117" s="295"/>
    </row>
    <row r="118" spans="1:29" ht="21">
      <c r="A118" s="324"/>
      <c r="B118" s="294"/>
      <c r="C118" s="294"/>
      <c r="D118" s="294"/>
      <c r="E118" s="294"/>
      <c r="F118" s="294"/>
      <c r="G118" s="325"/>
      <c r="H118" s="325"/>
      <c r="I118" s="294"/>
      <c r="J118" s="294"/>
      <c r="K118" s="294"/>
      <c r="L118" s="293"/>
      <c r="M118" s="293"/>
      <c r="N118" s="294"/>
      <c r="O118" s="294"/>
      <c r="P118" s="294"/>
      <c r="Q118" s="294"/>
      <c r="R118" s="294"/>
      <c r="S118" s="294"/>
      <c r="T118" s="294"/>
      <c r="U118" s="294"/>
      <c r="V118" s="294"/>
      <c r="W118" s="295"/>
      <c r="X118" s="295"/>
      <c r="Y118" s="295"/>
      <c r="Z118" s="295"/>
      <c r="AA118" s="295"/>
      <c r="AB118" s="295"/>
      <c r="AC118" s="295"/>
    </row>
    <row r="119" spans="1:29" ht="21">
      <c r="A119" s="324"/>
      <c r="B119" s="294"/>
      <c r="C119" s="294"/>
      <c r="D119" s="294"/>
      <c r="E119" s="294"/>
      <c r="F119" s="294"/>
      <c r="G119" s="325"/>
      <c r="H119" s="325"/>
      <c r="I119" s="294"/>
      <c r="J119" s="294"/>
      <c r="K119" s="294"/>
      <c r="L119" s="293"/>
      <c r="M119" s="293"/>
      <c r="N119" s="294"/>
      <c r="O119" s="294"/>
      <c r="P119" s="294"/>
      <c r="Q119" s="294"/>
      <c r="R119" s="294"/>
      <c r="S119" s="294"/>
      <c r="T119" s="294"/>
      <c r="U119" s="294"/>
      <c r="V119" s="294"/>
      <c r="W119" s="295"/>
      <c r="X119" s="295"/>
      <c r="Y119" s="295"/>
      <c r="Z119" s="295"/>
      <c r="AA119" s="295"/>
      <c r="AB119" s="295"/>
      <c r="AC119" s="295"/>
    </row>
    <row r="120" spans="1:29" ht="21">
      <c r="A120" s="324"/>
      <c r="B120" s="294"/>
      <c r="C120" s="294"/>
      <c r="D120" s="294"/>
      <c r="E120" s="294"/>
      <c r="F120" s="294"/>
      <c r="G120" s="325"/>
      <c r="H120" s="325"/>
      <c r="I120" s="294"/>
      <c r="J120" s="294"/>
      <c r="K120" s="294"/>
      <c r="L120" s="293"/>
      <c r="M120" s="293"/>
      <c r="N120" s="294"/>
      <c r="O120" s="294"/>
      <c r="P120" s="294"/>
      <c r="Q120" s="294"/>
      <c r="R120" s="294"/>
      <c r="S120" s="294"/>
      <c r="T120" s="294"/>
      <c r="U120" s="294"/>
      <c r="V120" s="294"/>
      <c r="W120" s="295"/>
      <c r="X120" s="295"/>
      <c r="Y120" s="295"/>
      <c r="Z120" s="295"/>
      <c r="AA120" s="295"/>
      <c r="AB120" s="295"/>
      <c r="AC120" s="295"/>
    </row>
    <row r="121" spans="1:29" ht="21">
      <c r="A121" s="324"/>
      <c r="B121" s="294"/>
      <c r="C121" s="294"/>
      <c r="D121" s="294"/>
      <c r="E121" s="294"/>
      <c r="F121" s="294"/>
      <c r="G121" s="325"/>
      <c r="H121" s="325"/>
      <c r="I121" s="294"/>
      <c r="J121" s="294"/>
      <c r="K121" s="294"/>
      <c r="L121" s="293"/>
      <c r="M121" s="293"/>
      <c r="N121" s="294"/>
      <c r="O121" s="294"/>
      <c r="P121" s="294"/>
      <c r="Q121" s="294"/>
      <c r="R121" s="294"/>
      <c r="S121" s="294"/>
      <c r="T121" s="294"/>
      <c r="U121" s="294"/>
      <c r="V121" s="294"/>
      <c r="W121" s="295"/>
      <c r="X121" s="295"/>
      <c r="Y121" s="295"/>
      <c r="Z121" s="295"/>
      <c r="AA121" s="295"/>
      <c r="AB121" s="295"/>
      <c r="AC121" s="295"/>
    </row>
    <row r="122" spans="1:29" ht="21">
      <c r="A122" s="324"/>
      <c r="B122" s="294"/>
      <c r="C122" s="294"/>
      <c r="D122" s="294"/>
      <c r="E122" s="294"/>
      <c r="F122" s="294"/>
      <c r="G122" s="325"/>
      <c r="H122" s="325"/>
      <c r="I122" s="294"/>
      <c r="J122" s="294"/>
      <c r="K122" s="294"/>
      <c r="L122" s="293"/>
      <c r="M122" s="293"/>
      <c r="N122" s="294"/>
      <c r="O122" s="294"/>
      <c r="P122" s="294"/>
      <c r="Q122" s="294"/>
      <c r="R122" s="294"/>
      <c r="S122" s="294"/>
      <c r="T122" s="294"/>
      <c r="U122" s="294"/>
      <c r="V122" s="294"/>
      <c r="W122" s="295"/>
      <c r="X122" s="295"/>
      <c r="Y122" s="295"/>
      <c r="Z122" s="295"/>
      <c r="AA122" s="295"/>
      <c r="AB122" s="295"/>
      <c r="AC122" s="295"/>
    </row>
    <row r="123" spans="1:29" ht="21">
      <c r="A123" s="324"/>
      <c r="B123" s="294"/>
      <c r="C123" s="294"/>
      <c r="D123" s="294"/>
      <c r="E123" s="294"/>
      <c r="F123" s="294"/>
      <c r="G123" s="325"/>
      <c r="H123" s="325"/>
      <c r="I123" s="294"/>
      <c r="J123" s="294"/>
      <c r="K123" s="294"/>
      <c r="L123" s="293"/>
      <c r="M123" s="293"/>
      <c r="N123" s="294"/>
      <c r="O123" s="294"/>
      <c r="P123" s="294"/>
      <c r="Q123" s="294"/>
      <c r="R123" s="294"/>
      <c r="S123" s="294"/>
      <c r="T123" s="294"/>
      <c r="U123" s="294"/>
      <c r="V123" s="294"/>
      <c r="W123" s="295"/>
      <c r="X123" s="295"/>
      <c r="Y123" s="295"/>
      <c r="Z123" s="295"/>
      <c r="AA123" s="295"/>
      <c r="AB123" s="295"/>
      <c r="AC123" s="295"/>
    </row>
    <row r="124" spans="1:29" ht="21">
      <c r="A124" s="324"/>
      <c r="B124" s="294"/>
      <c r="C124" s="294"/>
      <c r="D124" s="294"/>
      <c r="E124" s="294"/>
      <c r="F124" s="294"/>
      <c r="G124" s="325"/>
      <c r="H124" s="325"/>
      <c r="I124" s="294"/>
      <c r="J124" s="294"/>
      <c r="K124" s="294"/>
      <c r="L124" s="293"/>
      <c r="M124" s="293"/>
      <c r="N124" s="294"/>
      <c r="O124" s="294"/>
      <c r="P124" s="294"/>
      <c r="Q124" s="294"/>
      <c r="R124" s="294"/>
      <c r="S124" s="294"/>
      <c r="T124" s="294"/>
      <c r="U124" s="294"/>
      <c r="V124" s="294"/>
      <c r="W124" s="295"/>
      <c r="X124" s="295"/>
      <c r="Y124" s="295"/>
      <c r="Z124" s="295"/>
      <c r="AA124" s="295"/>
      <c r="AB124" s="295"/>
      <c r="AC124" s="295"/>
    </row>
    <row r="125" spans="1:29" ht="21">
      <c r="A125" s="324"/>
      <c r="B125" s="294"/>
      <c r="C125" s="294"/>
      <c r="D125" s="294"/>
      <c r="E125" s="294"/>
      <c r="F125" s="294"/>
      <c r="G125" s="325"/>
      <c r="H125" s="325"/>
      <c r="I125" s="294"/>
      <c r="J125" s="294"/>
      <c r="K125" s="294"/>
      <c r="L125" s="293"/>
      <c r="M125" s="293"/>
      <c r="N125" s="294"/>
      <c r="O125" s="294"/>
      <c r="P125" s="294"/>
      <c r="Q125" s="294"/>
      <c r="R125" s="294"/>
      <c r="S125" s="294"/>
      <c r="T125" s="294"/>
      <c r="U125" s="294"/>
      <c r="V125" s="294"/>
      <c r="W125" s="295"/>
      <c r="X125" s="295"/>
      <c r="Y125" s="295"/>
      <c r="Z125" s="295"/>
      <c r="AA125" s="295"/>
      <c r="AB125" s="295"/>
      <c r="AC125" s="295"/>
    </row>
    <row r="126" spans="1:29" ht="21">
      <c r="A126" s="324"/>
      <c r="B126" s="294"/>
      <c r="C126" s="294"/>
      <c r="D126" s="294"/>
      <c r="E126" s="294"/>
      <c r="F126" s="294"/>
      <c r="G126" s="325"/>
      <c r="H126" s="325"/>
      <c r="I126" s="294"/>
      <c r="J126" s="294"/>
      <c r="K126" s="294"/>
      <c r="L126" s="293"/>
      <c r="M126" s="293"/>
      <c r="N126" s="294"/>
      <c r="O126" s="294"/>
      <c r="P126" s="294"/>
      <c r="Q126" s="294"/>
      <c r="R126" s="294"/>
      <c r="S126" s="294"/>
      <c r="T126" s="294"/>
      <c r="U126" s="294"/>
      <c r="V126" s="294"/>
      <c r="W126" s="295"/>
      <c r="X126" s="295"/>
      <c r="Y126" s="295"/>
      <c r="Z126" s="295"/>
      <c r="AA126" s="295"/>
      <c r="AB126" s="295"/>
      <c r="AC126" s="295"/>
    </row>
    <row r="127" spans="1:29" ht="21">
      <c r="A127" s="324"/>
      <c r="B127" s="294"/>
      <c r="C127" s="294"/>
      <c r="D127" s="294"/>
      <c r="E127" s="294"/>
      <c r="F127" s="294"/>
      <c r="G127" s="325"/>
      <c r="H127" s="325"/>
      <c r="I127" s="294"/>
      <c r="J127" s="294"/>
      <c r="K127" s="294"/>
      <c r="L127" s="293"/>
      <c r="M127" s="293"/>
      <c r="N127" s="294"/>
      <c r="O127" s="294"/>
      <c r="P127" s="294"/>
      <c r="Q127" s="294"/>
      <c r="R127" s="294"/>
      <c r="S127" s="294"/>
      <c r="T127" s="294"/>
      <c r="U127" s="294"/>
      <c r="V127" s="294"/>
      <c r="W127" s="295"/>
      <c r="X127" s="295"/>
      <c r="Y127" s="295"/>
      <c r="Z127" s="295"/>
      <c r="AA127" s="295"/>
      <c r="AB127" s="295"/>
      <c r="AC127" s="295"/>
    </row>
    <row r="128" spans="1:29" ht="21">
      <c r="A128" s="324"/>
      <c r="B128" s="294"/>
      <c r="C128" s="294"/>
      <c r="D128" s="294"/>
      <c r="E128" s="294"/>
      <c r="F128" s="294"/>
      <c r="G128" s="325"/>
      <c r="H128" s="325"/>
      <c r="I128" s="294"/>
      <c r="J128" s="294"/>
      <c r="K128" s="294"/>
      <c r="L128" s="293"/>
      <c r="M128" s="293"/>
      <c r="N128" s="294"/>
      <c r="O128" s="294"/>
      <c r="P128" s="294"/>
      <c r="Q128" s="294"/>
      <c r="R128" s="294"/>
      <c r="S128" s="294"/>
      <c r="T128" s="294"/>
      <c r="U128" s="294"/>
      <c r="V128" s="294"/>
      <c r="W128" s="295"/>
      <c r="X128" s="295"/>
      <c r="Y128" s="295"/>
      <c r="Z128" s="295"/>
      <c r="AA128" s="295"/>
      <c r="AB128" s="295"/>
      <c r="AC128" s="295"/>
    </row>
    <row r="129" spans="1:29" ht="21">
      <c r="A129" s="324"/>
      <c r="B129" s="294"/>
      <c r="C129" s="294"/>
      <c r="D129" s="294"/>
      <c r="E129" s="294"/>
      <c r="F129" s="294"/>
      <c r="G129" s="325"/>
      <c r="H129" s="325"/>
      <c r="I129" s="294"/>
      <c r="J129" s="294"/>
      <c r="K129" s="294"/>
      <c r="L129" s="293"/>
      <c r="M129" s="293"/>
      <c r="N129" s="294"/>
      <c r="O129" s="294"/>
      <c r="P129" s="294"/>
      <c r="Q129" s="294"/>
      <c r="R129" s="294"/>
      <c r="S129" s="294"/>
      <c r="T129" s="294"/>
      <c r="U129" s="294"/>
      <c r="V129" s="294"/>
      <c r="W129" s="295"/>
      <c r="X129" s="295"/>
      <c r="Y129" s="295"/>
      <c r="Z129" s="295"/>
      <c r="AA129" s="295"/>
      <c r="AB129" s="295"/>
      <c r="AC129" s="295"/>
    </row>
    <row r="130" spans="1:29" ht="21">
      <c r="A130" s="324"/>
      <c r="B130" s="294"/>
      <c r="C130" s="294"/>
      <c r="D130" s="294"/>
      <c r="E130" s="294"/>
      <c r="F130" s="294"/>
      <c r="G130" s="325"/>
      <c r="H130" s="325"/>
      <c r="I130" s="294"/>
      <c r="J130" s="294"/>
      <c r="K130" s="294"/>
      <c r="L130" s="293"/>
      <c r="M130" s="293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95"/>
      <c r="Y130" s="295"/>
      <c r="Z130" s="295"/>
      <c r="AA130" s="295"/>
      <c r="AB130" s="295"/>
      <c r="AC130" s="295"/>
    </row>
    <row r="131" spans="1:29" ht="21">
      <c r="A131" s="324"/>
      <c r="B131" s="294"/>
      <c r="C131" s="294"/>
      <c r="D131" s="294"/>
      <c r="E131" s="294"/>
      <c r="F131" s="294"/>
      <c r="G131" s="325"/>
      <c r="H131" s="325"/>
      <c r="I131" s="294"/>
      <c r="J131" s="294"/>
      <c r="K131" s="294"/>
      <c r="L131" s="293"/>
      <c r="M131" s="293"/>
      <c r="N131" s="294"/>
      <c r="O131" s="294"/>
      <c r="P131" s="294"/>
      <c r="Q131" s="294"/>
      <c r="R131" s="294"/>
      <c r="S131" s="294"/>
      <c r="T131" s="294"/>
      <c r="U131" s="294"/>
      <c r="V131" s="294"/>
      <c r="W131" s="295"/>
      <c r="X131" s="295"/>
      <c r="Y131" s="295"/>
      <c r="Z131" s="295"/>
      <c r="AA131" s="295"/>
      <c r="AB131" s="295"/>
      <c r="AC131" s="295"/>
    </row>
    <row r="132" spans="1:29" ht="21">
      <c r="A132" s="324"/>
      <c r="B132" s="294"/>
      <c r="C132" s="294"/>
      <c r="D132" s="294"/>
      <c r="E132" s="294"/>
      <c r="F132" s="294"/>
      <c r="G132" s="325"/>
      <c r="H132" s="325"/>
      <c r="I132" s="294"/>
      <c r="J132" s="294"/>
      <c r="K132" s="294"/>
      <c r="L132" s="293"/>
      <c r="M132" s="293"/>
      <c r="N132" s="294"/>
      <c r="O132" s="294"/>
      <c r="P132" s="294"/>
      <c r="Q132" s="294"/>
      <c r="R132" s="294"/>
      <c r="S132" s="294"/>
      <c r="T132" s="294"/>
      <c r="U132" s="294"/>
      <c r="V132" s="294"/>
      <c r="W132" s="295"/>
      <c r="X132" s="295"/>
      <c r="Y132" s="295"/>
      <c r="Z132" s="295"/>
      <c r="AA132" s="295"/>
      <c r="AB132" s="295"/>
      <c r="AC132" s="295"/>
    </row>
    <row r="133" spans="1:29" ht="21">
      <c r="A133" s="324"/>
      <c r="B133" s="294"/>
      <c r="C133" s="294"/>
      <c r="D133" s="294"/>
      <c r="E133" s="294"/>
      <c r="F133" s="294"/>
      <c r="G133" s="325"/>
      <c r="H133" s="325"/>
      <c r="I133" s="294"/>
      <c r="J133" s="294"/>
      <c r="K133" s="294"/>
      <c r="L133" s="293"/>
      <c r="M133" s="293"/>
      <c r="N133" s="294"/>
      <c r="O133" s="294"/>
      <c r="P133" s="294"/>
      <c r="Q133" s="294"/>
      <c r="R133" s="294"/>
      <c r="S133" s="294"/>
      <c r="T133" s="294"/>
      <c r="U133" s="294"/>
      <c r="V133" s="294"/>
      <c r="W133" s="295"/>
      <c r="X133" s="295"/>
      <c r="Y133" s="295"/>
      <c r="Z133" s="295"/>
      <c r="AA133" s="295"/>
      <c r="AB133" s="295"/>
      <c r="AC133" s="295"/>
    </row>
    <row r="134" spans="1:29" ht="21">
      <c r="A134" s="324"/>
      <c r="B134" s="294"/>
      <c r="C134" s="294"/>
      <c r="D134" s="294"/>
      <c r="E134" s="294"/>
      <c r="F134" s="294"/>
      <c r="G134" s="325"/>
      <c r="H134" s="325"/>
      <c r="I134" s="294"/>
      <c r="J134" s="294"/>
      <c r="K134" s="294"/>
      <c r="L134" s="293"/>
      <c r="M134" s="293"/>
      <c r="N134" s="294"/>
      <c r="O134" s="294"/>
      <c r="P134" s="294"/>
      <c r="Q134" s="294"/>
      <c r="R134" s="294"/>
      <c r="S134" s="294"/>
      <c r="T134" s="294"/>
      <c r="U134" s="294"/>
      <c r="V134" s="294"/>
      <c r="W134" s="295"/>
      <c r="X134" s="295"/>
      <c r="Y134" s="295"/>
      <c r="Z134" s="295"/>
      <c r="AA134" s="295"/>
      <c r="AB134" s="295"/>
      <c r="AC134" s="295"/>
    </row>
    <row r="135" spans="1:29" ht="21">
      <c r="A135" s="324"/>
      <c r="B135" s="294"/>
      <c r="C135" s="294"/>
      <c r="D135" s="294"/>
      <c r="E135" s="294"/>
      <c r="F135" s="294"/>
      <c r="G135" s="325"/>
      <c r="H135" s="325"/>
      <c r="I135" s="294"/>
      <c r="J135" s="294"/>
      <c r="K135" s="294"/>
      <c r="L135" s="293"/>
      <c r="M135" s="293"/>
      <c r="N135" s="294"/>
      <c r="O135" s="294"/>
      <c r="P135" s="294"/>
      <c r="Q135" s="294"/>
      <c r="R135" s="294"/>
      <c r="S135" s="294"/>
      <c r="T135" s="294"/>
      <c r="U135" s="294"/>
      <c r="V135" s="294"/>
      <c r="W135" s="295"/>
      <c r="X135" s="295"/>
      <c r="Y135" s="295"/>
      <c r="Z135" s="295"/>
      <c r="AA135" s="295"/>
      <c r="AB135" s="295"/>
      <c r="AC135" s="295"/>
    </row>
    <row r="136" spans="1:29" ht="21">
      <c r="A136" s="324"/>
      <c r="B136" s="294"/>
      <c r="C136" s="294"/>
      <c r="D136" s="294"/>
      <c r="E136" s="294"/>
      <c r="F136" s="294"/>
      <c r="G136" s="325"/>
      <c r="H136" s="325"/>
      <c r="I136" s="294"/>
      <c r="J136" s="294"/>
      <c r="K136" s="294"/>
      <c r="L136" s="293"/>
      <c r="M136" s="293"/>
      <c r="N136" s="294"/>
      <c r="O136" s="294"/>
      <c r="P136" s="294"/>
      <c r="Q136" s="294"/>
      <c r="R136" s="294"/>
      <c r="S136" s="294"/>
      <c r="T136" s="294"/>
      <c r="U136" s="294"/>
      <c r="V136" s="294"/>
      <c r="W136" s="295"/>
      <c r="X136" s="295"/>
      <c r="Y136" s="295"/>
      <c r="Z136" s="295"/>
      <c r="AA136" s="295"/>
      <c r="AB136" s="295"/>
      <c r="AC136" s="295"/>
    </row>
    <row r="137" spans="1:29" ht="21">
      <c r="A137" s="324"/>
      <c r="B137" s="294"/>
      <c r="C137" s="294"/>
      <c r="D137" s="294"/>
      <c r="E137" s="294"/>
      <c r="F137" s="294"/>
      <c r="G137" s="325"/>
      <c r="H137" s="325"/>
      <c r="I137" s="294"/>
      <c r="J137" s="294"/>
      <c r="K137" s="294"/>
      <c r="L137" s="293"/>
      <c r="M137" s="293"/>
      <c r="N137" s="294"/>
      <c r="O137" s="294"/>
      <c r="P137" s="294"/>
      <c r="Q137" s="294"/>
      <c r="R137" s="294"/>
      <c r="S137" s="294"/>
      <c r="T137" s="294"/>
      <c r="U137" s="294"/>
      <c r="V137" s="294"/>
      <c r="W137" s="295"/>
      <c r="X137" s="295"/>
      <c r="Y137" s="295"/>
      <c r="Z137" s="295"/>
      <c r="AA137" s="295"/>
      <c r="AB137" s="295"/>
      <c r="AC137" s="295"/>
    </row>
    <row r="138" spans="1:29" ht="21">
      <c r="A138" s="324"/>
      <c r="B138" s="294"/>
      <c r="C138" s="294"/>
      <c r="D138" s="294"/>
      <c r="E138" s="294"/>
      <c r="F138" s="294"/>
      <c r="G138" s="325"/>
      <c r="H138" s="325"/>
      <c r="I138" s="294"/>
      <c r="J138" s="294"/>
      <c r="K138" s="294"/>
      <c r="L138" s="293"/>
      <c r="M138" s="293"/>
      <c r="N138" s="294"/>
      <c r="O138" s="294"/>
      <c r="P138" s="294"/>
      <c r="Q138" s="294"/>
      <c r="R138" s="294"/>
      <c r="S138" s="294"/>
      <c r="T138" s="294"/>
      <c r="U138" s="294"/>
      <c r="V138" s="294"/>
      <c r="W138" s="295"/>
      <c r="X138" s="295"/>
      <c r="Y138" s="295"/>
      <c r="Z138" s="295"/>
      <c r="AA138" s="295"/>
      <c r="AB138" s="295"/>
      <c r="AC138" s="295"/>
    </row>
    <row r="139" spans="1:29" ht="21">
      <c r="A139" s="324"/>
      <c r="B139" s="294"/>
      <c r="C139" s="294"/>
      <c r="D139" s="294"/>
      <c r="E139" s="294"/>
      <c r="F139" s="294"/>
      <c r="G139" s="325"/>
      <c r="H139" s="325"/>
      <c r="I139" s="294"/>
      <c r="J139" s="294"/>
      <c r="K139" s="294"/>
      <c r="L139" s="293"/>
      <c r="M139" s="293"/>
      <c r="N139" s="294"/>
      <c r="O139" s="294"/>
      <c r="P139" s="294"/>
      <c r="Q139" s="294"/>
      <c r="R139" s="294"/>
      <c r="S139" s="294"/>
      <c r="T139" s="294"/>
      <c r="U139" s="294"/>
      <c r="V139" s="294"/>
      <c r="W139" s="295"/>
      <c r="X139" s="295"/>
      <c r="Y139" s="295"/>
      <c r="Z139" s="295"/>
      <c r="AA139" s="295"/>
      <c r="AB139" s="295"/>
      <c r="AC139" s="295"/>
    </row>
    <row r="140" spans="1:29" ht="21">
      <c r="A140" s="324"/>
      <c r="B140" s="294"/>
      <c r="C140" s="294"/>
      <c r="D140" s="294"/>
      <c r="E140" s="294"/>
      <c r="F140" s="294"/>
      <c r="G140" s="325"/>
      <c r="H140" s="325"/>
      <c r="I140" s="294"/>
      <c r="J140" s="294"/>
      <c r="K140" s="294"/>
      <c r="L140" s="293"/>
      <c r="M140" s="293"/>
      <c r="N140" s="294"/>
      <c r="O140" s="294"/>
      <c r="P140" s="294"/>
      <c r="Q140" s="294"/>
      <c r="R140" s="294"/>
      <c r="S140" s="294"/>
      <c r="T140" s="294"/>
      <c r="U140" s="294"/>
      <c r="V140" s="294"/>
      <c r="W140" s="295"/>
      <c r="X140" s="295"/>
      <c r="Y140" s="295"/>
      <c r="Z140" s="295"/>
      <c r="AA140" s="295"/>
      <c r="AB140" s="295"/>
      <c r="AC140" s="295"/>
    </row>
    <row r="141" spans="1:29" ht="21">
      <c r="A141" s="324"/>
      <c r="B141" s="294"/>
      <c r="C141" s="294"/>
      <c r="D141" s="294"/>
      <c r="E141" s="294"/>
      <c r="F141" s="294"/>
      <c r="G141" s="325"/>
      <c r="H141" s="325"/>
      <c r="I141" s="294"/>
      <c r="J141" s="294"/>
      <c r="K141" s="294"/>
      <c r="L141" s="293"/>
      <c r="M141" s="293"/>
      <c r="N141" s="294"/>
      <c r="O141" s="294"/>
      <c r="P141" s="294"/>
      <c r="Q141" s="294"/>
      <c r="R141" s="294"/>
      <c r="S141" s="294"/>
      <c r="T141" s="294"/>
      <c r="U141" s="294"/>
      <c r="V141" s="294"/>
      <c r="W141" s="295"/>
      <c r="X141" s="295"/>
      <c r="Y141" s="295"/>
      <c r="Z141" s="295"/>
      <c r="AA141" s="295"/>
      <c r="AB141" s="295"/>
      <c r="AC141" s="295"/>
    </row>
    <row r="142" spans="1:29" ht="21">
      <c r="A142" s="324"/>
      <c r="B142" s="294"/>
      <c r="C142" s="294"/>
      <c r="D142" s="294"/>
      <c r="E142" s="294"/>
      <c r="F142" s="294"/>
      <c r="G142" s="325"/>
      <c r="H142" s="325"/>
      <c r="I142" s="294"/>
      <c r="J142" s="294"/>
      <c r="K142" s="294"/>
      <c r="L142" s="293"/>
      <c r="M142" s="293"/>
      <c r="N142" s="294"/>
      <c r="O142" s="294"/>
      <c r="P142" s="294"/>
      <c r="Q142" s="294"/>
      <c r="R142" s="294"/>
      <c r="S142" s="294"/>
      <c r="T142" s="294"/>
      <c r="U142" s="294"/>
      <c r="V142" s="294"/>
      <c r="W142" s="295"/>
      <c r="X142" s="295"/>
      <c r="Y142" s="295"/>
      <c r="Z142" s="295"/>
      <c r="AA142" s="295"/>
      <c r="AB142" s="295"/>
      <c r="AC142" s="295"/>
    </row>
    <row r="143" spans="1:29" ht="21">
      <c r="A143" s="324"/>
      <c r="B143" s="294"/>
      <c r="C143" s="294"/>
      <c r="D143" s="294"/>
      <c r="E143" s="294"/>
      <c r="F143" s="294"/>
      <c r="G143" s="325"/>
      <c r="H143" s="325"/>
      <c r="I143" s="294"/>
      <c r="J143" s="294"/>
      <c r="K143" s="294"/>
      <c r="L143" s="293"/>
      <c r="M143" s="293"/>
      <c r="N143" s="294"/>
      <c r="O143" s="294"/>
      <c r="P143" s="294"/>
      <c r="Q143" s="294"/>
      <c r="R143" s="294"/>
      <c r="S143" s="294"/>
      <c r="T143" s="294"/>
      <c r="U143" s="294"/>
      <c r="V143" s="294"/>
      <c r="W143" s="295"/>
      <c r="X143" s="295"/>
      <c r="Y143" s="295"/>
      <c r="Z143" s="295"/>
      <c r="AA143" s="295"/>
      <c r="AB143" s="295"/>
      <c r="AC143" s="295"/>
    </row>
    <row r="144" spans="1:29" ht="21">
      <c r="A144" s="324"/>
      <c r="B144" s="294"/>
      <c r="C144" s="294"/>
      <c r="D144" s="294"/>
      <c r="E144" s="294"/>
      <c r="F144" s="294"/>
      <c r="G144" s="325"/>
      <c r="H144" s="325"/>
      <c r="I144" s="294"/>
      <c r="J144" s="294"/>
      <c r="K144" s="294"/>
      <c r="L144" s="293"/>
      <c r="M144" s="293"/>
      <c r="N144" s="294"/>
      <c r="O144" s="294"/>
      <c r="P144" s="294"/>
      <c r="Q144" s="294"/>
      <c r="R144" s="294"/>
      <c r="S144" s="294"/>
      <c r="T144" s="294"/>
      <c r="U144" s="294"/>
      <c r="V144" s="294"/>
      <c r="W144" s="295"/>
      <c r="X144" s="295"/>
      <c r="Y144" s="295"/>
      <c r="Z144" s="295"/>
      <c r="AA144" s="295"/>
      <c r="AB144" s="295"/>
      <c r="AC144" s="295"/>
    </row>
    <row r="145" spans="1:29" ht="21">
      <c r="A145" s="324"/>
      <c r="B145" s="294"/>
      <c r="C145" s="294"/>
      <c r="D145" s="294"/>
      <c r="E145" s="294"/>
      <c r="F145" s="294"/>
      <c r="G145" s="325"/>
      <c r="H145" s="325"/>
      <c r="I145" s="294"/>
      <c r="J145" s="294"/>
      <c r="K145" s="294"/>
      <c r="L145" s="293"/>
      <c r="M145" s="293"/>
      <c r="N145" s="294"/>
      <c r="O145" s="294"/>
      <c r="P145" s="294"/>
      <c r="Q145" s="294"/>
      <c r="R145" s="294"/>
      <c r="S145" s="294"/>
      <c r="T145" s="294"/>
      <c r="U145" s="294"/>
      <c r="V145" s="294"/>
      <c r="W145" s="295"/>
      <c r="X145" s="295"/>
      <c r="Y145" s="295"/>
      <c r="Z145" s="295"/>
      <c r="AA145" s="295"/>
      <c r="AB145" s="295"/>
      <c r="AC145" s="295"/>
    </row>
    <row r="146" spans="1:29" ht="21">
      <c r="A146" s="324"/>
      <c r="B146" s="294"/>
      <c r="C146" s="294"/>
      <c r="D146" s="294"/>
      <c r="E146" s="294"/>
      <c r="F146" s="294"/>
      <c r="G146" s="325"/>
      <c r="H146" s="325"/>
      <c r="I146" s="294"/>
      <c r="J146" s="294"/>
      <c r="K146" s="294"/>
      <c r="L146" s="293"/>
      <c r="M146" s="293"/>
      <c r="N146" s="294"/>
      <c r="O146" s="294"/>
      <c r="P146" s="294"/>
      <c r="Q146" s="294"/>
      <c r="R146" s="294"/>
      <c r="S146" s="294"/>
      <c r="T146" s="294"/>
      <c r="U146" s="294"/>
      <c r="V146" s="294"/>
      <c r="W146" s="295"/>
      <c r="X146" s="295"/>
      <c r="Y146" s="295"/>
      <c r="Z146" s="295"/>
      <c r="AA146" s="295"/>
      <c r="AB146" s="295"/>
      <c r="AC146" s="295"/>
    </row>
    <row r="147" spans="1:29" ht="21">
      <c r="A147" s="324"/>
      <c r="B147" s="294"/>
      <c r="C147" s="294"/>
      <c r="D147" s="294"/>
      <c r="E147" s="294"/>
      <c r="F147" s="294"/>
      <c r="G147" s="325"/>
      <c r="H147" s="325"/>
      <c r="I147" s="294"/>
      <c r="J147" s="294"/>
      <c r="K147" s="294"/>
      <c r="L147" s="293"/>
      <c r="M147" s="293"/>
      <c r="N147" s="294"/>
      <c r="O147" s="294"/>
      <c r="P147" s="294"/>
      <c r="Q147" s="294"/>
      <c r="R147" s="294"/>
      <c r="S147" s="294"/>
      <c r="T147" s="294"/>
      <c r="U147" s="294"/>
      <c r="V147" s="294"/>
      <c r="W147" s="295"/>
      <c r="X147" s="295"/>
      <c r="Y147" s="295"/>
      <c r="Z147" s="295"/>
      <c r="AA147" s="295"/>
      <c r="AB147" s="295"/>
      <c r="AC147" s="295"/>
    </row>
    <row r="148" spans="1:29" ht="21">
      <c r="A148" s="324"/>
      <c r="B148" s="294"/>
      <c r="C148" s="294"/>
      <c r="D148" s="294"/>
      <c r="E148" s="294"/>
      <c r="F148" s="294"/>
      <c r="G148" s="325"/>
      <c r="H148" s="325"/>
      <c r="I148" s="294"/>
      <c r="J148" s="294"/>
      <c r="K148" s="294"/>
      <c r="L148" s="293"/>
      <c r="M148" s="293"/>
      <c r="N148" s="294"/>
      <c r="O148" s="294"/>
      <c r="P148" s="294"/>
      <c r="Q148" s="294"/>
      <c r="R148" s="294"/>
      <c r="S148" s="294"/>
      <c r="T148" s="294"/>
      <c r="U148" s="294"/>
      <c r="V148" s="294"/>
      <c r="W148" s="295"/>
      <c r="X148" s="295"/>
      <c r="Y148" s="295"/>
      <c r="Z148" s="295"/>
      <c r="AA148" s="295"/>
      <c r="AB148" s="295"/>
      <c r="AC148" s="295"/>
    </row>
    <row r="149" spans="1:29" ht="21">
      <c r="A149" s="324"/>
      <c r="B149" s="294"/>
      <c r="C149" s="294"/>
      <c r="D149" s="294"/>
      <c r="E149" s="294"/>
      <c r="F149" s="294"/>
      <c r="G149" s="325"/>
      <c r="H149" s="325"/>
      <c r="I149" s="294"/>
      <c r="J149" s="294"/>
      <c r="K149" s="294"/>
      <c r="L149" s="293"/>
      <c r="M149" s="293"/>
      <c r="N149" s="294"/>
      <c r="O149" s="294"/>
      <c r="P149" s="294"/>
      <c r="Q149" s="294"/>
      <c r="R149" s="294"/>
      <c r="S149" s="294"/>
      <c r="T149" s="294"/>
      <c r="U149" s="294"/>
      <c r="V149" s="294"/>
      <c r="W149" s="295"/>
      <c r="X149" s="295"/>
      <c r="Y149" s="295"/>
      <c r="Z149" s="295"/>
      <c r="AA149" s="295"/>
      <c r="AB149" s="295"/>
      <c r="AC149" s="295"/>
    </row>
    <row r="150" spans="1:29" ht="21">
      <c r="A150" s="324"/>
      <c r="B150" s="294"/>
      <c r="C150" s="294"/>
      <c r="D150" s="294"/>
      <c r="E150" s="294"/>
      <c r="F150" s="294"/>
      <c r="G150" s="325"/>
      <c r="H150" s="325"/>
      <c r="I150" s="294"/>
      <c r="J150" s="294"/>
      <c r="K150" s="294"/>
      <c r="L150" s="293"/>
      <c r="M150" s="293"/>
      <c r="N150" s="294"/>
      <c r="O150" s="294"/>
      <c r="P150" s="294"/>
      <c r="Q150" s="294"/>
      <c r="R150" s="294"/>
      <c r="S150" s="294"/>
      <c r="T150" s="294"/>
      <c r="U150" s="294"/>
      <c r="V150" s="294"/>
      <c r="W150" s="295"/>
      <c r="X150" s="295"/>
      <c r="Y150" s="295"/>
      <c r="Z150" s="295"/>
      <c r="AA150" s="295"/>
      <c r="AB150" s="295"/>
      <c r="AC150" s="295"/>
    </row>
    <row r="151" spans="1:29" ht="21">
      <c r="A151" s="324"/>
      <c r="B151" s="294"/>
      <c r="C151" s="294"/>
      <c r="D151" s="294"/>
      <c r="E151" s="294"/>
      <c r="F151" s="294"/>
      <c r="G151" s="325"/>
      <c r="H151" s="325"/>
      <c r="I151" s="294"/>
      <c r="J151" s="294"/>
      <c r="K151" s="294"/>
      <c r="L151" s="293"/>
      <c r="M151" s="293"/>
      <c r="N151" s="294"/>
      <c r="O151" s="294"/>
      <c r="P151" s="294"/>
      <c r="Q151" s="294"/>
      <c r="R151" s="294"/>
      <c r="S151" s="294"/>
      <c r="T151" s="294"/>
      <c r="U151" s="294"/>
      <c r="V151" s="294"/>
      <c r="W151" s="295"/>
      <c r="X151" s="295"/>
      <c r="Y151" s="295"/>
      <c r="Z151" s="295"/>
      <c r="AA151" s="295"/>
      <c r="AB151" s="295"/>
      <c r="AC151" s="295"/>
    </row>
    <row r="152" spans="1:29" ht="21">
      <c r="A152" s="324"/>
      <c r="B152" s="294"/>
      <c r="C152" s="294"/>
      <c r="D152" s="294"/>
      <c r="E152" s="294"/>
      <c r="F152" s="294"/>
      <c r="G152" s="325"/>
      <c r="H152" s="325"/>
      <c r="I152" s="294"/>
      <c r="J152" s="294"/>
      <c r="K152" s="294"/>
      <c r="L152" s="293"/>
      <c r="M152" s="293"/>
      <c r="N152" s="294"/>
      <c r="O152" s="294"/>
      <c r="P152" s="294"/>
      <c r="Q152" s="294"/>
      <c r="R152" s="294"/>
      <c r="S152" s="294"/>
      <c r="T152" s="294"/>
      <c r="U152" s="294"/>
      <c r="V152" s="294"/>
      <c r="W152" s="295"/>
      <c r="X152" s="295"/>
      <c r="Y152" s="295"/>
      <c r="Z152" s="295"/>
      <c r="AA152" s="295"/>
      <c r="AB152" s="295"/>
      <c r="AC152" s="295"/>
    </row>
    <row r="153" spans="1:29" ht="21">
      <c r="A153" s="324"/>
      <c r="B153" s="294"/>
      <c r="C153" s="294"/>
      <c r="D153" s="294"/>
      <c r="E153" s="294"/>
      <c r="F153" s="294"/>
      <c r="G153" s="325"/>
      <c r="H153" s="325"/>
      <c r="I153" s="294"/>
      <c r="J153" s="294"/>
      <c r="K153" s="294"/>
      <c r="L153" s="293"/>
      <c r="M153" s="293"/>
      <c r="N153" s="294"/>
      <c r="O153" s="294"/>
      <c r="P153" s="294"/>
      <c r="Q153" s="294"/>
      <c r="R153" s="294"/>
      <c r="S153" s="294"/>
      <c r="T153" s="294"/>
      <c r="U153" s="294"/>
      <c r="V153" s="294"/>
      <c r="W153" s="295"/>
      <c r="X153" s="295"/>
      <c r="Y153" s="295"/>
      <c r="Z153" s="295"/>
      <c r="AA153" s="295"/>
      <c r="AB153" s="295"/>
      <c r="AC153" s="295"/>
    </row>
    <row r="154" spans="1:29" ht="21">
      <c r="A154" s="324"/>
      <c r="B154" s="294"/>
      <c r="C154" s="294"/>
      <c r="D154" s="294"/>
      <c r="E154" s="294"/>
      <c r="F154" s="294"/>
      <c r="G154" s="325"/>
      <c r="H154" s="325"/>
      <c r="I154" s="294"/>
      <c r="J154" s="294"/>
      <c r="K154" s="294"/>
      <c r="L154" s="293"/>
      <c r="M154" s="293"/>
      <c r="N154" s="294"/>
      <c r="O154" s="294"/>
      <c r="P154" s="294"/>
      <c r="Q154" s="294"/>
      <c r="R154" s="294"/>
      <c r="S154" s="294"/>
      <c r="T154" s="294"/>
      <c r="U154" s="294"/>
      <c r="V154" s="294"/>
      <c r="W154" s="295"/>
      <c r="X154" s="295"/>
      <c r="Y154" s="295"/>
      <c r="Z154" s="295"/>
      <c r="AA154" s="295"/>
      <c r="AB154" s="295"/>
      <c r="AC154" s="295"/>
    </row>
    <row r="155" spans="1:29" ht="21">
      <c r="A155" s="324"/>
      <c r="B155" s="294"/>
      <c r="C155" s="294"/>
      <c r="D155" s="294"/>
      <c r="E155" s="294"/>
      <c r="F155" s="294"/>
      <c r="G155" s="325"/>
      <c r="H155" s="325"/>
      <c r="I155" s="294"/>
      <c r="J155" s="294"/>
      <c r="K155" s="294"/>
      <c r="L155" s="293"/>
      <c r="M155" s="293"/>
      <c r="N155" s="294"/>
      <c r="O155" s="294"/>
      <c r="P155" s="294"/>
      <c r="Q155" s="294"/>
      <c r="R155" s="294"/>
      <c r="S155" s="294"/>
      <c r="T155" s="294"/>
      <c r="U155" s="294"/>
      <c r="V155" s="294"/>
      <c r="W155" s="295"/>
      <c r="X155" s="295"/>
      <c r="Y155" s="295"/>
      <c r="Z155" s="295"/>
      <c r="AA155" s="295"/>
      <c r="AB155" s="295"/>
      <c r="AC155" s="295"/>
    </row>
    <row r="156" spans="1:29" ht="21">
      <c r="A156" s="324"/>
      <c r="B156" s="294"/>
      <c r="C156" s="294"/>
      <c r="D156" s="294"/>
      <c r="E156" s="294"/>
      <c r="F156" s="294"/>
      <c r="G156" s="325"/>
      <c r="H156" s="325"/>
      <c r="I156" s="294"/>
      <c r="J156" s="294"/>
      <c r="K156" s="294"/>
      <c r="L156" s="293"/>
      <c r="M156" s="293"/>
      <c r="N156" s="294"/>
      <c r="O156" s="294"/>
      <c r="P156" s="294"/>
      <c r="Q156" s="294"/>
      <c r="R156" s="294"/>
      <c r="S156" s="294"/>
      <c r="T156" s="294"/>
      <c r="U156" s="294"/>
      <c r="V156" s="294"/>
      <c r="W156" s="295"/>
      <c r="X156" s="295"/>
      <c r="Y156" s="295"/>
      <c r="Z156" s="295"/>
      <c r="AA156" s="295"/>
      <c r="AB156" s="295"/>
      <c r="AC156" s="295"/>
    </row>
    <row r="157" spans="1:29" ht="21">
      <c r="A157" s="324"/>
      <c r="B157" s="294"/>
      <c r="C157" s="294"/>
      <c r="D157" s="294"/>
      <c r="E157" s="294"/>
      <c r="F157" s="294"/>
      <c r="G157" s="325"/>
      <c r="H157" s="325"/>
      <c r="I157" s="294"/>
      <c r="J157" s="294"/>
      <c r="K157" s="294"/>
      <c r="L157" s="293"/>
      <c r="M157" s="293"/>
      <c r="N157" s="294"/>
      <c r="O157" s="294"/>
      <c r="P157" s="294"/>
      <c r="Q157" s="294"/>
      <c r="R157" s="294"/>
      <c r="S157" s="294"/>
      <c r="T157" s="294"/>
      <c r="U157" s="294"/>
      <c r="V157" s="294"/>
      <c r="W157" s="295"/>
      <c r="X157" s="295"/>
      <c r="Y157" s="295"/>
      <c r="Z157" s="295"/>
      <c r="AA157" s="295"/>
      <c r="AB157" s="295"/>
      <c r="AC157" s="295"/>
    </row>
    <row r="158" spans="1:29" ht="21">
      <c r="A158" s="324"/>
      <c r="B158" s="294"/>
      <c r="C158" s="294"/>
      <c r="D158" s="294"/>
      <c r="E158" s="294"/>
      <c r="F158" s="294"/>
      <c r="G158" s="325"/>
      <c r="H158" s="325"/>
      <c r="I158" s="294"/>
      <c r="J158" s="294"/>
      <c r="K158" s="294"/>
      <c r="L158" s="293"/>
      <c r="M158" s="293"/>
      <c r="N158" s="294"/>
      <c r="O158" s="294"/>
      <c r="P158" s="294"/>
      <c r="Q158" s="294"/>
      <c r="R158" s="294"/>
      <c r="S158" s="294"/>
      <c r="T158" s="294"/>
      <c r="U158" s="294"/>
      <c r="V158" s="294"/>
      <c r="W158" s="295"/>
      <c r="X158" s="295"/>
      <c r="Y158" s="295"/>
      <c r="Z158" s="295"/>
      <c r="AA158" s="295"/>
      <c r="AB158" s="295"/>
      <c r="AC158" s="295"/>
    </row>
    <row r="159" spans="1:29" ht="21">
      <c r="A159" s="324"/>
      <c r="B159" s="294"/>
      <c r="C159" s="294"/>
      <c r="D159" s="294"/>
      <c r="E159" s="294"/>
      <c r="F159" s="294"/>
      <c r="G159" s="325"/>
      <c r="H159" s="325"/>
      <c r="I159" s="294"/>
      <c r="J159" s="294"/>
      <c r="K159" s="294"/>
      <c r="L159" s="293"/>
      <c r="M159" s="293"/>
      <c r="N159" s="294"/>
      <c r="O159" s="294"/>
      <c r="P159" s="294"/>
      <c r="Q159" s="294"/>
      <c r="R159" s="294"/>
      <c r="S159" s="294"/>
      <c r="T159" s="294"/>
      <c r="U159" s="294"/>
      <c r="V159" s="294"/>
      <c r="W159" s="295"/>
      <c r="X159" s="295"/>
      <c r="Y159" s="295"/>
      <c r="Z159" s="295"/>
      <c r="AA159" s="295"/>
      <c r="AB159" s="295"/>
      <c r="AC159" s="295"/>
    </row>
    <row r="160" spans="1:29" ht="21">
      <c r="A160" s="324"/>
      <c r="B160" s="294"/>
      <c r="C160" s="294"/>
      <c r="D160" s="294"/>
      <c r="E160" s="294"/>
      <c r="F160" s="294"/>
      <c r="G160" s="325"/>
      <c r="H160" s="325"/>
      <c r="I160" s="294"/>
      <c r="J160" s="294"/>
      <c r="K160" s="294"/>
      <c r="L160" s="293"/>
      <c r="M160" s="293"/>
      <c r="N160" s="294"/>
      <c r="O160" s="294"/>
      <c r="P160" s="294"/>
      <c r="Q160" s="294"/>
      <c r="R160" s="294"/>
      <c r="S160" s="294"/>
      <c r="T160" s="294"/>
      <c r="U160" s="294"/>
      <c r="V160" s="294"/>
      <c r="W160" s="295"/>
      <c r="X160" s="295"/>
      <c r="Y160" s="295"/>
      <c r="Z160" s="295"/>
      <c r="AA160" s="295"/>
      <c r="AB160" s="295"/>
      <c r="AC160" s="295"/>
    </row>
    <row r="161" spans="1:29" ht="21">
      <c r="A161" s="324"/>
      <c r="B161" s="294"/>
      <c r="C161" s="294"/>
      <c r="D161" s="294"/>
      <c r="E161" s="294"/>
      <c r="F161" s="294"/>
      <c r="G161" s="325"/>
      <c r="H161" s="325"/>
      <c r="I161" s="294"/>
      <c r="J161" s="294"/>
      <c r="K161" s="294"/>
      <c r="L161" s="293"/>
      <c r="M161" s="293"/>
      <c r="N161" s="294"/>
      <c r="O161" s="294"/>
      <c r="P161" s="294"/>
      <c r="Q161" s="294"/>
      <c r="R161" s="294"/>
      <c r="S161" s="294"/>
      <c r="T161" s="294"/>
      <c r="U161" s="294"/>
      <c r="V161" s="294"/>
      <c r="W161" s="295"/>
      <c r="X161" s="295"/>
      <c r="Y161" s="295"/>
      <c r="Z161" s="295"/>
      <c r="AA161" s="295"/>
      <c r="AB161" s="295"/>
      <c r="AC161" s="295"/>
    </row>
    <row r="162" spans="1:29" ht="21">
      <c r="A162" s="324"/>
      <c r="B162" s="294"/>
      <c r="C162" s="294"/>
      <c r="D162" s="294"/>
      <c r="E162" s="294"/>
      <c r="F162" s="294"/>
      <c r="G162" s="325"/>
      <c r="H162" s="325"/>
      <c r="I162" s="294"/>
      <c r="J162" s="294"/>
      <c r="K162" s="294"/>
      <c r="L162" s="293"/>
      <c r="M162" s="293"/>
      <c r="N162" s="294"/>
      <c r="O162" s="294"/>
      <c r="P162" s="294"/>
      <c r="Q162" s="294"/>
      <c r="R162" s="294"/>
      <c r="S162" s="294"/>
      <c r="T162" s="294"/>
      <c r="U162" s="294"/>
      <c r="V162" s="294"/>
      <c r="W162" s="295"/>
      <c r="X162" s="295"/>
      <c r="Y162" s="295"/>
      <c r="Z162" s="295"/>
      <c r="AA162" s="295"/>
      <c r="AB162" s="295"/>
      <c r="AC162" s="295"/>
    </row>
    <row r="163" spans="1:29" ht="21">
      <c r="A163" s="324"/>
      <c r="B163" s="294"/>
      <c r="C163" s="294"/>
      <c r="D163" s="294"/>
      <c r="E163" s="294"/>
      <c r="F163" s="294"/>
      <c r="G163" s="325"/>
      <c r="H163" s="325"/>
      <c r="I163" s="294"/>
      <c r="J163" s="294"/>
      <c r="K163" s="294"/>
      <c r="L163" s="293"/>
      <c r="M163" s="293"/>
      <c r="N163" s="294"/>
      <c r="O163" s="294"/>
      <c r="P163" s="294"/>
      <c r="Q163" s="294"/>
      <c r="R163" s="294"/>
      <c r="S163" s="294"/>
      <c r="T163" s="294"/>
      <c r="U163" s="294"/>
      <c r="V163" s="294"/>
      <c r="W163" s="295"/>
      <c r="X163" s="295"/>
      <c r="Y163" s="295"/>
      <c r="Z163" s="295"/>
      <c r="AA163" s="295"/>
      <c r="AB163" s="295"/>
      <c r="AC163" s="295"/>
    </row>
    <row r="164" spans="1:29" ht="21">
      <c r="A164" s="324"/>
      <c r="B164" s="294"/>
      <c r="C164" s="294"/>
      <c r="D164" s="294"/>
      <c r="E164" s="294"/>
      <c r="F164" s="294"/>
      <c r="G164" s="325"/>
      <c r="H164" s="325"/>
      <c r="I164" s="294"/>
      <c r="J164" s="294"/>
      <c r="K164" s="294"/>
      <c r="L164" s="293"/>
      <c r="M164" s="293"/>
      <c r="N164" s="294"/>
      <c r="O164" s="294"/>
      <c r="P164" s="294"/>
      <c r="Q164" s="294"/>
      <c r="R164" s="294"/>
      <c r="S164" s="294"/>
      <c r="T164" s="294"/>
      <c r="U164" s="294"/>
      <c r="V164" s="294"/>
      <c r="W164" s="295"/>
      <c r="X164" s="295"/>
      <c r="Y164" s="295"/>
      <c r="Z164" s="295"/>
      <c r="AA164" s="295"/>
      <c r="AB164" s="295"/>
      <c r="AC164" s="295"/>
    </row>
    <row r="165" spans="1:29" ht="21">
      <c r="A165" s="324"/>
      <c r="B165" s="294"/>
      <c r="C165" s="294"/>
      <c r="D165" s="294"/>
      <c r="E165" s="294"/>
      <c r="F165" s="294"/>
      <c r="G165" s="325"/>
      <c r="H165" s="325"/>
      <c r="I165" s="294"/>
      <c r="J165" s="294"/>
      <c r="K165" s="294"/>
      <c r="L165" s="293"/>
      <c r="M165" s="293"/>
      <c r="N165" s="294"/>
      <c r="O165" s="294"/>
      <c r="P165" s="294"/>
      <c r="Q165" s="294"/>
      <c r="R165" s="294"/>
      <c r="S165" s="294"/>
      <c r="T165" s="294"/>
      <c r="U165" s="294"/>
      <c r="V165" s="294"/>
      <c r="W165" s="295"/>
      <c r="X165" s="295"/>
      <c r="Y165" s="295"/>
      <c r="Z165" s="295"/>
      <c r="AA165" s="295"/>
      <c r="AB165" s="295"/>
      <c r="AC165" s="295"/>
    </row>
    <row r="166" spans="1:29" ht="21">
      <c r="A166" s="324"/>
      <c r="B166" s="294"/>
      <c r="C166" s="294"/>
      <c r="D166" s="294"/>
      <c r="E166" s="294"/>
      <c r="F166" s="294"/>
      <c r="G166" s="325"/>
      <c r="H166" s="325"/>
      <c r="I166" s="294"/>
      <c r="J166" s="294"/>
      <c r="K166" s="294"/>
      <c r="L166" s="293"/>
      <c r="M166" s="293"/>
      <c r="N166" s="294"/>
      <c r="O166" s="294"/>
      <c r="P166" s="294"/>
      <c r="Q166" s="294"/>
      <c r="R166" s="294"/>
      <c r="S166" s="294"/>
      <c r="T166" s="294"/>
      <c r="U166" s="294"/>
      <c r="V166" s="294"/>
      <c r="W166" s="295"/>
      <c r="X166" s="295"/>
      <c r="Y166" s="295"/>
      <c r="Z166" s="295"/>
      <c r="AA166" s="295"/>
      <c r="AB166" s="295"/>
      <c r="AC166" s="295"/>
    </row>
    <row r="167" spans="1:29" ht="21">
      <c r="A167" s="324"/>
      <c r="B167" s="294"/>
      <c r="C167" s="294"/>
      <c r="D167" s="294"/>
      <c r="E167" s="294"/>
      <c r="F167" s="294"/>
      <c r="G167" s="325"/>
      <c r="H167" s="325"/>
      <c r="I167" s="294"/>
      <c r="J167" s="294"/>
      <c r="K167" s="294"/>
      <c r="L167" s="293"/>
      <c r="M167" s="293"/>
      <c r="N167" s="294"/>
      <c r="O167" s="294"/>
      <c r="P167" s="294"/>
      <c r="Q167" s="294"/>
      <c r="R167" s="294"/>
      <c r="S167" s="294"/>
      <c r="T167" s="294"/>
      <c r="U167" s="294"/>
      <c r="V167" s="294"/>
      <c r="W167" s="295"/>
      <c r="X167" s="295"/>
      <c r="Y167" s="295"/>
      <c r="Z167" s="295"/>
      <c r="AA167" s="295"/>
      <c r="AB167" s="295"/>
      <c r="AC167" s="295"/>
    </row>
    <row r="168" spans="1:29" ht="21">
      <c r="A168" s="324"/>
      <c r="B168" s="294"/>
      <c r="C168" s="294"/>
      <c r="D168" s="294"/>
      <c r="E168" s="294"/>
      <c r="F168" s="294"/>
      <c r="G168" s="325"/>
      <c r="H168" s="325"/>
      <c r="I168" s="294"/>
      <c r="J168" s="294"/>
      <c r="K168" s="294"/>
      <c r="L168" s="293"/>
      <c r="M168" s="293"/>
      <c r="N168" s="294"/>
      <c r="O168" s="294"/>
      <c r="P168" s="294"/>
      <c r="Q168" s="294"/>
      <c r="R168" s="294"/>
      <c r="S168" s="294"/>
      <c r="T168" s="294"/>
      <c r="U168" s="294"/>
      <c r="V168" s="294"/>
      <c r="W168" s="295"/>
      <c r="X168" s="295"/>
      <c r="Y168" s="295"/>
      <c r="Z168" s="295"/>
      <c r="AA168" s="295"/>
      <c r="AB168" s="295"/>
      <c r="AC168" s="295"/>
    </row>
    <row r="169" spans="1:29" ht="21">
      <c r="A169" s="324"/>
      <c r="B169" s="294"/>
      <c r="C169" s="294"/>
      <c r="D169" s="294"/>
      <c r="E169" s="294"/>
      <c r="F169" s="294"/>
      <c r="G169" s="325"/>
      <c r="H169" s="325"/>
      <c r="I169" s="294"/>
      <c r="J169" s="294"/>
      <c r="K169" s="294"/>
      <c r="L169" s="293"/>
      <c r="M169" s="293"/>
      <c r="N169" s="294"/>
      <c r="O169" s="294"/>
      <c r="P169" s="294"/>
      <c r="Q169" s="294"/>
      <c r="R169" s="294"/>
      <c r="S169" s="294"/>
      <c r="T169" s="294"/>
      <c r="U169" s="294"/>
      <c r="V169" s="294"/>
      <c r="W169" s="295"/>
      <c r="X169" s="295"/>
      <c r="Y169" s="295"/>
      <c r="Z169" s="295"/>
      <c r="AA169" s="295"/>
      <c r="AB169" s="295"/>
      <c r="AC169" s="295"/>
    </row>
    <row r="170" spans="1:29" ht="21">
      <c r="A170" s="324"/>
      <c r="B170" s="294"/>
      <c r="C170" s="294"/>
      <c r="D170" s="294"/>
      <c r="E170" s="294"/>
      <c r="F170" s="294"/>
      <c r="G170" s="325"/>
      <c r="H170" s="325"/>
      <c r="I170" s="294"/>
      <c r="J170" s="294"/>
      <c r="K170" s="294"/>
      <c r="L170" s="293"/>
      <c r="M170" s="293"/>
      <c r="N170" s="294"/>
      <c r="O170" s="294"/>
      <c r="P170" s="294"/>
      <c r="Q170" s="294"/>
      <c r="R170" s="294"/>
      <c r="S170" s="294"/>
      <c r="T170" s="294"/>
      <c r="U170" s="294"/>
      <c r="V170" s="294"/>
      <c r="W170" s="295"/>
      <c r="X170" s="295"/>
      <c r="Y170" s="295"/>
      <c r="Z170" s="295"/>
      <c r="AA170" s="295"/>
      <c r="AB170" s="295"/>
      <c r="AC170" s="295"/>
    </row>
    <row r="171" spans="1:29" ht="21">
      <c r="A171" s="324"/>
      <c r="B171" s="294"/>
      <c r="C171" s="294"/>
      <c r="D171" s="294"/>
      <c r="E171" s="294"/>
      <c r="F171" s="294"/>
      <c r="G171" s="325"/>
      <c r="H171" s="325"/>
      <c r="I171" s="294"/>
      <c r="J171" s="294"/>
      <c r="K171" s="294"/>
      <c r="L171" s="293"/>
      <c r="M171" s="293"/>
      <c r="N171" s="294"/>
      <c r="O171" s="294"/>
      <c r="P171" s="294"/>
      <c r="Q171" s="294"/>
      <c r="R171" s="294"/>
      <c r="S171" s="294"/>
      <c r="T171" s="294"/>
      <c r="U171" s="294"/>
      <c r="V171" s="294"/>
      <c r="W171" s="295"/>
      <c r="X171" s="295"/>
      <c r="Y171" s="295"/>
      <c r="Z171" s="295"/>
      <c r="AA171" s="295"/>
      <c r="AB171" s="295"/>
      <c r="AC171" s="295"/>
    </row>
    <row r="172" spans="1:29" ht="21">
      <c r="A172" s="324"/>
      <c r="B172" s="294"/>
      <c r="C172" s="294"/>
      <c r="D172" s="294"/>
      <c r="E172" s="294"/>
      <c r="F172" s="294"/>
      <c r="G172" s="325"/>
      <c r="H172" s="325"/>
      <c r="I172" s="294"/>
      <c r="J172" s="294"/>
      <c r="K172" s="294"/>
      <c r="L172" s="293"/>
      <c r="M172" s="293"/>
      <c r="N172" s="294"/>
      <c r="O172" s="294"/>
      <c r="P172" s="294"/>
      <c r="Q172" s="294"/>
      <c r="R172" s="294"/>
      <c r="S172" s="294"/>
      <c r="T172" s="294"/>
      <c r="U172" s="294"/>
      <c r="V172" s="294"/>
      <c r="W172" s="295"/>
      <c r="X172" s="295"/>
      <c r="Y172" s="295"/>
      <c r="Z172" s="295"/>
      <c r="AA172" s="295"/>
      <c r="AB172" s="295"/>
      <c r="AC172" s="295"/>
    </row>
    <row r="173" spans="1:29" ht="21">
      <c r="A173" s="324"/>
      <c r="B173" s="294"/>
      <c r="C173" s="294"/>
      <c r="D173" s="294"/>
      <c r="E173" s="294"/>
      <c r="F173" s="294"/>
      <c r="G173" s="325"/>
      <c r="H173" s="325"/>
      <c r="I173" s="294"/>
      <c r="J173" s="294"/>
      <c r="K173" s="294"/>
      <c r="L173" s="293"/>
      <c r="M173" s="293"/>
      <c r="N173" s="294"/>
      <c r="O173" s="294"/>
      <c r="P173" s="294"/>
      <c r="Q173" s="294"/>
      <c r="R173" s="294"/>
      <c r="S173" s="294"/>
      <c r="T173" s="294"/>
      <c r="U173" s="294"/>
      <c r="V173" s="294"/>
      <c r="W173" s="295"/>
      <c r="X173" s="295"/>
      <c r="Y173" s="295"/>
      <c r="Z173" s="295"/>
      <c r="AA173" s="295"/>
      <c r="AB173" s="295"/>
      <c r="AC173" s="295"/>
    </row>
    <row r="174" spans="1:29" ht="21">
      <c r="A174" s="324"/>
      <c r="B174" s="294"/>
      <c r="C174" s="294"/>
      <c r="D174" s="294"/>
      <c r="E174" s="294"/>
      <c r="F174" s="294"/>
      <c r="G174" s="325"/>
      <c r="H174" s="325"/>
      <c r="I174" s="294"/>
      <c r="J174" s="294"/>
      <c r="K174" s="294"/>
      <c r="L174" s="293"/>
      <c r="M174" s="293"/>
      <c r="N174" s="294"/>
      <c r="O174" s="294"/>
      <c r="P174" s="294"/>
      <c r="Q174" s="294"/>
      <c r="R174" s="294"/>
      <c r="S174" s="294"/>
      <c r="T174" s="294"/>
      <c r="U174" s="294"/>
      <c r="V174" s="294"/>
      <c r="W174" s="295"/>
      <c r="X174" s="295"/>
      <c r="Y174" s="295"/>
      <c r="Z174" s="295"/>
      <c r="AA174" s="295"/>
      <c r="AB174" s="295"/>
      <c r="AC174" s="295"/>
    </row>
    <row r="175" spans="1:29" ht="21">
      <c r="A175" s="324"/>
      <c r="B175" s="294"/>
      <c r="C175" s="294"/>
      <c r="D175" s="294"/>
      <c r="E175" s="294"/>
      <c r="F175" s="294"/>
      <c r="G175" s="325"/>
      <c r="H175" s="325"/>
      <c r="I175" s="294"/>
      <c r="J175" s="294"/>
      <c r="K175" s="294"/>
      <c r="L175" s="293"/>
      <c r="M175" s="293"/>
      <c r="N175" s="294"/>
      <c r="O175" s="294"/>
      <c r="P175" s="294"/>
      <c r="Q175" s="294"/>
      <c r="R175" s="294"/>
      <c r="S175" s="294"/>
      <c r="T175" s="294"/>
      <c r="U175" s="294"/>
      <c r="V175" s="294"/>
      <c r="W175" s="295"/>
      <c r="X175" s="295"/>
      <c r="Y175" s="295"/>
      <c r="Z175" s="295"/>
      <c r="AA175" s="295"/>
      <c r="AB175" s="295"/>
      <c r="AC175" s="295"/>
    </row>
    <row r="176" spans="1:29" ht="21">
      <c r="A176" s="324"/>
      <c r="B176" s="294"/>
      <c r="C176" s="294"/>
      <c r="D176" s="294"/>
      <c r="E176" s="294"/>
      <c r="F176" s="294"/>
      <c r="G176" s="325"/>
      <c r="H176" s="325"/>
      <c r="I176" s="294"/>
      <c r="J176" s="294"/>
      <c r="K176" s="294"/>
      <c r="L176" s="293"/>
      <c r="M176" s="293"/>
      <c r="N176" s="294"/>
      <c r="O176" s="294"/>
      <c r="P176" s="294"/>
      <c r="Q176" s="294"/>
      <c r="R176" s="294"/>
      <c r="S176" s="294"/>
      <c r="T176" s="294"/>
      <c r="U176" s="294"/>
      <c r="V176" s="294"/>
      <c r="W176" s="295"/>
      <c r="X176" s="295"/>
      <c r="Y176" s="295"/>
      <c r="Z176" s="295"/>
      <c r="AA176" s="295"/>
      <c r="AB176" s="295"/>
      <c r="AC176" s="295"/>
    </row>
    <row r="177" spans="1:29" ht="21">
      <c r="A177" s="324"/>
      <c r="B177" s="294"/>
      <c r="C177" s="294"/>
      <c r="D177" s="294"/>
      <c r="E177" s="294"/>
      <c r="F177" s="294"/>
      <c r="G177" s="325"/>
      <c r="H177" s="325"/>
      <c r="I177" s="294"/>
      <c r="J177" s="294"/>
      <c r="K177" s="294"/>
      <c r="L177" s="293"/>
      <c r="M177" s="293"/>
      <c r="N177" s="294"/>
      <c r="O177" s="294"/>
      <c r="P177" s="294"/>
      <c r="Q177" s="294"/>
      <c r="R177" s="294"/>
      <c r="S177" s="294"/>
      <c r="T177" s="294"/>
      <c r="U177" s="294"/>
      <c r="V177" s="294"/>
      <c r="W177" s="295"/>
      <c r="X177" s="295"/>
      <c r="Y177" s="295"/>
      <c r="Z177" s="295"/>
      <c r="AA177" s="295"/>
      <c r="AB177" s="295"/>
      <c r="AC177" s="295"/>
    </row>
    <row r="178" spans="1:29" ht="21">
      <c r="A178" s="324"/>
      <c r="B178" s="294"/>
      <c r="C178" s="294"/>
      <c r="D178" s="294"/>
      <c r="E178" s="294"/>
      <c r="F178" s="294"/>
      <c r="G178" s="325"/>
      <c r="H178" s="325"/>
      <c r="I178" s="294"/>
      <c r="J178" s="294"/>
      <c r="K178" s="294"/>
      <c r="L178" s="293"/>
      <c r="M178" s="293"/>
      <c r="N178" s="294"/>
      <c r="O178" s="294"/>
      <c r="P178" s="294"/>
      <c r="Q178" s="294"/>
      <c r="R178" s="294"/>
      <c r="S178" s="294"/>
      <c r="T178" s="294"/>
      <c r="U178" s="294"/>
      <c r="V178" s="294"/>
      <c r="W178" s="295"/>
      <c r="X178" s="295"/>
      <c r="Y178" s="295"/>
      <c r="Z178" s="295"/>
      <c r="AA178" s="295"/>
      <c r="AB178" s="295"/>
      <c r="AC178" s="295"/>
    </row>
    <row r="179" spans="1:29" ht="21">
      <c r="A179" s="324"/>
      <c r="B179" s="294"/>
      <c r="C179" s="294"/>
      <c r="D179" s="294"/>
      <c r="E179" s="294"/>
      <c r="F179" s="294"/>
      <c r="G179" s="325"/>
      <c r="H179" s="325"/>
      <c r="I179" s="294"/>
      <c r="J179" s="294"/>
      <c r="K179" s="294"/>
      <c r="L179" s="293"/>
      <c r="M179" s="293"/>
      <c r="N179" s="294"/>
      <c r="O179" s="294"/>
      <c r="P179" s="294"/>
      <c r="Q179" s="294"/>
      <c r="R179" s="294"/>
      <c r="S179" s="294"/>
      <c r="T179" s="294"/>
      <c r="U179" s="294"/>
      <c r="V179" s="294"/>
      <c r="W179" s="295"/>
      <c r="X179" s="295"/>
      <c r="Y179" s="295"/>
      <c r="Z179" s="295"/>
      <c r="AA179" s="295"/>
      <c r="AB179" s="295"/>
      <c r="AC179" s="295"/>
    </row>
    <row r="180" spans="1:29" ht="21">
      <c r="A180" s="324"/>
      <c r="B180" s="294"/>
      <c r="C180" s="294"/>
      <c r="D180" s="294"/>
      <c r="E180" s="294"/>
      <c r="F180" s="294"/>
      <c r="G180" s="325"/>
      <c r="H180" s="325"/>
      <c r="I180" s="294"/>
      <c r="J180" s="294"/>
      <c r="K180" s="294"/>
      <c r="L180" s="293"/>
      <c r="M180" s="293"/>
      <c r="N180" s="294"/>
      <c r="O180" s="294"/>
      <c r="P180" s="294"/>
      <c r="Q180" s="294"/>
      <c r="R180" s="294"/>
      <c r="S180" s="294"/>
      <c r="T180" s="294"/>
      <c r="U180" s="294"/>
      <c r="V180" s="294"/>
      <c r="W180" s="295"/>
      <c r="X180" s="295"/>
      <c r="Y180" s="295"/>
      <c r="Z180" s="295"/>
      <c r="AA180" s="295"/>
      <c r="AB180" s="295"/>
      <c r="AC180" s="295"/>
    </row>
    <row r="181" spans="1:29" ht="21">
      <c r="A181" s="324"/>
      <c r="B181" s="294"/>
      <c r="C181" s="294"/>
      <c r="D181" s="294"/>
      <c r="E181" s="294"/>
      <c r="F181" s="294"/>
      <c r="G181" s="325"/>
      <c r="H181" s="325"/>
      <c r="I181" s="294"/>
      <c r="J181" s="294"/>
      <c r="K181" s="294"/>
      <c r="L181" s="293"/>
      <c r="M181" s="293"/>
      <c r="N181" s="294"/>
      <c r="O181" s="294"/>
      <c r="P181" s="294"/>
      <c r="Q181" s="294"/>
      <c r="R181" s="294"/>
      <c r="S181" s="294"/>
      <c r="T181" s="294"/>
      <c r="U181" s="294"/>
      <c r="V181" s="294"/>
      <c r="W181" s="295"/>
      <c r="X181" s="295"/>
      <c r="Y181" s="295"/>
      <c r="Z181" s="295"/>
      <c r="AA181" s="295"/>
      <c r="AB181" s="295"/>
      <c r="AC181" s="295"/>
    </row>
    <row r="182" spans="1:29" ht="21">
      <c r="A182" s="324"/>
      <c r="B182" s="294"/>
      <c r="C182" s="294"/>
      <c r="D182" s="294"/>
      <c r="E182" s="294"/>
      <c r="F182" s="294"/>
      <c r="G182" s="325"/>
      <c r="H182" s="325"/>
      <c r="I182" s="294"/>
      <c r="J182" s="294"/>
      <c r="K182" s="294"/>
      <c r="L182" s="293"/>
      <c r="M182" s="293"/>
      <c r="N182" s="294"/>
      <c r="O182" s="294"/>
      <c r="P182" s="294"/>
      <c r="Q182" s="294"/>
      <c r="R182" s="294"/>
      <c r="S182" s="294"/>
      <c r="T182" s="294"/>
      <c r="U182" s="294"/>
      <c r="V182" s="294"/>
      <c r="W182" s="295"/>
      <c r="X182" s="295"/>
      <c r="Y182" s="295"/>
      <c r="Z182" s="295"/>
      <c r="AA182" s="295"/>
      <c r="AB182" s="295"/>
      <c r="AC182" s="295"/>
    </row>
    <row r="183" spans="1:29" ht="21">
      <c r="A183" s="324"/>
      <c r="B183" s="294"/>
      <c r="C183" s="294"/>
      <c r="D183" s="294"/>
      <c r="E183" s="294"/>
      <c r="F183" s="294"/>
      <c r="G183" s="325"/>
      <c r="H183" s="325"/>
      <c r="I183" s="294"/>
      <c r="J183" s="294"/>
      <c r="K183" s="294"/>
      <c r="L183" s="293"/>
      <c r="M183" s="293"/>
      <c r="N183" s="294"/>
      <c r="O183" s="294"/>
      <c r="P183" s="294"/>
      <c r="Q183" s="294"/>
      <c r="R183" s="294"/>
      <c r="S183" s="294"/>
      <c r="T183" s="294"/>
      <c r="U183" s="294"/>
      <c r="V183" s="294"/>
      <c r="W183" s="295"/>
      <c r="X183" s="295"/>
      <c r="Y183" s="295"/>
      <c r="Z183" s="295"/>
      <c r="AA183" s="295"/>
      <c r="AB183" s="295"/>
      <c r="AC183" s="295"/>
    </row>
    <row r="184" spans="1:29" ht="21">
      <c r="A184" s="324"/>
      <c r="B184" s="294"/>
      <c r="C184" s="294"/>
      <c r="D184" s="294"/>
      <c r="E184" s="294"/>
      <c r="F184" s="294"/>
      <c r="G184" s="325"/>
      <c r="H184" s="325"/>
      <c r="I184" s="294"/>
      <c r="J184" s="294"/>
      <c r="K184" s="294"/>
      <c r="L184" s="293"/>
      <c r="M184" s="293"/>
      <c r="N184" s="294"/>
      <c r="O184" s="294"/>
      <c r="P184" s="294"/>
      <c r="Q184" s="294"/>
      <c r="R184" s="294"/>
      <c r="S184" s="294"/>
      <c r="T184" s="294"/>
      <c r="U184" s="294"/>
      <c r="V184" s="294"/>
      <c r="W184" s="295"/>
      <c r="X184" s="295"/>
      <c r="Y184" s="295"/>
      <c r="Z184" s="295"/>
      <c r="AA184" s="295"/>
      <c r="AB184" s="295"/>
      <c r="AC184" s="295"/>
    </row>
    <row r="185" spans="1:29" ht="21">
      <c r="A185" s="324"/>
      <c r="B185" s="294"/>
      <c r="C185" s="294"/>
      <c r="D185" s="294"/>
      <c r="E185" s="294"/>
      <c r="F185" s="294"/>
      <c r="G185" s="325"/>
      <c r="H185" s="325"/>
      <c r="I185" s="294"/>
      <c r="J185" s="294"/>
      <c r="K185" s="294"/>
      <c r="L185" s="293"/>
      <c r="M185" s="293"/>
      <c r="N185" s="294"/>
      <c r="O185" s="294"/>
      <c r="P185" s="294"/>
      <c r="Q185" s="294"/>
      <c r="R185" s="294"/>
      <c r="S185" s="294"/>
      <c r="T185" s="294"/>
      <c r="U185" s="294"/>
      <c r="V185" s="294"/>
      <c r="W185" s="295"/>
      <c r="X185" s="295"/>
      <c r="Y185" s="295"/>
      <c r="Z185" s="295"/>
      <c r="AA185" s="295"/>
      <c r="AB185" s="295"/>
      <c r="AC185" s="295"/>
    </row>
    <row r="186" spans="1:29" ht="21">
      <c r="A186" s="324"/>
      <c r="B186" s="294"/>
      <c r="C186" s="294"/>
      <c r="D186" s="294"/>
      <c r="E186" s="294"/>
      <c r="F186" s="294"/>
      <c r="G186" s="325"/>
      <c r="H186" s="325"/>
      <c r="I186" s="294"/>
      <c r="J186" s="294"/>
      <c r="K186" s="294"/>
      <c r="L186" s="293"/>
      <c r="M186" s="293"/>
      <c r="N186" s="294"/>
      <c r="O186" s="294"/>
      <c r="P186" s="294"/>
      <c r="Q186" s="294"/>
      <c r="R186" s="294"/>
      <c r="S186" s="294"/>
      <c r="T186" s="294"/>
      <c r="U186" s="294"/>
      <c r="V186" s="294"/>
      <c r="W186" s="295"/>
      <c r="X186" s="295"/>
      <c r="Y186" s="295"/>
      <c r="Z186" s="295"/>
      <c r="AA186" s="295"/>
      <c r="AB186" s="295"/>
      <c r="AC186" s="295"/>
    </row>
    <row r="187" spans="1:29" ht="21">
      <c r="A187" s="324"/>
      <c r="B187" s="294"/>
      <c r="C187" s="294"/>
      <c r="D187" s="294"/>
      <c r="E187" s="294"/>
      <c r="F187" s="294"/>
      <c r="G187" s="325"/>
      <c r="H187" s="325"/>
      <c r="I187" s="294"/>
      <c r="J187" s="294"/>
      <c r="K187" s="294"/>
      <c r="L187" s="293"/>
      <c r="M187" s="293"/>
      <c r="N187" s="294"/>
      <c r="O187" s="294"/>
      <c r="P187" s="294"/>
      <c r="Q187" s="294"/>
      <c r="R187" s="294"/>
      <c r="S187" s="294"/>
      <c r="T187" s="294"/>
      <c r="U187" s="294"/>
      <c r="V187" s="294"/>
      <c r="W187" s="295"/>
      <c r="X187" s="295"/>
      <c r="Y187" s="295"/>
      <c r="Z187" s="295"/>
      <c r="AA187" s="295"/>
      <c r="AB187" s="295"/>
      <c r="AC187" s="295"/>
    </row>
    <row r="188" spans="1:29" ht="21">
      <c r="A188" s="324"/>
      <c r="B188" s="294"/>
      <c r="C188" s="294"/>
      <c r="D188" s="294"/>
      <c r="E188" s="294"/>
      <c r="F188" s="294"/>
      <c r="G188" s="325"/>
      <c r="H188" s="325"/>
      <c r="I188" s="294"/>
      <c r="J188" s="294"/>
      <c r="K188" s="294"/>
      <c r="L188" s="293"/>
      <c r="M188" s="293"/>
      <c r="N188" s="294"/>
      <c r="O188" s="294"/>
      <c r="P188" s="294"/>
      <c r="Q188" s="294"/>
      <c r="R188" s="294"/>
      <c r="S188" s="294"/>
      <c r="T188" s="294"/>
      <c r="U188" s="294"/>
      <c r="V188" s="294"/>
      <c r="W188" s="295"/>
      <c r="X188" s="295"/>
      <c r="Y188" s="295"/>
      <c r="Z188" s="295"/>
      <c r="AA188" s="295"/>
      <c r="AB188" s="295"/>
      <c r="AC188" s="295"/>
    </row>
    <row r="189" spans="1:29" ht="21">
      <c r="A189" s="324"/>
      <c r="B189" s="294"/>
      <c r="C189" s="294"/>
      <c r="D189" s="294"/>
      <c r="E189" s="294"/>
      <c r="F189" s="294"/>
      <c r="G189" s="325"/>
      <c r="H189" s="325"/>
      <c r="I189" s="294"/>
      <c r="J189" s="294"/>
      <c r="K189" s="294"/>
      <c r="L189" s="293"/>
      <c r="M189" s="293"/>
      <c r="N189" s="294"/>
      <c r="O189" s="294"/>
      <c r="P189" s="294"/>
      <c r="Q189" s="294"/>
      <c r="R189" s="294"/>
      <c r="S189" s="294"/>
      <c r="T189" s="294"/>
      <c r="U189" s="294"/>
      <c r="V189" s="294"/>
      <c r="W189" s="295"/>
      <c r="X189" s="295"/>
      <c r="Y189" s="295"/>
      <c r="Z189" s="295"/>
      <c r="AA189" s="295"/>
      <c r="AB189" s="295"/>
      <c r="AC189" s="295"/>
    </row>
    <row r="190" spans="1:29" ht="21">
      <c r="A190" s="324"/>
      <c r="B190" s="294"/>
      <c r="C190" s="294"/>
      <c r="D190" s="294"/>
      <c r="E190" s="294"/>
      <c r="F190" s="294"/>
      <c r="G190" s="325"/>
      <c r="H190" s="325"/>
      <c r="I190" s="294"/>
      <c r="J190" s="294"/>
      <c r="K190" s="294"/>
      <c r="L190" s="293"/>
      <c r="M190" s="293"/>
      <c r="N190" s="294"/>
      <c r="O190" s="294"/>
      <c r="P190" s="294"/>
      <c r="Q190" s="294"/>
      <c r="R190" s="294"/>
      <c r="S190" s="294"/>
      <c r="T190" s="294"/>
      <c r="U190" s="294"/>
      <c r="V190" s="294"/>
      <c r="W190" s="295"/>
      <c r="X190" s="295"/>
      <c r="Y190" s="295"/>
      <c r="Z190" s="295"/>
      <c r="AA190" s="295"/>
      <c r="AB190" s="295"/>
      <c r="AC190" s="295"/>
    </row>
    <row r="191" spans="1:29" ht="21">
      <c r="A191" s="324"/>
      <c r="B191" s="294"/>
      <c r="C191" s="294"/>
      <c r="D191" s="294"/>
      <c r="E191" s="294"/>
      <c r="F191" s="294"/>
      <c r="G191" s="325"/>
      <c r="H191" s="325"/>
      <c r="I191" s="294"/>
      <c r="J191" s="294"/>
      <c r="K191" s="294"/>
      <c r="L191" s="293"/>
      <c r="M191" s="293"/>
      <c r="N191" s="294"/>
      <c r="O191" s="294"/>
      <c r="P191" s="294"/>
      <c r="Q191" s="294"/>
      <c r="R191" s="294"/>
      <c r="S191" s="294"/>
      <c r="T191" s="294"/>
      <c r="U191" s="294"/>
      <c r="V191" s="294"/>
      <c r="W191" s="295"/>
      <c r="X191" s="295"/>
      <c r="Y191" s="295"/>
      <c r="Z191" s="295"/>
      <c r="AA191" s="295"/>
      <c r="AB191" s="295"/>
      <c r="AC191" s="295"/>
    </row>
    <row r="192" spans="1:29" ht="21">
      <c r="A192" s="324"/>
      <c r="B192" s="294"/>
      <c r="C192" s="294"/>
      <c r="D192" s="294"/>
      <c r="E192" s="294"/>
      <c r="F192" s="294"/>
      <c r="G192" s="325"/>
      <c r="H192" s="325"/>
      <c r="I192" s="294"/>
      <c r="J192" s="294"/>
      <c r="K192" s="294"/>
      <c r="L192" s="293"/>
      <c r="M192" s="293"/>
      <c r="N192" s="294"/>
      <c r="O192" s="294"/>
      <c r="P192" s="294"/>
      <c r="Q192" s="294"/>
      <c r="R192" s="294"/>
      <c r="S192" s="294"/>
      <c r="T192" s="294"/>
      <c r="U192" s="294"/>
      <c r="V192" s="294"/>
      <c r="W192" s="295"/>
      <c r="X192" s="295"/>
      <c r="Y192" s="295"/>
      <c r="Z192" s="295"/>
      <c r="AA192" s="295"/>
      <c r="AB192" s="295"/>
      <c r="AC192" s="295"/>
    </row>
    <row r="193" spans="1:29" ht="21">
      <c r="A193" s="324"/>
      <c r="B193" s="294"/>
      <c r="C193" s="294"/>
      <c r="D193" s="294"/>
      <c r="E193" s="294"/>
      <c r="F193" s="294"/>
      <c r="G193" s="325"/>
      <c r="H193" s="325"/>
      <c r="I193" s="294"/>
      <c r="J193" s="294"/>
      <c r="K193" s="294"/>
      <c r="L193" s="293"/>
      <c r="M193" s="293"/>
      <c r="N193" s="294"/>
      <c r="O193" s="294"/>
      <c r="P193" s="294"/>
      <c r="Q193" s="294"/>
      <c r="R193" s="294"/>
      <c r="S193" s="294"/>
      <c r="T193" s="294"/>
      <c r="U193" s="294"/>
      <c r="V193" s="294"/>
      <c r="W193" s="295"/>
      <c r="X193" s="295"/>
      <c r="Y193" s="295"/>
      <c r="Z193" s="295"/>
      <c r="AA193" s="295"/>
      <c r="AB193" s="295"/>
      <c r="AC193" s="295"/>
    </row>
    <row r="194" spans="1:29" ht="21">
      <c r="A194" s="324"/>
      <c r="B194" s="294"/>
      <c r="C194" s="294"/>
      <c r="D194" s="294"/>
      <c r="E194" s="294"/>
      <c r="F194" s="294"/>
      <c r="G194" s="325"/>
      <c r="H194" s="325"/>
      <c r="I194" s="294"/>
      <c r="J194" s="294"/>
      <c r="K194" s="294"/>
      <c r="L194" s="293"/>
      <c r="M194" s="293"/>
      <c r="N194" s="294"/>
      <c r="O194" s="294"/>
      <c r="P194" s="294"/>
      <c r="Q194" s="294"/>
      <c r="R194" s="294"/>
      <c r="S194" s="294"/>
      <c r="T194" s="294"/>
      <c r="U194" s="294"/>
      <c r="V194" s="294"/>
      <c r="W194" s="295"/>
      <c r="X194" s="295"/>
      <c r="Y194" s="295"/>
      <c r="Z194" s="295"/>
      <c r="AA194" s="295"/>
      <c r="AB194" s="295"/>
      <c r="AC194" s="295"/>
    </row>
    <row r="195" spans="1:29" ht="21">
      <c r="A195" s="324"/>
      <c r="B195" s="294"/>
      <c r="C195" s="294"/>
      <c r="D195" s="294"/>
      <c r="E195" s="294"/>
      <c r="F195" s="294"/>
      <c r="G195" s="325"/>
      <c r="H195" s="325"/>
      <c r="I195" s="294"/>
      <c r="J195" s="294"/>
      <c r="K195" s="294"/>
      <c r="L195" s="293"/>
      <c r="M195" s="293"/>
      <c r="N195" s="294"/>
      <c r="O195" s="294"/>
      <c r="P195" s="294"/>
      <c r="Q195" s="294"/>
      <c r="R195" s="294"/>
      <c r="S195" s="294"/>
      <c r="T195" s="294"/>
      <c r="U195" s="294"/>
      <c r="V195" s="294"/>
      <c r="W195" s="295"/>
      <c r="X195" s="295"/>
      <c r="Y195" s="295"/>
      <c r="Z195" s="295"/>
      <c r="AA195" s="295"/>
      <c r="AB195" s="295"/>
      <c r="AC195" s="295"/>
    </row>
    <row r="196" spans="1:29" ht="21">
      <c r="A196" s="324"/>
      <c r="B196" s="294"/>
      <c r="C196" s="294"/>
      <c r="D196" s="294"/>
      <c r="E196" s="294"/>
      <c r="F196" s="294"/>
      <c r="G196" s="325"/>
      <c r="H196" s="325"/>
      <c r="I196" s="294"/>
      <c r="J196" s="294"/>
      <c r="K196" s="294"/>
      <c r="L196" s="293"/>
      <c r="M196" s="293"/>
      <c r="N196" s="294"/>
      <c r="O196" s="294"/>
      <c r="P196" s="294"/>
      <c r="Q196" s="294"/>
      <c r="R196" s="294"/>
      <c r="S196" s="294"/>
      <c r="T196" s="294"/>
      <c r="U196" s="294"/>
      <c r="V196" s="294"/>
      <c r="W196" s="295"/>
      <c r="X196" s="295"/>
      <c r="Y196" s="295"/>
      <c r="Z196" s="295"/>
      <c r="AA196" s="295"/>
      <c r="AB196" s="295"/>
      <c r="AC196" s="295"/>
    </row>
    <row r="197" spans="1:29" ht="21">
      <c r="A197" s="324"/>
      <c r="B197" s="294"/>
      <c r="C197" s="294"/>
      <c r="D197" s="294"/>
      <c r="E197" s="294"/>
      <c r="F197" s="294"/>
      <c r="G197" s="325"/>
      <c r="H197" s="325"/>
      <c r="I197" s="294"/>
      <c r="J197" s="294"/>
      <c r="K197" s="294"/>
      <c r="L197" s="293"/>
      <c r="M197" s="293"/>
      <c r="N197" s="294"/>
      <c r="O197" s="294"/>
      <c r="P197" s="294"/>
      <c r="Q197" s="294"/>
      <c r="R197" s="294"/>
      <c r="S197" s="294"/>
      <c r="T197" s="294"/>
      <c r="U197" s="294"/>
      <c r="V197" s="294"/>
      <c r="W197" s="295"/>
      <c r="X197" s="295"/>
      <c r="Y197" s="295"/>
      <c r="Z197" s="295"/>
      <c r="AA197" s="295"/>
      <c r="AB197" s="295"/>
      <c r="AC197" s="295"/>
    </row>
    <row r="198" spans="1:29" ht="21">
      <c r="A198" s="324"/>
      <c r="B198" s="294"/>
      <c r="C198" s="294"/>
      <c r="D198" s="294"/>
      <c r="E198" s="294"/>
      <c r="F198" s="294"/>
      <c r="G198" s="325"/>
      <c r="H198" s="325"/>
      <c r="I198" s="294"/>
      <c r="J198" s="294"/>
      <c r="K198" s="294"/>
      <c r="L198" s="293"/>
      <c r="M198" s="293"/>
      <c r="N198" s="294"/>
      <c r="O198" s="294"/>
      <c r="P198" s="294"/>
      <c r="Q198" s="294"/>
      <c r="R198" s="294"/>
      <c r="S198" s="294"/>
      <c r="T198" s="294"/>
      <c r="U198" s="294"/>
      <c r="V198" s="294"/>
      <c r="W198" s="295"/>
      <c r="X198" s="295"/>
      <c r="Y198" s="295"/>
      <c r="Z198" s="295"/>
      <c r="AA198" s="295"/>
      <c r="AB198" s="295"/>
      <c r="AC198" s="295"/>
    </row>
    <row r="199" spans="1:29" ht="21">
      <c r="A199" s="324"/>
      <c r="B199" s="294"/>
      <c r="C199" s="294"/>
      <c r="D199" s="294"/>
      <c r="E199" s="294"/>
      <c r="F199" s="294"/>
      <c r="G199" s="325"/>
      <c r="H199" s="325"/>
      <c r="I199" s="294"/>
      <c r="J199" s="294"/>
      <c r="K199" s="294"/>
      <c r="L199" s="293"/>
      <c r="M199" s="293"/>
      <c r="N199" s="294"/>
      <c r="O199" s="294"/>
      <c r="P199" s="294"/>
      <c r="Q199" s="294"/>
      <c r="R199" s="294"/>
      <c r="S199" s="294"/>
      <c r="T199" s="294"/>
      <c r="U199" s="294"/>
      <c r="V199" s="294"/>
      <c r="W199" s="295"/>
      <c r="X199" s="295"/>
      <c r="Y199" s="295"/>
      <c r="Z199" s="295"/>
      <c r="AA199" s="295"/>
      <c r="AB199" s="295"/>
      <c r="AC199" s="295"/>
    </row>
    <row r="200" spans="1:29" ht="21">
      <c r="A200" s="324"/>
      <c r="B200" s="294"/>
      <c r="C200" s="294"/>
      <c r="D200" s="294"/>
      <c r="E200" s="294"/>
      <c r="F200" s="294"/>
      <c r="G200" s="325"/>
      <c r="H200" s="325"/>
      <c r="I200" s="294"/>
      <c r="J200" s="294"/>
      <c r="K200" s="294"/>
      <c r="L200" s="293"/>
      <c r="M200" s="293"/>
      <c r="N200" s="294"/>
      <c r="O200" s="294"/>
      <c r="P200" s="294"/>
      <c r="Q200" s="294"/>
      <c r="R200" s="294"/>
      <c r="S200" s="294"/>
      <c r="T200" s="294"/>
      <c r="U200" s="294"/>
      <c r="V200" s="294"/>
      <c r="W200" s="295"/>
      <c r="X200" s="295"/>
      <c r="Y200" s="295"/>
      <c r="Z200" s="295"/>
      <c r="AA200" s="295"/>
      <c r="AB200" s="295"/>
      <c r="AC200" s="295"/>
    </row>
    <row r="201" spans="1:29" ht="21">
      <c r="A201" s="324"/>
      <c r="B201" s="294"/>
      <c r="C201" s="294"/>
      <c r="D201" s="294"/>
      <c r="E201" s="294"/>
      <c r="F201" s="294"/>
      <c r="G201" s="325"/>
      <c r="H201" s="325"/>
      <c r="I201" s="294"/>
      <c r="J201" s="294"/>
      <c r="K201" s="294"/>
      <c r="L201" s="293"/>
      <c r="M201" s="293"/>
      <c r="N201" s="294"/>
      <c r="O201" s="294"/>
      <c r="P201" s="294"/>
      <c r="Q201" s="294"/>
      <c r="R201" s="294"/>
      <c r="S201" s="294"/>
      <c r="T201" s="294"/>
      <c r="U201" s="294"/>
      <c r="V201" s="294"/>
      <c r="W201" s="295"/>
      <c r="X201" s="295"/>
      <c r="Y201" s="295"/>
      <c r="Z201" s="295"/>
      <c r="AA201" s="295"/>
      <c r="AB201" s="295"/>
      <c r="AC201" s="295"/>
    </row>
    <row r="202" spans="1:29" ht="21">
      <c r="A202" s="324"/>
      <c r="B202" s="294"/>
      <c r="C202" s="294"/>
      <c r="D202" s="294"/>
      <c r="E202" s="294"/>
      <c r="F202" s="294"/>
      <c r="G202" s="325"/>
      <c r="H202" s="325"/>
      <c r="I202" s="294"/>
      <c r="J202" s="294"/>
      <c r="K202" s="294"/>
      <c r="L202" s="293"/>
      <c r="M202" s="293"/>
      <c r="N202" s="294"/>
      <c r="O202" s="294"/>
      <c r="P202" s="294"/>
      <c r="Q202" s="294"/>
      <c r="R202" s="294"/>
      <c r="S202" s="294"/>
      <c r="T202" s="294"/>
      <c r="U202" s="294"/>
      <c r="V202" s="294"/>
      <c r="W202" s="295"/>
      <c r="X202" s="295"/>
      <c r="Y202" s="295"/>
      <c r="Z202" s="295"/>
      <c r="AA202" s="295"/>
      <c r="AB202" s="295"/>
      <c r="AC202" s="295"/>
    </row>
    <row r="203" spans="1:29" ht="21">
      <c r="A203" s="324"/>
      <c r="B203" s="294"/>
      <c r="C203" s="294"/>
      <c r="D203" s="294"/>
      <c r="E203" s="294"/>
      <c r="F203" s="294"/>
      <c r="G203" s="325"/>
      <c r="H203" s="325"/>
      <c r="I203" s="294"/>
      <c r="J203" s="294"/>
      <c r="K203" s="294"/>
      <c r="L203" s="293"/>
      <c r="M203" s="293"/>
      <c r="N203" s="294"/>
      <c r="O203" s="294"/>
      <c r="P203" s="294"/>
      <c r="Q203" s="294"/>
      <c r="R203" s="294"/>
      <c r="S203" s="294"/>
      <c r="T203" s="294"/>
      <c r="U203" s="294"/>
      <c r="V203" s="294"/>
      <c r="W203" s="295"/>
      <c r="X203" s="295"/>
      <c r="Y203" s="295"/>
      <c r="Z203" s="295"/>
      <c r="AA203" s="295"/>
      <c r="AB203" s="295"/>
      <c r="AC203" s="295"/>
    </row>
    <row r="204" spans="1:29" ht="21">
      <c r="A204" s="324"/>
      <c r="B204" s="294"/>
      <c r="C204" s="294"/>
      <c r="D204" s="294"/>
      <c r="E204" s="294"/>
      <c r="F204" s="294"/>
      <c r="G204" s="325"/>
      <c r="H204" s="325"/>
      <c r="I204" s="294"/>
      <c r="J204" s="294"/>
      <c r="K204" s="294"/>
      <c r="L204" s="293"/>
      <c r="M204" s="293"/>
      <c r="N204" s="294"/>
      <c r="O204" s="294"/>
      <c r="P204" s="294"/>
      <c r="Q204" s="294"/>
      <c r="R204" s="294"/>
      <c r="S204" s="294"/>
      <c r="T204" s="294"/>
      <c r="U204" s="294"/>
      <c r="V204" s="294"/>
      <c r="W204" s="295"/>
      <c r="X204" s="295"/>
      <c r="Y204" s="295"/>
      <c r="Z204" s="295"/>
      <c r="AA204" s="295"/>
      <c r="AB204" s="295"/>
      <c r="AC204" s="295"/>
    </row>
    <row r="205" spans="1:29" ht="21">
      <c r="A205" s="324"/>
      <c r="B205" s="294"/>
      <c r="C205" s="294"/>
      <c r="D205" s="294"/>
      <c r="E205" s="294"/>
      <c r="F205" s="294"/>
      <c r="G205" s="325"/>
      <c r="H205" s="325"/>
      <c r="I205" s="294"/>
      <c r="J205" s="294"/>
      <c r="K205" s="294"/>
      <c r="L205" s="293"/>
      <c r="M205" s="293"/>
      <c r="N205" s="294"/>
      <c r="O205" s="294"/>
      <c r="P205" s="294"/>
      <c r="Q205" s="294"/>
      <c r="R205" s="294"/>
      <c r="S205" s="294"/>
      <c r="T205" s="294"/>
      <c r="U205" s="294"/>
      <c r="V205" s="294"/>
      <c r="W205" s="295"/>
      <c r="X205" s="295"/>
      <c r="Y205" s="295"/>
      <c r="Z205" s="295"/>
      <c r="AA205" s="295"/>
      <c r="AB205" s="295"/>
      <c r="AC205" s="295"/>
    </row>
    <row r="206" spans="1:29" ht="21">
      <c r="A206" s="324"/>
      <c r="B206" s="294"/>
      <c r="C206" s="294"/>
      <c r="D206" s="294"/>
      <c r="E206" s="294"/>
      <c r="F206" s="294"/>
      <c r="G206" s="325"/>
      <c r="H206" s="325"/>
      <c r="I206" s="294"/>
      <c r="J206" s="294"/>
      <c r="K206" s="294"/>
      <c r="L206" s="293"/>
      <c r="M206" s="293"/>
      <c r="N206" s="294"/>
      <c r="O206" s="294"/>
      <c r="P206" s="294"/>
      <c r="Q206" s="294"/>
      <c r="R206" s="294"/>
      <c r="S206" s="294"/>
      <c r="T206" s="294"/>
      <c r="U206" s="294"/>
      <c r="V206" s="294"/>
      <c r="W206" s="295"/>
      <c r="X206" s="295"/>
      <c r="Y206" s="295"/>
      <c r="Z206" s="295"/>
      <c r="AA206" s="295"/>
      <c r="AB206" s="295"/>
      <c r="AC206" s="295"/>
    </row>
    <row r="207" spans="1:29" ht="21">
      <c r="A207" s="324"/>
      <c r="B207" s="294"/>
      <c r="C207" s="294"/>
      <c r="D207" s="294"/>
      <c r="E207" s="294"/>
      <c r="F207" s="294"/>
      <c r="G207" s="325"/>
      <c r="H207" s="325"/>
      <c r="I207" s="294"/>
      <c r="J207" s="294"/>
      <c r="K207" s="294"/>
      <c r="L207" s="293"/>
      <c r="M207" s="293"/>
      <c r="N207" s="294"/>
      <c r="O207" s="294"/>
      <c r="P207" s="294"/>
      <c r="Q207" s="294"/>
      <c r="R207" s="294"/>
      <c r="S207" s="294"/>
      <c r="T207" s="294"/>
      <c r="U207" s="294"/>
      <c r="V207" s="294"/>
      <c r="W207" s="295"/>
      <c r="X207" s="295"/>
      <c r="Y207" s="295"/>
      <c r="Z207" s="295"/>
      <c r="AA207" s="295"/>
      <c r="AB207" s="295"/>
      <c r="AC207" s="295"/>
    </row>
    <row r="208" spans="1:29" ht="21">
      <c r="A208" s="324"/>
      <c r="B208" s="294"/>
      <c r="C208" s="294"/>
      <c r="D208" s="294"/>
      <c r="E208" s="294"/>
      <c r="F208" s="294"/>
      <c r="G208" s="325"/>
      <c r="H208" s="325"/>
      <c r="I208" s="294"/>
      <c r="J208" s="294"/>
      <c r="K208" s="294"/>
      <c r="L208" s="293"/>
      <c r="M208" s="293"/>
      <c r="N208" s="294"/>
      <c r="O208" s="294"/>
      <c r="P208" s="294"/>
      <c r="Q208" s="294"/>
      <c r="R208" s="294"/>
      <c r="S208" s="294"/>
      <c r="T208" s="294"/>
      <c r="U208" s="294"/>
      <c r="V208" s="294"/>
      <c r="W208" s="295"/>
      <c r="X208" s="295"/>
      <c r="Y208" s="295"/>
      <c r="Z208" s="295"/>
      <c r="AA208" s="295"/>
      <c r="AB208" s="295"/>
      <c r="AC208" s="295"/>
    </row>
    <row r="209" spans="1:29" ht="21">
      <c r="A209" s="324"/>
      <c r="B209" s="294"/>
      <c r="C209" s="294"/>
      <c r="D209" s="294"/>
      <c r="E209" s="294"/>
      <c r="F209" s="294"/>
      <c r="G209" s="325"/>
      <c r="H209" s="325"/>
      <c r="I209" s="294"/>
      <c r="J209" s="294"/>
      <c r="K209" s="294"/>
      <c r="L209" s="293"/>
      <c r="M209" s="293"/>
      <c r="N209" s="294"/>
      <c r="O209" s="294"/>
      <c r="P209" s="294"/>
      <c r="Q209" s="294"/>
      <c r="R209" s="294"/>
      <c r="S209" s="294"/>
      <c r="T209" s="294"/>
      <c r="U209" s="294"/>
      <c r="V209" s="294"/>
      <c r="W209" s="295"/>
      <c r="X209" s="295"/>
      <c r="Y209" s="295"/>
      <c r="Z209" s="295"/>
      <c r="AA209" s="295"/>
      <c r="AB209" s="295"/>
      <c r="AC209" s="295"/>
    </row>
    <row r="210" spans="1:29" ht="21">
      <c r="A210" s="295"/>
      <c r="B210" s="295"/>
      <c r="C210" s="295"/>
      <c r="D210" s="295"/>
      <c r="E210" s="295"/>
      <c r="F210" s="295"/>
      <c r="G210" s="326"/>
      <c r="H210" s="326"/>
      <c r="I210" s="295"/>
      <c r="J210" s="295"/>
      <c r="K210" s="295"/>
      <c r="L210" s="327"/>
      <c r="M210" s="327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  <c r="X210" s="295"/>
      <c r="Y210" s="295"/>
      <c r="Z210" s="295"/>
      <c r="AA210" s="295"/>
      <c r="AB210" s="295"/>
      <c r="AC210" s="295"/>
    </row>
    <row r="211" spans="1:29" ht="21">
      <c r="A211" s="295"/>
      <c r="B211" s="295"/>
      <c r="C211" s="295"/>
      <c r="D211" s="295"/>
      <c r="E211" s="295"/>
      <c r="F211" s="295"/>
      <c r="G211" s="326"/>
      <c r="H211" s="326"/>
      <c r="I211" s="295"/>
      <c r="J211" s="295"/>
      <c r="K211" s="295"/>
      <c r="L211" s="327"/>
      <c r="M211" s="327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5"/>
    </row>
    <row r="212" spans="1:29" ht="21">
      <c r="A212" s="295"/>
      <c r="B212" s="295"/>
      <c r="C212" s="295"/>
      <c r="D212" s="295"/>
      <c r="E212" s="295"/>
      <c r="F212" s="295"/>
      <c r="G212" s="326"/>
      <c r="H212" s="326"/>
      <c r="I212" s="295"/>
      <c r="J212" s="295"/>
      <c r="K212" s="295"/>
      <c r="L212" s="327"/>
      <c r="M212" s="327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  <c r="X212" s="295"/>
      <c r="Y212" s="295"/>
      <c r="Z212" s="295"/>
      <c r="AA212" s="295"/>
      <c r="AB212" s="295"/>
      <c r="AC212" s="295"/>
    </row>
    <row r="213" spans="1:29" ht="21">
      <c r="A213" s="295"/>
      <c r="B213" s="295"/>
      <c r="C213" s="295"/>
      <c r="D213" s="295"/>
      <c r="E213" s="295"/>
      <c r="F213" s="295"/>
      <c r="G213" s="326"/>
      <c r="H213" s="326"/>
      <c r="I213" s="295"/>
      <c r="J213" s="295"/>
      <c r="K213" s="295"/>
      <c r="L213" s="327"/>
      <c r="M213" s="327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  <c r="X213" s="295"/>
      <c r="Y213" s="295"/>
      <c r="Z213" s="295"/>
      <c r="AA213" s="295"/>
      <c r="AB213" s="295"/>
      <c r="AC213" s="295"/>
    </row>
    <row r="214" spans="1:29" ht="21">
      <c r="A214" s="295"/>
      <c r="B214" s="295"/>
      <c r="C214" s="295"/>
      <c r="D214" s="295"/>
      <c r="E214" s="295"/>
      <c r="F214" s="295"/>
      <c r="G214" s="326"/>
      <c r="H214" s="326"/>
      <c r="I214" s="295"/>
      <c r="J214" s="295"/>
      <c r="K214" s="295"/>
      <c r="L214" s="327"/>
      <c r="M214" s="327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  <c r="X214" s="295"/>
      <c r="Y214" s="295"/>
      <c r="Z214" s="295"/>
      <c r="AA214" s="295"/>
      <c r="AB214" s="295"/>
      <c r="AC214" s="295"/>
    </row>
    <row r="215" spans="1:29" ht="21">
      <c r="A215" s="295"/>
      <c r="B215" s="295"/>
      <c r="C215" s="295"/>
      <c r="D215" s="295"/>
      <c r="E215" s="295"/>
      <c r="F215" s="295"/>
      <c r="G215" s="326"/>
      <c r="H215" s="326"/>
      <c r="I215" s="295"/>
      <c r="J215" s="295"/>
      <c r="K215" s="295"/>
      <c r="L215" s="327"/>
      <c r="M215" s="327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  <c r="X215" s="295"/>
      <c r="Y215" s="295"/>
      <c r="Z215" s="295"/>
      <c r="AA215" s="295"/>
      <c r="AB215" s="295"/>
      <c r="AC215" s="295"/>
    </row>
    <row r="216" spans="1:29" ht="21">
      <c r="A216" s="295"/>
      <c r="B216" s="295"/>
      <c r="C216" s="295"/>
      <c r="D216" s="295"/>
      <c r="E216" s="295"/>
      <c r="F216" s="295"/>
      <c r="G216" s="326"/>
      <c r="H216" s="326"/>
      <c r="I216" s="295"/>
      <c r="J216" s="295"/>
      <c r="K216" s="295"/>
      <c r="L216" s="327"/>
      <c r="M216" s="327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  <c r="X216" s="295"/>
      <c r="Y216" s="295"/>
      <c r="Z216" s="295"/>
      <c r="AA216" s="295"/>
      <c r="AB216" s="295"/>
      <c r="AC216" s="295"/>
    </row>
    <row r="217" spans="1:29" ht="21">
      <c r="A217" s="295"/>
      <c r="B217" s="295"/>
      <c r="C217" s="295"/>
      <c r="D217" s="295"/>
      <c r="E217" s="295"/>
      <c r="F217" s="295"/>
      <c r="G217" s="326"/>
      <c r="H217" s="326"/>
      <c r="I217" s="295"/>
      <c r="J217" s="295"/>
      <c r="K217" s="295"/>
      <c r="L217" s="327"/>
      <c r="M217" s="327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  <c r="X217" s="295"/>
      <c r="Y217" s="295"/>
      <c r="Z217" s="295"/>
      <c r="AA217" s="295"/>
      <c r="AB217" s="295"/>
      <c r="AC217" s="295"/>
    </row>
    <row r="218" spans="1:29" ht="21">
      <c r="A218" s="295"/>
      <c r="B218" s="295"/>
      <c r="C218" s="295"/>
      <c r="D218" s="295"/>
      <c r="E218" s="295"/>
      <c r="F218" s="295"/>
      <c r="G218" s="326"/>
      <c r="H218" s="326"/>
      <c r="I218" s="295"/>
      <c r="J218" s="295"/>
      <c r="K218" s="295"/>
      <c r="L218" s="327"/>
      <c r="M218" s="327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  <c r="X218" s="295"/>
      <c r="Y218" s="295"/>
      <c r="Z218" s="295"/>
      <c r="AA218" s="295"/>
      <c r="AB218" s="295"/>
      <c r="AC218" s="295"/>
    </row>
    <row r="219" spans="1:29" ht="21">
      <c r="A219" s="295"/>
      <c r="B219" s="295"/>
      <c r="C219" s="295"/>
      <c r="D219" s="295"/>
      <c r="E219" s="295"/>
      <c r="F219" s="295"/>
      <c r="G219" s="326"/>
      <c r="H219" s="326"/>
      <c r="I219" s="295"/>
      <c r="J219" s="295"/>
      <c r="K219" s="295"/>
      <c r="L219" s="327"/>
      <c r="M219" s="327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  <c r="X219" s="295"/>
      <c r="Y219" s="295"/>
      <c r="Z219" s="295"/>
      <c r="AA219" s="295"/>
      <c r="AB219" s="295"/>
      <c r="AC219" s="295"/>
    </row>
    <row r="220" spans="1:29" ht="21">
      <c r="A220" s="295"/>
      <c r="B220" s="295"/>
      <c r="C220" s="295"/>
      <c r="D220" s="295"/>
      <c r="E220" s="295"/>
      <c r="F220" s="295"/>
      <c r="G220" s="326"/>
      <c r="H220" s="326"/>
      <c r="I220" s="295"/>
      <c r="J220" s="295"/>
      <c r="K220" s="295"/>
      <c r="L220" s="327"/>
      <c r="M220" s="327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  <c r="X220" s="295"/>
      <c r="Y220" s="295"/>
      <c r="Z220" s="295"/>
      <c r="AA220" s="295"/>
      <c r="AB220" s="295"/>
      <c r="AC220" s="295"/>
    </row>
    <row r="221" spans="1:29" ht="21">
      <c r="A221" s="295"/>
      <c r="B221" s="295"/>
      <c r="C221" s="295"/>
      <c r="D221" s="295"/>
      <c r="E221" s="295"/>
      <c r="F221" s="295"/>
      <c r="G221" s="326"/>
      <c r="H221" s="326"/>
      <c r="I221" s="295"/>
      <c r="J221" s="295"/>
      <c r="K221" s="295"/>
      <c r="L221" s="327"/>
      <c r="M221" s="327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  <c r="X221" s="295"/>
      <c r="Y221" s="295"/>
      <c r="Z221" s="295"/>
      <c r="AA221" s="295"/>
      <c r="AB221" s="295"/>
      <c r="AC221" s="295"/>
    </row>
    <row r="222" spans="1:29" ht="21">
      <c r="A222" s="295"/>
      <c r="B222" s="295"/>
      <c r="C222" s="295"/>
      <c r="D222" s="295"/>
      <c r="E222" s="295"/>
      <c r="F222" s="295"/>
      <c r="G222" s="326"/>
      <c r="H222" s="326"/>
      <c r="I222" s="295"/>
      <c r="J222" s="295"/>
      <c r="K222" s="295"/>
      <c r="L222" s="327"/>
      <c r="M222" s="327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  <c r="X222" s="295"/>
      <c r="Y222" s="295"/>
      <c r="Z222" s="295"/>
      <c r="AA222" s="295"/>
      <c r="AB222" s="295"/>
      <c r="AC222" s="295"/>
    </row>
    <row r="223" spans="1:29" ht="21">
      <c r="A223" s="295"/>
      <c r="B223" s="295"/>
      <c r="C223" s="295"/>
      <c r="D223" s="295"/>
      <c r="E223" s="295"/>
      <c r="F223" s="295"/>
      <c r="G223" s="326"/>
      <c r="H223" s="326"/>
      <c r="I223" s="295"/>
      <c r="J223" s="295"/>
      <c r="K223" s="295"/>
      <c r="L223" s="327"/>
      <c r="M223" s="327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  <c r="X223" s="295"/>
      <c r="Y223" s="295"/>
      <c r="Z223" s="295"/>
      <c r="AA223" s="295"/>
      <c r="AB223" s="295"/>
      <c r="AC223" s="295"/>
    </row>
    <row r="224" spans="1:29" ht="21">
      <c r="A224" s="295"/>
      <c r="B224" s="295"/>
      <c r="C224" s="295"/>
      <c r="D224" s="295"/>
      <c r="E224" s="295"/>
      <c r="F224" s="295"/>
      <c r="G224" s="326"/>
      <c r="H224" s="326"/>
      <c r="I224" s="295"/>
      <c r="J224" s="295"/>
      <c r="K224" s="295"/>
      <c r="L224" s="327"/>
      <c r="M224" s="327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  <c r="X224" s="295"/>
      <c r="Y224" s="295"/>
      <c r="Z224" s="295"/>
      <c r="AA224" s="295"/>
      <c r="AB224" s="295"/>
      <c r="AC224" s="295"/>
    </row>
    <row r="225" spans="1:29" ht="21">
      <c r="A225" s="295"/>
      <c r="B225" s="295"/>
      <c r="C225" s="295"/>
      <c r="D225" s="295"/>
      <c r="E225" s="295"/>
      <c r="F225" s="295"/>
      <c r="G225" s="326"/>
      <c r="H225" s="326"/>
      <c r="I225" s="295"/>
      <c r="J225" s="295"/>
      <c r="K225" s="295"/>
      <c r="L225" s="327"/>
      <c r="M225" s="327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  <c r="X225" s="295"/>
      <c r="Y225" s="295"/>
      <c r="Z225" s="295"/>
      <c r="AA225" s="295"/>
      <c r="AB225" s="295"/>
      <c r="AC225" s="295"/>
    </row>
    <row r="226" spans="1:29" ht="21">
      <c r="A226" s="295"/>
      <c r="B226" s="295"/>
      <c r="C226" s="295"/>
      <c r="D226" s="295"/>
      <c r="E226" s="295"/>
      <c r="F226" s="295"/>
      <c r="G226" s="326"/>
      <c r="H226" s="326"/>
      <c r="I226" s="295"/>
      <c r="J226" s="295"/>
      <c r="K226" s="295"/>
      <c r="L226" s="327"/>
      <c r="M226" s="327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  <c r="X226" s="295"/>
      <c r="Y226" s="295"/>
      <c r="Z226" s="295"/>
      <c r="AA226" s="295"/>
      <c r="AB226" s="295"/>
      <c r="AC226" s="295"/>
    </row>
    <row r="227" spans="1:29" ht="21">
      <c r="A227" s="295"/>
      <c r="B227" s="295"/>
      <c r="C227" s="295"/>
      <c r="D227" s="295"/>
      <c r="E227" s="295"/>
      <c r="F227" s="295"/>
      <c r="G227" s="326"/>
      <c r="H227" s="326"/>
      <c r="I227" s="295"/>
      <c r="J227" s="295"/>
      <c r="K227" s="295"/>
      <c r="L227" s="327"/>
      <c r="M227" s="327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  <c r="X227" s="295"/>
      <c r="Y227" s="295"/>
      <c r="Z227" s="295"/>
      <c r="AA227" s="295"/>
      <c r="AB227" s="295"/>
      <c r="AC227" s="295"/>
    </row>
    <row r="228" spans="1:29" ht="21">
      <c r="A228" s="295"/>
      <c r="B228" s="295"/>
      <c r="C228" s="295"/>
      <c r="D228" s="295"/>
      <c r="E228" s="295"/>
      <c r="F228" s="295"/>
      <c r="G228" s="326"/>
      <c r="H228" s="326"/>
      <c r="I228" s="295"/>
      <c r="J228" s="295"/>
      <c r="K228" s="295"/>
      <c r="L228" s="327"/>
      <c r="M228" s="327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  <c r="X228" s="295"/>
      <c r="Y228" s="295"/>
      <c r="Z228" s="295"/>
      <c r="AA228" s="295"/>
      <c r="AB228" s="295"/>
      <c r="AC228" s="295"/>
    </row>
    <row r="229" spans="1:29" ht="21">
      <c r="A229" s="295"/>
      <c r="B229" s="295"/>
      <c r="C229" s="295"/>
      <c r="D229" s="295"/>
      <c r="E229" s="295"/>
      <c r="F229" s="295"/>
      <c r="G229" s="326"/>
      <c r="H229" s="326"/>
      <c r="I229" s="295"/>
      <c r="J229" s="295"/>
      <c r="K229" s="295"/>
      <c r="L229" s="327"/>
      <c r="M229" s="327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  <c r="X229" s="295"/>
      <c r="Y229" s="295"/>
      <c r="Z229" s="295"/>
      <c r="AA229" s="295"/>
      <c r="AB229" s="295"/>
      <c r="AC229" s="295"/>
    </row>
    <row r="230" spans="1:29" ht="21">
      <c r="A230" s="295"/>
      <c r="B230" s="295"/>
      <c r="C230" s="295"/>
      <c r="D230" s="295"/>
      <c r="E230" s="295"/>
      <c r="F230" s="295"/>
      <c r="G230" s="326"/>
      <c r="H230" s="326"/>
      <c r="I230" s="295"/>
      <c r="J230" s="295"/>
      <c r="K230" s="295"/>
      <c r="L230" s="327"/>
      <c r="M230" s="327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  <c r="X230" s="295"/>
      <c r="Y230" s="295"/>
      <c r="Z230" s="295"/>
      <c r="AA230" s="295"/>
      <c r="AB230" s="295"/>
      <c r="AC230" s="295"/>
    </row>
    <row r="231" spans="1:29" ht="21">
      <c r="A231" s="295"/>
      <c r="B231" s="295"/>
      <c r="C231" s="295"/>
      <c r="D231" s="295"/>
      <c r="E231" s="295"/>
      <c r="F231" s="295"/>
      <c r="G231" s="326"/>
      <c r="H231" s="326"/>
      <c r="I231" s="295"/>
      <c r="J231" s="295"/>
      <c r="K231" s="295"/>
      <c r="L231" s="327"/>
      <c r="M231" s="327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  <c r="X231" s="295"/>
      <c r="Y231" s="295"/>
      <c r="Z231" s="295"/>
      <c r="AA231" s="295"/>
      <c r="AB231" s="295"/>
      <c r="AC231" s="295"/>
    </row>
    <row r="232" spans="1:29" ht="21">
      <c r="A232" s="295"/>
      <c r="B232" s="295"/>
      <c r="C232" s="295"/>
      <c r="D232" s="295"/>
      <c r="E232" s="295"/>
      <c r="F232" s="295"/>
      <c r="G232" s="326"/>
      <c r="H232" s="326"/>
      <c r="I232" s="295"/>
      <c r="J232" s="295"/>
      <c r="K232" s="295"/>
      <c r="L232" s="327"/>
      <c r="M232" s="327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  <c r="X232" s="295"/>
      <c r="Y232" s="295"/>
      <c r="Z232" s="295"/>
      <c r="AA232" s="295"/>
      <c r="AB232" s="295"/>
      <c r="AC232" s="295"/>
    </row>
    <row r="233" spans="1:29" ht="21">
      <c r="A233" s="295"/>
      <c r="B233" s="295"/>
      <c r="C233" s="295"/>
      <c r="D233" s="295"/>
      <c r="E233" s="295"/>
      <c r="F233" s="295"/>
      <c r="G233" s="326"/>
      <c r="H233" s="326"/>
      <c r="I233" s="295"/>
      <c r="J233" s="295"/>
      <c r="K233" s="295"/>
      <c r="L233" s="327"/>
      <c r="M233" s="327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  <c r="X233" s="295"/>
      <c r="Y233" s="295"/>
      <c r="Z233" s="295"/>
      <c r="AA233" s="295"/>
      <c r="AB233" s="295"/>
      <c r="AC233" s="295"/>
    </row>
    <row r="234" spans="1:29" ht="21">
      <c r="A234" s="295"/>
      <c r="B234" s="295"/>
      <c r="C234" s="295"/>
      <c r="D234" s="295"/>
      <c r="E234" s="295"/>
      <c r="F234" s="295"/>
      <c r="G234" s="326"/>
      <c r="H234" s="326"/>
      <c r="I234" s="295"/>
      <c r="J234" s="295"/>
      <c r="K234" s="295"/>
      <c r="L234" s="327"/>
      <c r="M234" s="327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  <c r="X234" s="295"/>
      <c r="Y234" s="295"/>
      <c r="Z234" s="295"/>
      <c r="AA234" s="295"/>
      <c r="AB234" s="295"/>
      <c r="AC234" s="295"/>
    </row>
    <row r="235" spans="1:29" ht="21">
      <c r="A235" s="295"/>
      <c r="B235" s="295"/>
      <c r="C235" s="295"/>
      <c r="D235" s="295"/>
      <c r="E235" s="295"/>
      <c r="F235" s="295"/>
      <c r="G235" s="326"/>
      <c r="H235" s="326"/>
      <c r="I235" s="295"/>
      <c r="J235" s="295"/>
      <c r="K235" s="295"/>
      <c r="L235" s="327"/>
      <c r="M235" s="327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  <c r="X235" s="295"/>
      <c r="Y235" s="295"/>
      <c r="Z235" s="295"/>
      <c r="AA235" s="295"/>
      <c r="AB235" s="295"/>
      <c r="AC235" s="295"/>
    </row>
    <row r="236" spans="1:29" ht="21">
      <c r="A236" s="295"/>
      <c r="B236" s="295"/>
      <c r="C236" s="295"/>
      <c r="D236" s="295"/>
      <c r="E236" s="295"/>
      <c r="F236" s="295"/>
      <c r="G236" s="326"/>
      <c r="H236" s="326"/>
      <c r="I236" s="295"/>
      <c r="J236" s="295"/>
      <c r="K236" s="295"/>
      <c r="L236" s="327"/>
      <c r="M236" s="327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  <c r="X236" s="295"/>
      <c r="Y236" s="295"/>
      <c r="Z236" s="295"/>
      <c r="AA236" s="295"/>
      <c r="AB236" s="295"/>
      <c r="AC236" s="295"/>
    </row>
    <row r="237" spans="1:29" ht="21">
      <c r="A237" s="295"/>
      <c r="B237" s="295"/>
      <c r="C237" s="295"/>
      <c r="D237" s="295"/>
      <c r="E237" s="295"/>
      <c r="F237" s="295"/>
      <c r="G237" s="326"/>
      <c r="H237" s="326"/>
      <c r="I237" s="295"/>
      <c r="J237" s="295"/>
      <c r="K237" s="295"/>
      <c r="L237" s="327"/>
      <c r="M237" s="327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  <c r="X237" s="295"/>
      <c r="Y237" s="295"/>
      <c r="Z237" s="295"/>
      <c r="AA237" s="295"/>
      <c r="AB237" s="295"/>
      <c r="AC237" s="295"/>
    </row>
    <row r="238" spans="1:29" ht="21">
      <c r="A238" s="295"/>
      <c r="B238" s="295"/>
      <c r="C238" s="295"/>
      <c r="D238" s="295"/>
      <c r="E238" s="295"/>
      <c r="F238" s="295"/>
      <c r="G238" s="326"/>
      <c r="H238" s="326"/>
      <c r="I238" s="295"/>
      <c r="J238" s="295"/>
      <c r="K238" s="295"/>
      <c r="L238" s="327"/>
      <c r="M238" s="327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  <c r="X238" s="295"/>
      <c r="Y238" s="295"/>
      <c r="Z238" s="295"/>
      <c r="AA238" s="295"/>
      <c r="AB238" s="295"/>
      <c r="AC238" s="295"/>
    </row>
    <row r="239" spans="1:29" ht="21">
      <c r="A239" s="295"/>
      <c r="B239" s="295"/>
      <c r="C239" s="295"/>
      <c r="D239" s="295"/>
      <c r="E239" s="295"/>
      <c r="F239" s="295"/>
      <c r="G239" s="326"/>
      <c r="H239" s="326"/>
      <c r="I239" s="295"/>
      <c r="J239" s="295"/>
      <c r="K239" s="295"/>
      <c r="L239" s="327"/>
      <c r="M239" s="327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  <c r="X239" s="295"/>
      <c r="Y239" s="295"/>
      <c r="Z239" s="295"/>
      <c r="AA239" s="295"/>
      <c r="AB239" s="295"/>
      <c r="AC239" s="295"/>
    </row>
    <row r="240" spans="1:29" ht="21">
      <c r="A240" s="295"/>
      <c r="B240" s="295"/>
      <c r="C240" s="295"/>
      <c r="D240" s="295"/>
      <c r="E240" s="295"/>
      <c r="F240" s="295"/>
      <c r="G240" s="326"/>
      <c r="H240" s="326"/>
      <c r="I240" s="295"/>
      <c r="J240" s="295"/>
      <c r="K240" s="295"/>
      <c r="L240" s="327"/>
      <c r="M240" s="327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  <c r="X240" s="295"/>
      <c r="Y240" s="295"/>
      <c r="Z240" s="295"/>
      <c r="AA240" s="295"/>
      <c r="AB240" s="295"/>
      <c r="AC240" s="295"/>
    </row>
    <row r="241" spans="1:29" ht="21">
      <c r="A241" s="295"/>
      <c r="B241" s="295"/>
      <c r="C241" s="295"/>
      <c r="D241" s="295"/>
      <c r="E241" s="295"/>
      <c r="F241" s="295"/>
      <c r="G241" s="326"/>
      <c r="H241" s="326"/>
      <c r="I241" s="295"/>
      <c r="J241" s="295"/>
      <c r="K241" s="295"/>
      <c r="L241" s="327"/>
      <c r="M241" s="327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  <c r="X241" s="295"/>
      <c r="Y241" s="295"/>
      <c r="Z241" s="295"/>
      <c r="AA241" s="295"/>
      <c r="AB241" s="295"/>
      <c r="AC241" s="295"/>
    </row>
    <row r="242" spans="1:29" ht="21">
      <c r="A242" s="295"/>
      <c r="B242" s="295"/>
      <c r="C242" s="295"/>
      <c r="D242" s="295"/>
      <c r="E242" s="295"/>
      <c r="F242" s="295"/>
      <c r="G242" s="326"/>
      <c r="H242" s="326"/>
      <c r="I242" s="295"/>
      <c r="J242" s="295"/>
      <c r="K242" s="295"/>
      <c r="L242" s="327"/>
      <c r="M242" s="327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  <c r="X242" s="295"/>
      <c r="Y242" s="295"/>
      <c r="Z242" s="295"/>
      <c r="AA242" s="295"/>
      <c r="AB242" s="295"/>
      <c r="AC242" s="295"/>
    </row>
    <row r="243" spans="1:29" ht="21">
      <c r="A243" s="295"/>
      <c r="B243" s="295"/>
      <c r="C243" s="295"/>
      <c r="D243" s="295"/>
      <c r="E243" s="295"/>
      <c r="F243" s="295"/>
      <c r="G243" s="326"/>
      <c r="H243" s="326"/>
      <c r="I243" s="295"/>
      <c r="J243" s="295"/>
      <c r="K243" s="295"/>
      <c r="L243" s="327"/>
      <c r="M243" s="327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  <c r="X243" s="295"/>
      <c r="Y243" s="295"/>
      <c r="Z243" s="295"/>
      <c r="AA243" s="295"/>
      <c r="AB243" s="295"/>
      <c r="AC243" s="295"/>
    </row>
    <row r="244" spans="1:29" ht="21">
      <c r="A244" s="295"/>
      <c r="B244" s="295"/>
      <c r="C244" s="295"/>
      <c r="D244" s="295"/>
      <c r="E244" s="295"/>
      <c r="F244" s="295"/>
      <c r="G244" s="326"/>
      <c r="H244" s="326"/>
      <c r="I244" s="295"/>
      <c r="J244" s="295"/>
      <c r="K244" s="295"/>
      <c r="L244" s="327"/>
      <c r="M244" s="327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  <c r="X244" s="295"/>
      <c r="Y244" s="295"/>
      <c r="Z244" s="295"/>
      <c r="AA244" s="295"/>
      <c r="AB244" s="295"/>
      <c r="AC244" s="295"/>
    </row>
    <row r="245" spans="1:29" ht="21">
      <c r="A245" s="295"/>
      <c r="B245" s="295"/>
      <c r="C245" s="295"/>
      <c r="D245" s="295"/>
      <c r="E245" s="295"/>
      <c r="F245" s="295"/>
      <c r="G245" s="326"/>
      <c r="H245" s="326"/>
      <c r="I245" s="295"/>
      <c r="J245" s="295"/>
      <c r="K245" s="295"/>
      <c r="L245" s="327"/>
      <c r="M245" s="327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  <c r="X245" s="295"/>
      <c r="Y245" s="295"/>
      <c r="Z245" s="295"/>
      <c r="AA245" s="295"/>
      <c r="AB245" s="295"/>
      <c r="AC245" s="295"/>
    </row>
    <row r="246" spans="1:29" ht="21">
      <c r="A246" s="295"/>
      <c r="B246" s="295"/>
      <c r="C246" s="295"/>
      <c r="D246" s="295"/>
      <c r="E246" s="295"/>
      <c r="F246" s="295"/>
      <c r="G246" s="326"/>
      <c r="H246" s="326"/>
      <c r="I246" s="295"/>
      <c r="J246" s="295"/>
      <c r="K246" s="295"/>
      <c r="L246" s="327"/>
      <c r="M246" s="327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  <c r="X246" s="295"/>
      <c r="Y246" s="295"/>
      <c r="Z246" s="295"/>
      <c r="AA246" s="295"/>
      <c r="AB246" s="295"/>
      <c r="AC246" s="295"/>
    </row>
    <row r="247" spans="1:29" ht="21">
      <c r="A247" s="295"/>
      <c r="B247" s="295"/>
      <c r="C247" s="295"/>
      <c r="D247" s="295"/>
      <c r="E247" s="295"/>
      <c r="F247" s="295"/>
      <c r="G247" s="326"/>
      <c r="H247" s="326"/>
      <c r="I247" s="295"/>
      <c r="J247" s="295"/>
      <c r="K247" s="295"/>
      <c r="L247" s="327"/>
      <c r="M247" s="327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  <c r="X247" s="295"/>
      <c r="Y247" s="295"/>
      <c r="Z247" s="295"/>
      <c r="AA247" s="295"/>
      <c r="AB247" s="295"/>
      <c r="AC247" s="295"/>
    </row>
    <row r="248" spans="1:29" ht="21">
      <c r="A248" s="295"/>
      <c r="B248" s="295"/>
      <c r="C248" s="295"/>
      <c r="D248" s="295"/>
      <c r="E248" s="295"/>
      <c r="F248" s="295"/>
      <c r="G248" s="326"/>
      <c r="H248" s="326"/>
      <c r="I248" s="295"/>
      <c r="J248" s="295"/>
      <c r="K248" s="295"/>
      <c r="L248" s="327"/>
      <c r="M248" s="327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  <c r="X248" s="295"/>
      <c r="Y248" s="295"/>
      <c r="Z248" s="295"/>
      <c r="AA248" s="295"/>
      <c r="AB248" s="295"/>
      <c r="AC248" s="295"/>
    </row>
    <row r="249" spans="1:29" ht="21">
      <c r="A249" s="295"/>
      <c r="B249" s="295"/>
      <c r="C249" s="295"/>
      <c r="D249" s="295"/>
      <c r="E249" s="295"/>
      <c r="F249" s="295"/>
      <c r="G249" s="326"/>
      <c r="H249" s="326"/>
      <c r="I249" s="295"/>
      <c r="J249" s="295"/>
      <c r="K249" s="295"/>
      <c r="L249" s="327"/>
      <c r="M249" s="327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  <c r="X249" s="295"/>
      <c r="Y249" s="295"/>
      <c r="Z249" s="295"/>
      <c r="AA249" s="295"/>
      <c r="AB249" s="295"/>
      <c r="AC249" s="295"/>
    </row>
    <row r="250" spans="1:29" ht="21">
      <c r="A250" s="295"/>
      <c r="B250" s="295"/>
      <c r="C250" s="295"/>
      <c r="D250" s="295"/>
      <c r="E250" s="295"/>
      <c r="F250" s="295"/>
      <c r="G250" s="326"/>
      <c r="H250" s="326"/>
      <c r="I250" s="295"/>
      <c r="J250" s="295"/>
      <c r="K250" s="295"/>
      <c r="L250" s="327"/>
      <c r="M250" s="327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  <c r="X250" s="295"/>
      <c r="Y250" s="295"/>
      <c r="Z250" s="295"/>
      <c r="AA250" s="295"/>
      <c r="AB250" s="295"/>
      <c r="AC250" s="295"/>
    </row>
    <row r="251" spans="1:29" ht="21">
      <c r="A251" s="295"/>
      <c r="B251" s="295"/>
      <c r="C251" s="295"/>
      <c r="D251" s="295"/>
      <c r="E251" s="295"/>
      <c r="F251" s="295"/>
      <c r="G251" s="326"/>
      <c r="H251" s="326"/>
      <c r="I251" s="295"/>
      <c r="J251" s="295"/>
      <c r="K251" s="295"/>
      <c r="L251" s="327"/>
      <c r="M251" s="327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  <c r="X251" s="295"/>
      <c r="Y251" s="295"/>
      <c r="Z251" s="295"/>
      <c r="AA251" s="295"/>
      <c r="AB251" s="295"/>
      <c r="AC251" s="295"/>
    </row>
    <row r="252" spans="1:29" ht="21">
      <c r="A252" s="295"/>
      <c r="B252" s="295"/>
      <c r="C252" s="295"/>
      <c r="D252" s="295"/>
      <c r="E252" s="295"/>
      <c r="F252" s="295"/>
      <c r="G252" s="326"/>
      <c r="H252" s="326"/>
      <c r="I252" s="295"/>
      <c r="J252" s="295"/>
      <c r="K252" s="295"/>
      <c r="L252" s="327"/>
      <c r="M252" s="327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  <c r="X252" s="295"/>
      <c r="Y252" s="295"/>
      <c r="Z252" s="295"/>
      <c r="AA252" s="295"/>
      <c r="AB252" s="295"/>
      <c r="AC252" s="295"/>
    </row>
    <row r="253" spans="1:29" ht="21">
      <c r="A253" s="295"/>
      <c r="B253" s="295"/>
      <c r="C253" s="295"/>
      <c r="D253" s="295"/>
      <c r="E253" s="295"/>
      <c r="F253" s="295"/>
      <c r="G253" s="326"/>
      <c r="H253" s="326"/>
      <c r="I253" s="295"/>
      <c r="J253" s="295"/>
      <c r="K253" s="295"/>
      <c r="L253" s="327"/>
      <c r="M253" s="327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  <c r="X253" s="295"/>
      <c r="Y253" s="295"/>
      <c r="Z253" s="295"/>
      <c r="AA253" s="295"/>
      <c r="AB253" s="295"/>
      <c r="AC253" s="295"/>
    </row>
    <row r="254" spans="1:29" ht="21">
      <c r="A254" s="295"/>
      <c r="B254" s="295"/>
      <c r="C254" s="295"/>
      <c r="D254" s="295"/>
      <c r="E254" s="295"/>
      <c r="F254" s="295"/>
      <c r="G254" s="326"/>
      <c r="H254" s="326"/>
      <c r="I254" s="295"/>
      <c r="J254" s="295"/>
      <c r="K254" s="295"/>
      <c r="L254" s="327"/>
      <c r="M254" s="327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  <c r="X254" s="295"/>
      <c r="Y254" s="295"/>
      <c r="Z254" s="295"/>
      <c r="AA254" s="295"/>
      <c r="AB254" s="295"/>
      <c r="AC254" s="295"/>
    </row>
    <row r="255" spans="1:29" ht="21">
      <c r="A255" s="295"/>
      <c r="B255" s="295"/>
      <c r="C255" s="295"/>
      <c r="D255" s="295"/>
      <c r="E255" s="295"/>
      <c r="F255" s="295"/>
      <c r="G255" s="326"/>
      <c r="H255" s="326"/>
      <c r="I255" s="295"/>
      <c r="J255" s="295"/>
      <c r="K255" s="295"/>
      <c r="L255" s="327"/>
      <c r="M255" s="327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  <c r="X255" s="295"/>
      <c r="Y255" s="295"/>
      <c r="Z255" s="295"/>
      <c r="AA255" s="295"/>
      <c r="AB255" s="295"/>
      <c r="AC255" s="295"/>
    </row>
    <row r="256" spans="1:29" ht="21">
      <c r="A256" s="295"/>
      <c r="B256" s="295"/>
      <c r="C256" s="295"/>
      <c r="D256" s="295"/>
      <c r="E256" s="295"/>
      <c r="F256" s="295"/>
      <c r="G256" s="326"/>
      <c r="H256" s="326"/>
      <c r="I256" s="295"/>
      <c r="J256" s="295"/>
      <c r="K256" s="295"/>
      <c r="L256" s="327"/>
      <c r="M256" s="327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  <c r="X256" s="295"/>
      <c r="Y256" s="295"/>
      <c r="Z256" s="295"/>
      <c r="AA256" s="295"/>
      <c r="AB256" s="295"/>
      <c r="AC256" s="295"/>
    </row>
    <row r="257" spans="1:29" ht="21">
      <c r="A257" s="295"/>
      <c r="B257" s="295"/>
      <c r="C257" s="295"/>
      <c r="D257" s="295"/>
      <c r="E257" s="295"/>
      <c r="F257" s="295"/>
      <c r="G257" s="326"/>
      <c r="H257" s="326"/>
      <c r="I257" s="295"/>
      <c r="J257" s="295"/>
      <c r="K257" s="295"/>
      <c r="L257" s="327"/>
      <c r="M257" s="327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  <c r="X257" s="295"/>
      <c r="Y257" s="295"/>
      <c r="Z257" s="295"/>
      <c r="AA257" s="295"/>
      <c r="AB257" s="295"/>
      <c r="AC257" s="295"/>
    </row>
    <row r="258" spans="1:29" ht="21">
      <c r="A258" s="295"/>
      <c r="B258" s="295"/>
      <c r="C258" s="295"/>
      <c r="D258" s="295"/>
      <c r="E258" s="295"/>
      <c r="F258" s="295"/>
      <c r="G258" s="326"/>
      <c r="H258" s="326"/>
      <c r="I258" s="295"/>
      <c r="J258" s="295"/>
      <c r="K258" s="295"/>
      <c r="L258" s="327"/>
      <c r="M258" s="327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  <c r="X258" s="295"/>
      <c r="Y258" s="295"/>
      <c r="Z258" s="295"/>
      <c r="AA258" s="295"/>
      <c r="AB258" s="295"/>
      <c r="AC258" s="295"/>
    </row>
    <row r="259" spans="1:29" ht="21">
      <c r="A259" s="295"/>
      <c r="B259" s="295"/>
      <c r="C259" s="295"/>
      <c r="D259" s="295"/>
      <c r="E259" s="295"/>
      <c r="F259" s="295"/>
      <c r="G259" s="326"/>
      <c r="H259" s="326"/>
      <c r="I259" s="295"/>
      <c r="J259" s="295"/>
      <c r="K259" s="295"/>
      <c r="L259" s="327"/>
      <c r="M259" s="327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  <c r="X259" s="295"/>
      <c r="Y259" s="295"/>
      <c r="Z259" s="295"/>
      <c r="AA259" s="295"/>
      <c r="AB259" s="295"/>
      <c r="AC259" s="295"/>
    </row>
    <row r="260" spans="1:29" ht="21">
      <c r="A260" s="295"/>
      <c r="B260" s="295"/>
      <c r="C260" s="295"/>
      <c r="D260" s="295"/>
      <c r="E260" s="295"/>
      <c r="F260" s="295"/>
      <c r="G260" s="326"/>
      <c r="H260" s="326"/>
      <c r="I260" s="295"/>
      <c r="J260" s="295"/>
      <c r="K260" s="295"/>
      <c r="L260" s="327"/>
      <c r="M260" s="327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  <c r="X260" s="295"/>
      <c r="Y260" s="295"/>
      <c r="Z260" s="295"/>
      <c r="AA260" s="295"/>
      <c r="AB260" s="295"/>
      <c r="AC260" s="295"/>
    </row>
    <row r="261" spans="1:29" ht="21">
      <c r="A261" s="295"/>
      <c r="B261" s="295"/>
      <c r="C261" s="295"/>
      <c r="D261" s="295"/>
      <c r="E261" s="295"/>
      <c r="F261" s="295"/>
      <c r="G261" s="326"/>
      <c r="H261" s="326"/>
      <c r="I261" s="295"/>
      <c r="J261" s="295"/>
      <c r="K261" s="295"/>
      <c r="L261" s="327"/>
      <c r="M261" s="327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  <c r="X261" s="295"/>
      <c r="Y261" s="295"/>
      <c r="Z261" s="295"/>
      <c r="AA261" s="295"/>
      <c r="AB261" s="295"/>
      <c r="AC261" s="295"/>
    </row>
    <row r="262" spans="1:29" ht="21">
      <c r="A262" s="295"/>
      <c r="B262" s="295"/>
      <c r="C262" s="295"/>
      <c r="D262" s="295"/>
      <c r="E262" s="295"/>
      <c r="F262" s="295"/>
      <c r="G262" s="326"/>
      <c r="H262" s="326"/>
      <c r="I262" s="295"/>
      <c r="J262" s="295"/>
      <c r="K262" s="295"/>
      <c r="L262" s="327"/>
      <c r="M262" s="327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  <c r="X262" s="295"/>
      <c r="Y262" s="295"/>
      <c r="Z262" s="295"/>
      <c r="AA262" s="295"/>
      <c r="AB262" s="295"/>
      <c r="AC262" s="295"/>
    </row>
    <row r="263" spans="1:29" ht="21">
      <c r="A263" s="295"/>
      <c r="B263" s="295"/>
      <c r="C263" s="295"/>
      <c r="D263" s="295"/>
      <c r="E263" s="295"/>
      <c r="F263" s="295"/>
      <c r="G263" s="326"/>
      <c r="H263" s="326"/>
      <c r="I263" s="295"/>
      <c r="J263" s="295"/>
      <c r="K263" s="295"/>
      <c r="L263" s="327"/>
      <c r="M263" s="327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  <c r="X263" s="295"/>
      <c r="Y263" s="295"/>
      <c r="Z263" s="295"/>
      <c r="AA263" s="295"/>
      <c r="AB263" s="295"/>
      <c r="AC263" s="295"/>
    </row>
    <row r="264" spans="1:29" ht="21">
      <c r="A264" s="295"/>
      <c r="B264" s="295"/>
      <c r="C264" s="295"/>
      <c r="D264" s="295"/>
      <c r="E264" s="295"/>
      <c r="F264" s="295"/>
      <c r="G264" s="326"/>
      <c r="H264" s="326"/>
      <c r="I264" s="295"/>
      <c r="J264" s="295"/>
      <c r="K264" s="295"/>
      <c r="L264" s="327"/>
      <c r="M264" s="327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  <c r="X264" s="295"/>
      <c r="Y264" s="295"/>
      <c r="Z264" s="295"/>
      <c r="AA264" s="295"/>
      <c r="AB264" s="295"/>
      <c r="AC264" s="295"/>
    </row>
    <row r="265" spans="1:29" ht="21">
      <c r="A265" s="295"/>
      <c r="B265" s="295"/>
      <c r="C265" s="295"/>
      <c r="D265" s="295"/>
      <c r="E265" s="295"/>
      <c r="F265" s="295"/>
      <c r="G265" s="326"/>
      <c r="H265" s="326"/>
      <c r="I265" s="295"/>
      <c r="J265" s="295"/>
      <c r="K265" s="295"/>
      <c r="L265" s="327"/>
      <c r="M265" s="327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  <c r="X265" s="295"/>
      <c r="Y265" s="295"/>
      <c r="Z265" s="295"/>
      <c r="AA265" s="295"/>
      <c r="AB265" s="295"/>
      <c r="AC265" s="295"/>
    </row>
    <row r="266" spans="1:29" ht="21">
      <c r="A266" s="295"/>
      <c r="B266" s="295"/>
      <c r="C266" s="295"/>
      <c r="D266" s="295"/>
      <c r="E266" s="295"/>
      <c r="F266" s="295"/>
      <c r="G266" s="326"/>
      <c r="H266" s="326"/>
      <c r="I266" s="295"/>
      <c r="J266" s="295"/>
      <c r="K266" s="295"/>
      <c r="L266" s="327"/>
      <c r="M266" s="327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  <c r="X266" s="295"/>
      <c r="Y266" s="295"/>
      <c r="Z266" s="295"/>
      <c r="AA266" s="295"/>
      <c r="AB266" s="295"/>
      <c r="AC266" s="295"/>
    </row>
    <row r="267" spans="1:29" ht="21">
      <c r="A267" s="295"/>
      <c r="B267" s="295"/>
      <c r="C267" s="295"/>
      <c r="D267" s="295"/>
      <c r="E267" s="295"/>
      <c r="F267" s="295"/>
      <c r="G267" s="326"/>
      <c r="H267" s="326"/>
      <c r="I267" s="295"/>
      <c r="J267" s="295"/>
      <c r="K267" s="295"/>
      <c r="L267" s="327"/>
      <c r="M267" s="327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  <c r="X267" s="295"/>
      <c r="Y267" s="295"/>
      <c r="Z267" s="295"/>
      <c r="AA267" s="295"/>
      <c r="AB267" s="295"/>
      <c r="AC267" s="295"/>
    </row>
    <row r="268" spans="1:29" ht="21">
      <c r="A268" s="295"/>
      <c r="B268" s="295"/>
      <c r="C268" s="295"/>
      <c r="D268" s="295"/>
      <c r="E268" s="295"/>
      <c r="F268" s="295"/>
      <c r="G268" s="326"/>
      <c r="H268" s="326"/>
      <c r="I268" s="295"/>
      <c r="J268" s="295"/>
      <c r="K268" s="295"/>
      <c r="L268" s="327"/>
      <c r="M268" s="327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  <c r="X268" s="295"/>
      <c r="Y268" s="295"/>
      <c r="Z268" s="295"/>
      <c r="AA268" s="295"/>
      <c r="AB268" s="295"/>
      <c r="AC268" s="295"/>
    </row>
    <row r="269" spans="1:29" ht="21">
      <c r="A269" s="295"/>
      <c r="B269" s="295"/>
      <c r="C269" s="295"/>
      <c r="D269" s="295"/>
      <c r="E269" s="295"/>
      <c r="F269" s="295"/>
      <c r="G269" s="326"/>
      <c r="H269" s="326"/>
      <c r="I269" s="295"/>
      <c r="J269" s="295"/>
      <c r="K269" s="295"/>
      <c r="L269" s="327"/>
      <c r="M269" s="327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  <c r="X269" s="295"/>
      <c r="Y269" s="295"/>
      <c r="Z269" s="295"/>
      <c r="AA269" s="295"/>
      <c r="AB269" s="295"/>
      <c r="AC269" s="295"/>
    </row>
    <row r="270" spans="1:29" ht="21">
      <c r="A270" s="295"/>
      <c r="B270" s="295"/>
      <c r="C270" s="295"/>
      <c r="D270" s="295"/>
      <c r="E270" s="295"/>
      <c r="F270" s="295"/>
      <c r="G270" s="326"/>
      <c r="H270" s="326"/>
      <c r="I270" s="295"/>
      <c r="J270" s="295"/>
      <c r="K270" s="295"/>
      <c r="L270" s="327"/>
      <c r="M270" s="327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  <c r="X270" s="295"/>
      <c r="Y270" s="295"/>
      <c r="Z270" s="295"/>
      <c r="AA270" s="295"/>
      <c r="AB270" s="295"/>
      <c r="AC270" s="295"/>
    </row>
    <row r="271" spans="1:29" ht="21">
      <c r="A271" s="295"/>
      <c r="B271" s="295"/>
      <c r="C271" s="295"/>
      <c r="D271" s="295"/>
      <c r="E271" s="295"/>
      <c r="F271" s="295"/>
      <c r="G271" s="326"/>
      <c r="H271" s="326"/>
      <c r="I271" s="295"/>
      <c r="J271" s="295"/>
      <c r="K271" s="295"/>
      <c r="L271" s="327"/>
      <c r="M271" s="327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  <c r="X271" s="295"/>
      <c r="Y271" s="295"/>
      <c r="Z271" s="295"/>
      <c r="AA271" s="295"/>
      <c r="AB271" s="295"/>
      <c r="AC271" s="295"/>
    </row>
    <row r="272" spans="1:29" ht="21">
      <c r="A272" s="295"/>
      <c r="B272" s="295"/>
      <c r="C272" s="295"/>
      <c r="D272" s="295"/>
      <c r="E272" s="295"/>
      <c r="F272" s="295"/>
      <c r="G272" s="326"/>
      <c r="H272" s="326"/>
      <c r="I272" s="295"/>
      <c r="J272" s="295"/>
      <c r="K272" s="295"/>
      <c r="L272" s="327"/>
      <c r="M272" s="327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  <c r="X272" s="295"/>
      <c r="Y272" s="295"/>
      <c r="Z272" s="295"/>
      <c r="AA272" s="295"/>
      <c r="AB272" s="295"/>
      <c r="AC272" s="295"/>
    </row>
    <row r="273" spans="1:29" ht="21">
      <c r="A273" s="295"/>
      <c r="B273" s="295"/>
      <c r="C273" s="295"/>
      <c r="D273" s="295"/>
      <c r="E273" s="295"/>
      <c r="F273" s="295"/>
      <c r="G273" s="326"/>
      <c r="H273" s="326"/>
      <c r="I273" s="295"/>
      <c r="J273" s="295"/>
      <c r="K273" s="295"/>
      <c r="L273" s="327"/>
      <c r="M273" s="327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  <c r="X273" s="295"/>
      <c r="Y273" s="295"/>
      <c r="Z273" s="295"/>
      <c r="AA273" s="295"/>
      <c r="AB273" s="295"/>
      <c r="AC273" s="295"/>
    </row>
    <row r="274" spans="1:29" ht="21">
      <c r="A274" s="295"/>
      <c r="B274" s="295"/>
      <c r="C274" s="295"/>
      <c r="D274" s="295"/>
      <c r="E274" s="295"/>
      <c r="F274" s="295"/>
      <c r="G274" s="326"/>
      <c r="H274" s="326"/>
      <c r="I274" s="295"/>
      <c r="J274" s="295"/>
      <c r="K274" s="295"/>
      <c r="L274" s="327"/>
      <c r="M274" s="327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  <c r="X274" s="295"/>
      <c r="Y274" s="295"/>
      <c r="Z274" s="295"/>
      <c r="AA274" s="295"/>
      <c r="AB274" s="295"/>
      <c r="AC274" s="295"/>
    </row>
    <row r="275" spans="1:29" ht="21">
      <c r="A275" s="295"/>
      <c r="B275" s="295"/>
      <c r="C275" s="295"/>
      <c r="D275" s="295"/>
      <c r="E275" s="295"/>
      <c r="F275" s="295"/>
      <c r="G275" s="326"/>
      <c r="H275" s="326"/>
      <c r="I275" s="295"/>
      <c r="J275" s="295"/>
      <c r="K275" s="295"/>
      <c r="L275" s="327"/>
      <c r="M275" s="327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  <c r="X275" s="295"/>
      <c r="Y275" s="295"/>
      <c r="Z275" s="295"/>
      <c r="AA275" s="295"/>
      <c r="AB275" s="295"/>
      <c r="AC275" s="295"/>
    </row>
    <row r="276" spans="1:29" ht="21">
      <c r="A276" s="295"/>
      <c r="B276" s="295"/>
      <c r="C276" s="295"/>
      <c r="D276" s="295"/>
      <c r="E276" s="295"/>
      <c r="F276" s="295"/>
      <c r="G276" s="326"/>
      <c r="H276" s="326"/>
      <c r="I276" s="295"/>
      <c r="J276" s="295"/>
      <c r="K276" s="295"/>
      <c r="L276" s="327"/>
      <c r="M276" s="327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  <c r="X276" s="295"/>
      <c r="Y276" s="295"/>
      <c r="Z276" s="295"/>
      <c r="AA276" s="295"/>
      <c r="AB276" s="295"/>
      <c r="AC276" s="295"/>
    </row>
    <row r="277" spans="1:29" ht="21">
      <c r="A277" s="295"/>
      <c r="B277" s="295"/>
      <c r="C277" s="295"/>
      <c r="D277" s="295"/>
      <c r="E277" s="295"/>
      <c r="F277" s="295"/>
      <c r="G277" s="326"/>
      <c r="H277" s="326"/>
      <c r="I277" s="295"/>
      <c r="J277" s="295"/>
      <c r="K277" s="295"/>
      <c r="L277" s="327"/>
      <c r="M277" s="327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  <c r="X277" s="295"/>
      <c r="Y277" s="295"/>
      <c r="Z277" s="295"/>
      <c r="AA277" s="295"/>
      <c r="AB277" s="295"/>
      <c r="AC277" s="295"/>
    </row>
    <row r="278" spans="1:29" ht="21">
      <c r="A278" s="295"/>
      <c r="B278" s="295"/>
      <c r="C278" s="295"/>
      <c r="D278" s="295"/>
      <c r="E278" s="295"/>
      <c r="F278" s="295"/>
      <c r="G278" s="326"/>
      <c r="H278" s="326"/>
      <c r="I278" s="295"/>
      <c r="J278" s="295"/>
      <c r="K278" s="295"/>
      <c r="L278" s="327"/>
      <c r="M278" s="327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  <c r="X278" s="295"/>
      <c r="Y278" s="295"/>
      <c r="Z278" s="295"/>
      <c r="AA278" s="295"/>
      <c r="AB278" s="295"/>
      <c r="AC278" s="295"/>
    </row>
    <row r="279" spans="1:29" ht="21">
      <c r="A279" s="295"/>
      <c r="B279" s="295"/>
      <c r="C279" s="295"/>
      <c r="D279" s="295"/>
      <c r="E279" s="295"/>
      <c r="F279" s="295"/>
      <c r="G279" s="326"/>
      <c r="H279" s="326"/>
      <c r="I279" s="295"/>
      <c r="J279" s="295"/>
      <c r="K279" s="295"/>
      <c r="L279" s="327"/>
      <c r="M279" s="327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  <c r="X279" s="295"/>
      <c r="Y279" s="295"/>
      <c r="Z279" s="295"/>
      <c r="AA279" s="295"/>
      <c r="AB279" s="295"/>
      <c r="AC279" s="295"/>
    </row>
    <row r="280" spans="1:29" ht="21">
      <c r="A280" s="295"/>
      <c r="B280" s="295"/>
      <c r="C280" s="295"/>
      <c r="D280" s="295"/>
      <c r="E280" s="295"/>
      <c r="F280" s="295"/>
      <c r="G280" s="326"/>
      <c r="H280" s="326"/>
      <c r="I280" s="295"/>
      <c r="J280" s="295"/>
      <c r="K280" s="295"/>
      <c r="L280" s="327"/>
      <c r="M280" s="327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  <c r="X280" s="295"/>
      <c r="Y280" s="295"/>
      <c r="Z280" s="295"/>
      <c r="AA280" s="295"/>
      <c r="AB280" s="295"/>
      <c r="AC280" s="295"/>
    </row>
    <row r="281" spans="1:29" ht="21">
      <c r="A281" s="295"/>
      <c r="B281" s="295"/>
      <c r="C281" s="295"/>
      <c r="D281" s="295"/>
      <c r="E281" s="295"/>
      <c r="F281" s="295"/>
      <c r="G281" s="326"/>
      <c r="H281" s="326"/>
      <c r="I281" s="295"/>
      <c r="J281" s="295"/>
      <c r="K281" s="295"/>
      <c r="L281" s="327"/>
      <c r="M281" s="327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  <c r="X281" s="295"/>
      <c r="Y281" s="295"/>
      <c r="Z281" s="295"/>
      <c r="AA281" s="295"/>
      <c r="AB281" s="295"/>
      <c r="AC281" s="295"/>
    </row>
    <row r="282" spans="1:29" ht="21">
      <c r="A282" s="295"/>
      <c r="B282" s="295"/>
      <c r="C282" s="295"/>
      <c r="D282" s="295"/>
      <c r="E282" s="295"/>
      <c r="F282" s="295"/>
      <c r="G282" s="326"/>
      <c r="H282" s="326"/>
      <c r="I282" s="295"/>
      <c r="J282" s="295"/>
      <c r="K282" s="295"/>
      <c r="L282" s="327"/>
      <c r="M282" s="327"/>
      <c r="N282" s="295"/>
      <c r="O282" s="295"/>
      <c r="P282" s="295"/>
      <c r="Q282" s="295"/>
      <c r="R282" s="295"/>
      <c r="S282" s="295"/>
      <c r="T282" s="295"/>
      <c r="U282" s="295"/>
      <c r="V282" s="295"/>
      <c r="W282" s="295"/>
      <c r="X282" s="295"/>
      <c r="Y282" s="295"/>
      <c r="Z282" s="295"/>
      <c r="AA282" s="295"/>
      <c r="AB282" s="295"/>
      <c r="AC282" s="295"/>
    </row>
    <row r="283" spans="1:29" ht="21">
      <c r="A283" s="295"/>
      <c r="B283" s="295"/>
      <c r="C283" s="295"/>
      <c r="D283" s="295"/>
      <c r="E283" s="295"/>
      <c r="F283" s="295"/>
      <c r="G283" s="326"/>
      <c r="H283" s="326"/>
      <c r="I283" s="295"/>
      <c r="J283" s="295"/>
      <c r="K283" s="295"/>
      <c r="L283" s="327"/>
      <c r="M283" s="327"/>
      <c r="N283" s="295"/>
      <c r="O283" s="295"/>
      <c r="P283" s="295"/>
      <c r="Q283" s="295"/>
      <c r="R283" s="295"/>
      <c r="S283" s="295"/>
      <c r="T283" s="295"/>
      <c r="U283" s="295"/>
      <c r="V283" s="295"/>
      <c r="W283" s="295"/>
      <c r="X283" s="295"/>
      <c r="Y283" s="295"/>
      <c r="Z283" s="295"/>
      <c r="AA283" s="295"/>
      <c r="AB283" s="295"/>
      <c r="AC283" s="295"/>
    </row>
    <row r="284" spans="1:29" ht="21">
      <c r="A284" s="295"/>
      <c r="B284" s="295"/>
      <c r="C284" s="295"/>
      <c r="D284" s="295"/>
      <c r="E284" s="295"/>
      <c r="F284" s="295"/>
      <c r="G284" s="326"/>
      <c r="H284" s="326"/>
      <c r="I284" s="295"/>
      <c r="J284" s="295"/>
      <c r="K284" s="295"/>
      <c r="L284" s="327"/>
      <c r="M284" s="327"/>
      <c r="N284" s="295"/>
      <c r="O284" s="295"/>
      <c r="P284" s="295"/>
      <c r="Q284" s="295"/>
      <c r="R284" s="295"/>
      <c r="S284" s="295"/>
      <c r="T284" s="295"/>
      <c r="U284" s="295"/>
      <c r="V284" s="295"/>
      <c r="W284" s="295"/>
      <c r="X284" s="295"/>
      <c r="Y284" s="295"/>
      <c r="Z284" s="295"/>
      <c r="AA284" s="295"/>
      <c r="AB284" s="295"/>
      <c r="AC284" s="295"/>
    </row>
    <row r="285" spans="1:29" ht="21">
      <c r="A285" s="295"/>
      <c r="B285" s="295"/>
      <c r="C285" s="295"/>
      <c r="D285" s="295"/>
      <c r="E285" s="295"/>
      <c r="F285" s="295"/>
      <c r="G285" s="326"/>
      <c r="H285" s="326"/>
      <c r="I285" s="295"/>
      <c r="J285" s="295"/>
      <c r="K285" s="295"/>
      <c r="L285" s="327"/>
      <c r="M285" s="327"/>
      <c r="N285" s="295"/>
      <c r="O285" s="295"/>
      <c r="P285" s="295"/>
      <c r="Q285" s="295"/>
      <c r="R285" s="295"/>
      <c r="S285" s="295"/>
      <c r="T285" s="295"/>
      <c r="U285" s="295"/>
      <c r="V285" s="295"/>
      <c r="W285" s="295"/>
      <c r="X285" s="295"/>
      <c r="Y285" s="295"/>
      <c r="Z285" s="295"/>
      <c r="AA285" s="295"/>
      <c r="AB285" s="295"/>
      <c r="AC285" s="295"/>
    </row>
    <row r="286" spans="1:29" ht="21">
      <c r="A286" s="295"/>
      <c r="B286" s="295"/>
      <c r="C286" s="295"/>
      <c r="D286" s="295"/>
      <c r="E286" s="295"/>
      <c r="F286" s="295"/>
      <c r="G286" s="326"/>
      <c r="H286" s="326"/>
      <c r="I286" s="295"/>
      <c r="J286" s="295"/>
      <c r="K286" s="295"/>
      <c r="L286" s="327"/>
      <c r="M286" s="327"/>
      <c r="N286" s="295"/>
      <c r="O286" s="295"/>
      <c r="P286" s="295"/>
      <c r="Q286" s="295"/>
      <c r="R286" s="295"/>
      <c r="S286" s="295"/>
      <c r="T286" s="295"/>
      <c r="U286" s="295"/>
      <c r="V286" s="295"/>
      <c r="W286" s="295"/>
      <c r="X286" s="295"/>
      <c r="Y286" s="295"/>
      <c r="Z286" s="295"/>
      <c r="AA286" s="295"/>
      <c r="AB286" s="295"/>
      <c r="AC286" s="295"/>
    </row>
    <row r="287" spans="1:29" ht="21">
      <c r="A287" s="295"/>
      <c r="B287" s="295"/>
      <c r="C287" s="295"/>
      <c r="D287" s="295"/>
      <c r="E287" s="295"/>
      <c r="F287" s="295"/>
      <c r="G287" s="326"/>
      <c r="H287" s="326"/>
      <c r="I287" s="295"/>
      <c r="J287" s="295"/>
      <c r="K287" s="295"/>
      <c r="L287" s="327"/>
      <c r="M287" s="327"/>
      <c r="N287" s="295"/>
      <c r="O287" s="295"/>
      <c r="P287" s="295"/>
      <c r="Q287" s="295"/>
      <c r="R287" s="295"/>
      <c r="S287" s="295"/>
      <c r="T287" s="295"/>
      <c r="U287" s="295"/>
      <c r="V287" s="295"/>
      <c r="W287" s="295"/>
      <c r="X287" s="295"/>
      <c r="Y287" s="295"/>
      <c r="Z287" s="295"/>
      <c r="AA287" s="295"/>
      <c r="AB287" s="295"/>
      <c r="AC287" s="295"/>
    </row>
    <row r="288" spans="1:29" ht="21">
      <c r="A288" s="295"/>
      <c r="B288" s="295"/>
      <c r="C288" s="295"/>
      <c r="D288" s="295"/>
      <c r="E288" s="295"/>
      <c r="F288" s="295"/>
      <c r="G288" s="326"/>
      <c r="H288" s="326"/>
      <c r="I288" s="295"/>
      <c r="J288" s="295"/>
      <c r="K288" s="295"/>
      <c r="L288" s="327"/>
      <c r="M288" s="327"/>
      <c r="N288" s="295"/>
      <c r="O288" s="295"/>
      <c r="P288" s="295"/>
      <c r="Q288" s="295"/>
      <c r="R288" s="295"/>
      <c r="S288" s="295"/>
      <c r="T288" s="295"/>
      <c r="U288" s="295"/>
      <c r="V288" s="295"/>
      <c r="W288" s="295"/>
      <c r="X288" s="295"/>
      <c r="Y288" s="295"/>
      <c r="Z288" s="295"/>
      <c r="AA288" s="295"/>
      <c r="AB288" s="295"/>
      <c r="AC288" s="295"/>
    </row>
    <row r="289" spans="1:29" ht="21">
      <c r="A289" s="295"/>
      <c r="B289" s="295"/>
      <c r="C289" s="295"/>
      <c r="D289" s="295"/>
      <c r="E289" s="295"/>
      <c r="F289" s="295"/>
      <c r="G289" s="326"/>
      <c r="H289" s="326"/>
      <c r="I289" s="295"/>
      <c r="J289" s="295"/>
      <c r="K289" s="295"/>
      <c r="L289" s="327"/>
      <c r="M289" s="327"/>
      <c r="N289" s="295"/>
      <c r="O289" s="295"/>
      <c r="P289" s="295"/>
      <c r="Q289" s="295"/>
      <c r="R289" s="295"/>
      <c r="S289" s="295"/>
      <c r="T289" s="295"/>
      <c r="U289" s="295"/>
      <c r="V289" s="295"/>
      <c r="W289" s="295"/>
      <c r="X289" s="295"/>
      <c r="Y289" s="295"/>
      <c r="Z289" s="295"/>
      <c r="AA289" s="295"/>
      <c r="AB289" s="295"/>
      <c r="AC289" s="295"/>
    </row>
    <row r="290" spans="1:29" ht="21">
      <c r="A290" s="295"/>
      <c r="B290" s="295"/>
      <c r="C290" s="295"/>
      <c r="D290" s="295"/>
      <c r="E290" s="295"/>
      <c r="F290" s="295"/>
      <c r="G290" s="326"/>
      <c r="H290" s="326"/>
      <c r="I290" s="295"/>
      <c r="J290" s="295"/>
      <c r="K290" s="295"/>
      <c r="L290" s="327"/>
      <c r="M290" s="327"/>
      <c r="N290" s="295"/>
      <c r="O290" s="295"/>
      <c r="P290" s="295"/>
      <c r="Q290" s="295"/>
      <c r="R290" s="295"/>
      <c r="S290" s="295"/>
      <c r="T290" s="295"/>
      <c r="U290" s="295"/>
      <c r="V290" s="295"/>
      <c r="W290" s="295"/>
      <c r="X290" s="295"/>
      <c r="Y290" s="295"/>
      <c r="Z290" s="295"/>
      <c r="AA290" s="295"/>
      <c r="AB290" s="295"/>
      <c r="AC290" s="295"/>
    </row>
    <row r="291" spans="1:29" ht="21">
      <c r="A291" s="295"/>
      <c r="B291" s="295"/>
      <c r="C291" s="295"/>
      <c r="D291" s="295"/>
      <c r="E291" s="295"/>
      <c r="F291" s="295"/>
      <c r="G291" s="326"/>
      <c r="H291" s="326"/>
      <c r="I291" s="295"/>
      <c r="J291" s="295"/>
      <c r="K291" s="295"/>
      <c r="L291" s="327"/>
      <c r="M291" s="327"/>
      <c r="N291" s="295"/>
      <c r="O291" s="295"/>
      <c r="P291" s="295"/>
      <c r="Q291" s="295"/>
      <c r="R291" s="295"/>
      <c r="S291" s="295"/>
      <c r="T291" s="295"/>
      <c r="U291" s="295"/>
      <c r="V291" s="295"/>
      <c r="W291" s="295"/>
      <c r="X291" s="295"/>
      <c r="Y291" s="295"/>
      <c r="Z291" s="295"/>
      <c r="AA291" s="295"/>
      <c r="AB291" s="295"/>
      <c r="AC291" s="295"/>
    </row>
    <row r="292" spans="1:29" ht="21">
      <c r="A292" s="295"/>
      <c r="B292" s="295"/>
      <c r="C292" s="295"/>
      <c r="D292" s="295"/>
      <c r="E292" s="295"/>
      <c r="F292" s="295"/>
      <c r="G292" s="326"/>
      <c r="H292" s="326"/>
      <c r="I292" s="295"/>
      <c r="J292" s="295"/>
      <c r="K292" s="295"/>
      <c r="L292" s="327"/>
      <c r="M292" s="327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</row>
    <row r="293" spans="1:29" ht="21">
      <c r="A293" s="295"/>
      <c r="B293" s="295"/>
      <c r="C293" s="295"/>
      <c r="D293" s="295"/>
      <c r="E293" s="295"/>
      <c r="F293" s="295"/>
      <c r="G293" s="326"/>
      <c r="H293" s="326"/>
      <c r="I293" s="295"/>
      <c r="J293" s="295"/>
      <c r="K293" s="295"/>
      <c r="L293" s="327"/>
      <c r="M293" s="327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</row>
    <row r="294" spans="1:29" ht="21">
      <c r="A294" s="295"/>
      <c r="B294" s="295"/>
      <c r="C294" s="295"/>
      <c r="D294" s="295"/>
      <c r="E294" s="295"/>
      <c r="F294" s="295"/>
      <c r="G294" s="326"/>
      <c r="H294" s="326"/>
      <c r="I294" s="295"/>
      <c r="J294" s="295"/>
      <c r="K294" s="295"/>
      <c r="L294" s="327"/>
      <c r="M294" s="327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</row>
    <row r="295" spans="1:29" ht="21">
      <c r="A295" s="295"/>
      <c r="B295" s="295"/>
      <c r="C295" s="295"/>
      <c r="D295" s="295"/>
      <c r="E295" s="295"/>
      <c r="F295" s="295"/>
      <c r="G295" s="326"/>
      <c r="H295" s="326"/>
      <c r="I295" s="295"/>
      <c r="J295" s="295"/>
      <c r="K295" s="295"/>
      <c r="L295" s="327"/>
      <c r="M295" s="327"/>
      <c r="N295" s="295"/>
      <c r="O295" s="295"/>
      <c r="P295" s="295"/>
      <c r="Q295" s="295"/>
      <c r="R295" s="295"/>
      <c r="S295" s="295"/>
      <c r="T295" s="295"/>
      <c r="U295" s="295"/>
      <c r="V295" s="295"/>
      <c r="W295" s="295"/>
      <c r="X295" s="295"/>
      <c r="Y295" s="295"/>
      <c r="Z295" s="295"/>
      <c r="AA295" s="295"/>
      <c r="AB295" s="295"/>
      <c r="AC295" s="295"/>
    </row>
    <row r="296" spans="1:29" ht="21">
      <c r="A296" s="295"/>
      <c r="B296" s="295"/>
      <c r="C296" s="295"/>
      <c r="D296" s="295"/>
      <c r="E296" s="295"/>
      <c r="F296" s="295"/>
      <c r="G296" s="326"/>
      <c r="H296" s="326"/>
      <c r="I296" s="295"/>
      <c r="J296" s="295"/>
      <c r="K296" s="295"/>
      <c r="L296" s="327"/>
      <c r="M296" s="327"/>
      <c r="N296" s="295"/>
      <c r="O296" s="295"/>
      <c r="P296" s="295"/>
      <c r="Q296" s="295"/>
      <c r="R296" s="295"/>
      <c r="S296" s="295"/>
      <c r="T296" s="295"/>
      <c r="U296" s="295"/>
      <c r="V296" s="295"/>
      <c r="W296" s="295"/>
      <c r="X296" s="295"/>
      <c r="Y296" s="295"/>
      <c r="Z296" s="295"/>
      <c r="AA296" s="295"/>
      <c r="AB296" s="295"/>
      <c r="AC296" s="295"/>
    </row>
    <row r="297" spans="1:29" ht="21">
      <c r="A297" s="295"/>
      <c r="B297" s="295"/>
      <c r="C297" s="295"/>
      <c r="D297" s="295"/>
      <c r="E297" s="295"/>
      <c r="F297" s="295"/>
      <c r="G297" s="326"/>
      <c r="H297" s="326"/>
      <c r="I297" s="295"/>
      <c r="J297" s="295"/>
      <c r="K297" s="295"/>
      <c r="L297" s="327"/>
      <c r="M297" s="327"/>
      <c r="N297" s="295"/>
      <c r="O297" s="295"/>
      <c r="P297" s="295"/>
      <c r="Q297" s="295"/>
      <c r="R297" s="295"/>
      <c r="S297" s="295"/>
      <c r="T297" s="295"/>
      <c r="U297" s="295"/>
      <c r="V297" s="295"/>
      <c r="W297" s="295"/>
      <c r="X297" s="295"/>
      <c r="Y297" s="295"/>
      <c r="Z297" s="295"/>
      <c r="AA297" s="295"/>
      <c r="AB297" s="295"/>
      <c r="AC297" s="295"/>
    </row>
    <row r="298" spans="1:29" ht="21">
      <c r="A298" s="295"/>
      <c r="B298" s="295"/>
      <c r="C298" s="295"/>
      <c r="D298" s="295"/>
      <c r="E298" s="295"/>
      <c r="F298" s="295"/>
      <c r="G298" s="326"/>
      <c r="H298" s="326"/>
      <c r="I298" s="295"/>
      <c r="J298" s="295"/>
      <c r="K298" s="295"/>
      <c r="L298" s="327"/>
      <c r="M298" s="327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5"/>
      <c r="Z298" s="295"/>
      <c r="AA298" s="295"/>
      <c r="AB298" s="295"/>
      <c r="AC298" s="295"/>
    </row>
    <row r="299" spans="1:29" ht="21">
      <c r="A299" s="295"/>
      <c r="B299" s="295"/>
      <c r="C299" s="295"/>
      <c r="D299" s="295"/>
      <c r="E299" s="295"/>
      <c r="F299" s="295"/>
      <c r="G299" s="326"/>
      <c r="H299" s="326"/>
      <c r="I299" s="295"/>
      <c r="J299" s="295"/>
      <c r="K299" s="295"/>
      <c r="L299" s="327"/>
      <c r="M299" s="327"/>
      <c r="N299" s="295"/>
      <c r="O299" s="295"/>
      <c r="P299" s="295"/>
      <c r="Q299" s="295"/>
      <c r="R299" s="295"/>
      <c r="S299" s="295"/>
      <c r="T299" s="295"/>
      <c r="U299" s="295"/>
      <c r="V299" s="295"/>
      <c r="W299" s="295"/>
      <c r="X299" s="295"/>
      <c r="Y299" s="295"/>
      <c r="Z299" s="295"/>
      <c r="AA299" s="295"/>
      <c r="AB299" s="295"/>
      <c r="AC299" s="295"/>
    </row>
    <row r="300" spans="1:29" ht="21">
      <c r="A300" s="295"/>
      <c r="B300" s="295"/>
      <c r="C300" s="295"/>
      <c r="D300" s="295"/>
      <c r="E300" s="295"/>
      <c r="F300" s="295"/>
      <c r="G300" s="326"/>
      <c r="H300" s="326"/>
      <c r="I300" s="295"/>
      <c r="J300" s="295"/>
      <c r="K300" s="295"/>
      <c r="L300" s="327"/>
      <c r="M300" s="327"/>
      <c r="N300" s="295"/>
      <c r="O300" s="295"/>
      <c r="P300" s="295"/>
      <c r="Q300" s="295"/>
      <c r="R300" s="295"/>
      <c r="S300" s="295"/>
      <c r="T300" s="295"/>
      <c r="U300" s="295"/>
      <c r="V300" s="295"/>
      <c r="W300" s="295"/>
      <c r="X300" s="295"/>
      <c r="Y300" s="295"/>
      <c r="Z300" s="295"/>
      <c r="AA300" s="295"/>
      <c r="AB300" s="295"/>
      <c r="AC300" s="295"/>
    </row>
    <row r="301" spans="1:29" ht="21">
      <c r="A301" s="295"/>
      <c r="B301" s="295"/>
      <c r="C301" s="295"/>
      <c r="D301" s="295"/>
      <c r="E301" s="295"/>
      <c r="F301" s="295"/>
      <c r="G301" s="326"/>
      <c r="H301" s="326"/>
      <c r="I301" s="295"/>
      <c r="J301" s="295"/>
      <c r="K301" s="295"/>
      <c r="L301" s="327"/>
      <c r="M301" s="327"/>
      <c r="N301" s="295"/>
      <c r="O301" s="295"/>
      <c r="P301" s="295"/>
      <c r="Q301" s="295"/>
      <c r="R301" s="295"/>
      <c r="S301" s="295"/>
      <c r="T301" s="295"/>
      <c r="U301" s="295"/>
      <c r="V301" s="295"/>
      <c r="W301" s="295"/>
      <c r="X301" s="295"/>
      <c r="Y301" s="295"/>
      <c r="Z301" s="295"/>
      <c r="AA301" s="295"/>
      <c r="AB301" s="295"/>
      <c r="AC301" s="295"/>
    </row>
    <row r="302" spans="1:29" ht="21">
      <c r="A302" s="295"/>
      <c r="B302" s="295"/>
      <c r="C302" s="295"/>
      <c r="D302" s="295"/>
      <c r="E302" s="295"/>
      <c r="F302" s="295"/>
      <c r="G302" s="326"/>
      <c r="H302" s="326"/>
      <c r="I302" s="295"/>
      <c r="J302" s="295"/>
      <c r="K302" s="295"/>
      <c r="L302" s="327"/>
      <c r="M302" s="327"/>
      <c r="N302" s="295"/>
      <c r="O302" s="295"/>
      <c r="P302" s="295"/>
      <c r="Q302" s="295"/>
      <c r="R302" s="295"/>
      <c r="S302" s="295"/>
      <c r="T302" s="295"/>
      <c r="U302" s="295"/>
      <c r="V302" s="295"/>
      <c r="W302" s="295"/>
      <c r="X302" s="295"/>
      <c r="Y302" s="295"/>
      <c r="Z302" s="295"/>
      <c r="AA302" s="295"/>
      <c r="AB302" s="295"/>
      <c r="AC302" s="295"/>
    </row>
    <row r="303" spans="1:29" ht="21">
      <c r="A303" s="295"/>
      <c r="B303" s="295"/>
      <c r="C303" s="295"/>
      <c r="D303" s="295"/>
      <c r="E303" s="295"/>
      <c r="F303" s="295"/>
      <c r="G303" s="326"/>
      <c r="H303" s="326"/>
      <c r="I303" s="295"/>
      <c r="J303" s="295"/>
      <c r="K303" s="295"/>
      <c r="L303" s="327"/>
      <c r="M303" s="327"/>
      <c r="N303" s="295"/>
      <c r="O303" s="295"/>
      <c r="P303" s="295"/>
      <c r="Q303" s="295"/>
      <c r="R303" s="295"/>
      <c r="S303" s="295"/>
      <c r="T303" s="295"/>
      <c r="U303" s="295"/>
      <c r="V303" s="295"/>
      <c r="W303" s="295"/>
      <c r="X303" s="295"/>
      <c r="Y303" s="295"/>
      <c r="Z303" s="295"/>
      <c r="AA303" s="295"/>
      <c r="AB303" s="295"/>
      <c r="AC303" s="295"/>
    </row>
    <row r="304" spans="1:29" ht="21">
      <c r="A304" s="295"/>
      <c r="B304" s="295"/>
      <c r="C304" s="295"/>
      <c r="D304" s="295"/>
      <c r="E304" s="295"/>
      <c r="F304" s="295"/>
      <c r="G304" s="326"/>
      <c r="H304" s="326"/>
      <c r="I304" s="295"/>
      <c r="J304" s="295"/>
      <c r="K304" s="295"/>
      <c r="L304" s="327"/>
      <c r="M304" s="327"/>
      <c r="N304" s="295"/>
      <c r="O304" s="295"/>
      <c r="P304" s="295"/>
      <c r="Q304" s="295"/>
      <c r="R304" s="295"/>
      <c r="S304" s="295"/>
      <c r="T304" s="295"/>
      <c r="U304" s="295"/>
      <c r="V304" s="295"/>
      <c r="W304" s="295"/>
      <c r="X304" s="295"/>
      <c r="Y304" s="295"/>
      <c r="Z304" s="295"/>
      <c r="AA304" s="295"/>
      <c r="AB304" s="295"/>
      <c r="AC304" s="295"/>
    </row>
    <row r="305" spans="1:29" ht="21">
      <c r="A305" s="295"/>
      <c r="B305" s="295"/>
      <c r="C305" s="295"/>
      <c r="D305" s="295"/>
      <c r="E305" s="295"/>
      <c r="F305" s="295"/>
      <c r="G305" s="326"/>
      <c r="H305" s="326"/>
      <c r="I305" s="295"/>
      <c r="J305" s="295"/>
      <c r="K305" s="295"/>
      <c r="L305" s="327"/>
      <c r="M305" s="327"/>
      <c r="N305" s="295"/>
      <c r="O305" s="295"/>
      <c r="P305" s="295"/>
      <c r="Q305" s="295"/>
      <c r="R305" s="295"/>
      <c r="S305" s="295"/>
      <c r="T305" s="295"/>
      <c r="U305" s="295"/>
      <c r="V305" s="295"/>
      <c r="W305" s="295"/>
      <c r="X305" s="295"/>
      <c r="Y305" s="295"/>
      <c r="Z305" s="295"/>
      <c r="AA305" s="295"/>
      <c r="AB305" s="295"/>
      <c r="AC305" s="295"/>
    </row>
    <row r="306" spans="1:29" ht="21">
      <c r="A306" s="295"/>
      <c r="B306" s="295"/>
      <c r="C306" s="295"/>
      <c r="D306" s="295"/>
      <c r="E306" s="295"/>
      <c r="F306" s="295"/>
      <c r="G306" s="326"/>
      <c r="H306" s="326"/>
      <c r="I306" s="295"/>
      <c r="J306" s="295"/>
      <c r="K306" s="295"/>
      <c r="L306" s="327"/>
      <c r="M306" s="327"/>
      <c r="N306" s="295"/>
      <c r="O306" s="295"/>
      <c r="P306" s="295"/>
      <c r="Q306" s="295"/>
      <c r="R306" s="295"/>
      <c r="S306" s="295"/>
      <c r="T306" s="295"/>
      <c r="U306" s="295"/>
      <c r="V306" s="295"/>
      <c r="W306" s="295"/>
      <c r="X306" s="295"/>
      <c r="Y306" s="295"/>
      <c r="Z306" s="295"/>
      <c r="AA306" s="295"/>
      <c r="AB306" s="295"/>
      <c r="AC306" s="295"/>
    </row>
    <row r="307" spans="1:29" ht="21">
      <c r="A307" s="295"/>
      <c r="B307" s="295"/>
      <c r="C307" s="295"/>
      <c r="D307" s="295"/>
      <c r="E307" s="295"/>
      <c r="F307" s="295"/>
      <c r="G307" s="326"/>
      <c r="H307" s="326"/>
      <c r="I307" s="295"/>
      <c r="J307" s="295"/>
      <c r="K307" s="295"/>
      <c r="L307" s="327"/>
      <c r="M307" s="327"/>
      <c r="N307" s="295"/>
      <c r="O307" s="295"/>
      <c r="P307" s="295"/>
      <c r="Q307" s="295"/>
      <c r="R307" s="295"/>
      <c r="S307" s="295"/>
      <c r="T307" s="295"/>
      <c r="U307" s="295"/>
      <c r="V307" s="295"/>
      <c r="W307" s="295"/>
      <c r="X307" s="295"/>
      <c r="Y307" s="295"/>
      <c r="Z307" s="295"/>
      <c r="AA307" s="295"/>
      <c r="AB307" s="295"/>
      <c r="AC307" s="295"/>
    </row>
    <row r="308" spans="1:29" ht="21">
      <c r="A308" s="295"/>
      <c r="B308" s="295"/>
      <c r="C308" s="295"/>
      <c r="D308" s="295"/>
      <c r="E308" s="295"/>
      <c r="F308" s="295"/>
      <c r="G308" s="326"/>
      <c r="H308" s="326"/>
      <c r="I308" s="295"/>
      <c r="J308" s="295"/>
      <c r="K308" s="295"/>
      <c r="L308" s="327"/>
      <c r="M308" s="327"/>
      <c r="N308" s="295"/>
      <c r="O308" s="295"/>
      <c r="P308" s="295"/>
      <c r="Q308" s="295"/>
      <c r="R308" s="295"/>
      <c r="S308" s="295"/>
      <c r="T308" s="295"/>
      <c r="U308" s="295"/>
      <c r="V308" s="295"/>
      <c r="W308" s="295"/>
      <c r="X308" s="295"/>
      <c r="Y308" s="295"/>
      <c r="Z308" s="295"/>
      <c r="AA308" s="295"/>
      <c r="AB308" s="295"/>
      <c r="AC308" s="295"/>
    </row>
    <row r="309" spans="1:29" ht="21">
      <c r="A309" s="295"/>
      <c r="B309" s="295"/>
      <c r="C309" s="295"/>
      <c r="D309" s="295"/>
      <c r="E309" s="295"/>
      <c r="F309" s="295"/>
      <c r="G309" s="326"/>
      <c r="H309" s="326"/>
      <c r="I309" s="295"/>
      <c r="J309" s="295"/>
      <c r="K309" s="295"/>
      <c r="L309" s="327"/>
      <c r="M309" s="327"/>
      <c r="N309" s="295"/>
      <c r="O309" s="295"/>
      <c r="P309" s="295"/>
      <c r="Q309" s="295"/>
      <c r="R309" s="295"/>
      <c r="S309" s="295"/>
      <c r="T309" s="295"/>
      <c r="U309" s="295"/>
      <c r="V309" s="295"/>
      <c r="W309" s="295"/>
      <c r="X309" s="295"/>
      <c r="Y309" s="295"/>
      <c r="Z309" s="295"/>
      <c r="AA309" s="295"/>
      <c r="AB309" s="295"/>
      <c r="AC309" s="295"/>
    </row>
    <row r="310" spans="1:29" ht="21">
      <c r="A310" s="295"/>
      <c r="B310" s="295"/>
      <c r="C310" s="295"/>
      <c r="D310" s="295"/>
      <c r="E310" s="295"/>
      <c r="F310" s="295"/>
      <c r="G310" s="326"/>
      <c r="H310" s="326"/>
      <c r="I310" s="295"/>
      <c r="J310" s="295"/>
      <c r="K310" s="295"/>
      <c r="L310" s="327"/>
      <c r="M310" s="327"/>
      <c r="N310" s="295"/>
      <c r="O310" s="295"/>
      <c r="P310" s="295"/>
      <c r="Q310" s="295"/>
      <c r="R310" s="295"/>
      <c r="S310" s="295"/>
      <c r="T310" s="295"/>
      <c r="U310" s="295"/>
      <c r="V310" s="295"/>
      <c r="W310" s="295"/>
      <c r="X310" s="295"/>
      <c r="Y310" s="295"/>
      <c r="Z310" s="295"/>
      <c r="AA310" s="295"/>
      <c r="AB310" s="295"/>
      <c r="AC310" s="295"/>
    </row>
    <row r="311" spans="1:29" ht="21">
      <c r="A311" s="295"/>
      <c r="B311" s="295"/>
      <c r="C311" s="295"/>
      <c r="D311" s="295"/>
      <c r="E311" s="295"/>
      <c r="F311" s="295"/>
      <c r="G311" s="326"/>
      <c r="H311" s="326"/>
      <c r="I311" s="295"/>
      <c r="J311" s="295"/>
      <c r="K311" s="295"/>
      <c r="L311" s="327"/>
      <c r="M311" s="327"/>
      <c r="N311" s="295"/>
      <c r="O311" s="295"/>
      <c r="P311" s="295"/>
      <c r="Q311" s="295"/>
      <c r="R311" s="295"/>
      <c r="S311" s="295"/>
      <c r="T311" s="295"/>
      <c r="U311" s="295"/>
      <c r="V311" s="295"/>
      <c r="W311" s="295"/>
      <c r="X311" s="295"/>
      <c r="Y311" s="295"/>
      <c r="Z311" s="295"/>
      <c r="AA311" s="295"/>
      <c r="AB311" s="295"/>
      <c r="AC311" s="295"/>
    </row>
    <row r="312" spans="1:29" ht="21">
      <c r="A312" s="295"/>
      <c r="B312" s="295"/>
      <c r="C312" s="295"/>
      <c r="D312" s="295"/>
      <c r="E312" s="295"/>
      <c r="F312" s="295"/>
      <c r="G312" s="326"/>
      <c r="H312" s="326"/>
      <c r="I312" s="295"/>
      <c r="J312" s="295"/>
      <c r="K312" s="295"/>
      <c r="L312" s="327"/>
      <c r="M312" s="327"/>
      <c r="N312" s="295"/>
      <c r="O312" s="295"/>
      <c r="P312" s="295"/>
      <c r="Q312" s="295"/>
      <c r="R312" s="295"/>
      <c r="S312" s="295"/>
      <c r="T312" s="295"/>
      <c r="U312" s="295"/>
      <c r="V312" s="295"/>
      <c r="W312" s="295"/>
      <c r="X312" s="295"/>
      <c r="Y312" s="295"/>
      <c r="Z312" s="295"/>
      <c r="AA312" s="295"/>
      <c r="AB312" s="295"/>
      <c r="AC312" s="295"/>
    </row>
    <row r="313" spans="1:29" ht="21">
      <c r="A313" s="295"/>
      <c r="B313" s="295"/>
      <c r="C313" s="295"/>
      <c r="D313" s="295"/>
      <c r="E313" s="295"/>
      <c r="F313" s="295"/>
      <c r="G313" s="326"/>
      <c r="H313" s="326"/>
      <c r="I313" s="295"/>
      <c r="J313" s="295"/>
      <c r="K313" s="295"/>
      <c r="L313" s="327"/>
      <c r="M313" s="327"/>
      <c r="N313" s="295"/>
      <c r="O313" s="295"/>
      <c r="P313" s="295"/>
      <c r="Q313" s="295"/>
      <c r="R313" s="295"/>
      <c r="S313" s="295"/>
      <c r="T313" s="295"/>
      <c r="U313" s="295"/>
      <c r="V313" s="295"/>
      <c r="W313" s="295"/>
      <c r="X313" s="295"/>
      <c r="Y313" s="295"/>
      <c r="Z313" s="295"/>
      <c r="AA313" s="295"/>
      <c r="AB313" s="295"/>
      <c r="AC313" s="295"/>
    </row>
    <row r="314" spans="1:29" ht="21">
      <c r="A314" s="295"/>
      <c r="B314" s="295"/>
      <c r="C314" s="295"/>
      <c r="D314" s="295"/>
      <c r="E314" s="295"/>
      <c r="F314" s="295"/>
      <c r="G314" s="326"/>
      <c r="H314" s="326"/>
      <c r="I314" s="295"/>
      <c r="J314" s="295"/>
      <c r="K314" s="295"/>
      <c r="L314" s="327"/>
      <c r="M314" s="327"/>
      <c r="N314" s="295"/>
      <c r="O314" s="295"/>
      <c r="P314" s="295"/>
      <c r="Q314" s="295"/>
      <c r="R314" s="295"/>
      <c r="S314" s="295"/>
      <c r="T314" s="295"/>
      <c r="U314" s="295"/>
      <c r="V314" s="295"/>
      <c r="W314" s="295"/>
      <c r="X314" s="295"/>
      <c r="Y314" s="295"/>
      <c r="Z314" s="295"/>
      <c r="AA314" s="295"/>
      <c r="AB314" s="295"/>
      <c r="AC314" s="295"/>
    </row>
    <row r="315" spans="1:29" ht="21">
      <c r="A315" s="295"/>
      <c r="B315" s="295"/>
      <c r="C315" s="295"/>
      <c r="D315" s="295"/>
      <c r="E315" s="295"/>
      <c r="F315" s="295"/>
      <c r="G315" s="326"/>
      <c r="H315" s="326"/>
      <c r="I315" s="295"/>
      <c r="J315" s="295"/>
      <c r="K315" s="295"/>
      <c r="L315" s="327"/>
      <c r="M315" s="327"/>
      <c r="N315" s="295"/>
      <c r="O315" s="295"/>
      <c r="P315" s="295"/>
      <c r="Q315" s="295"/>
      <c r="R315" s="295"/>
      <c r="S315" s="295"/>
      <c r="T315" s="295"/>
      <c r="U315" s="295"/>
      <c r="V315" s="295"/>
      <c r="W315" s="295"/>
      <c r="X315" s="295"/>
      <c r="Y315" s="295"/>
      <c r="Z315" s="295"/>
      <c r="AA315" s="295"/>
      <c r="AB315" s="295"/>
      <c r="AC315" s="295"/>
    </row>
    <row r="316" spans="1:29" ht="21">
      <c r="A316" s="295"/>
      <c r="B316" s="295"/>
      <c r="C316" s="295"/>
      <c r="D316" s="295"/>
      <c r="E316" s="295"/>
      <c r="F316" s="295"/>
      <c r="G316" s="326"/>
      <c r="H316" s="326"/>
      <c r="I316" s="295"/>
      <c r="J316" s="295"/>
      <c r="K316" s="295"/>
      <c r="L316" s="327"/>
      <c r="M316" s="327"/>
      <c r="N316" s="295"/>
      <c r="O316" s="295"/>
      <c r="P316" s="295"/>
      <c r="Q316" s="295"/>
      <c r="R316" s="295"/>
      <c r="S316" s="295"/>
      <c r="T316" s="295"/>
      <c r="U316" s="295"/>
      <c r="V316" s="295"/>
      <c r="W316" s="295"/>
      <c r="X316" s="295"/>
      <c r="Y316" s="295"/>
      <c r="Z316" s="295"/>
      <c r="AA316" s="295"/>
      <c r="AB316" s="295"/>
      <c r="AC316" s="295"/>
    </row>
    <row r="317" spans="1:29" ht="21">
      <c r="A317" s="295"/>
      <c r="B317" s="295"/>
      <c r="C317" s="295"/>
      <c r="D317" s="295"/>
      <c r="E317" s="295"/>
      <c r="F317" s="295"/>
      <c r="G317" s="326"/>
      <c r="H317" s="326"/>
      <c r="I317" s="295"/>
      <c r="J317" s="295"/>
      <c r="K317" s="295"/>
      <c r="L317" s="327"/>
      <c r="M317" s="327"/>
      <c r="N317" s="295"/>
      <c r="O317" s="295"/>
      <c r="P317" s="295"/>
      <c r="Q317" s="295"/>
      <c r="R317" s="295"/>
      <c r="S317" s="295"/>
      <c r="T317" s="295"/>
      <c r="U317" s="295"/>
      <c r="V317" s="295"/>
      <c r="W317" s="295"/>
      <c r="X317" s="295"/>
      <c r="Y317" s="295"/>
      <c r="Z317" s="295"/>
      <c r="AA317" s="295"/>
      <c r="AB317" s="295"/>
      <c r="AC317" s="295"/>
    </row>
    <row r="318" spans="1:29" ht="21">
      <c r="A318" s="295"/>
      <c r="B318" s="295"/>
      <c r="C318" s="295"/>
      <c r="D318" s="295"/>
      <c r="E318" s="295"/>
      <c r="F318" s="295"/>
      <c r="G318" s="326"/>
      <c r="H318" s="326"/>
      <c r="I318" s="295"/>
      <c r="J318" s="295"/>
      <c r="K318" s="295"/>
      <c r="L318" s="327"/>
      <c r="M318" s="327"/>
      <c r="N318" s="295"/>
      <c r="O318" s="295"/>
      <c r="P318" s="295"/>
      <c r="Q318" s="295"/>
      <c r="R318" s="295"/>
      <c r="S318" s="295"/>
      <c r="T318" s="295"/>
      <c r="U318" s="295"/>
      <c r="V318" s="295"/>
      <c r="W318" s="295"/>
      <c r="X318" s="295"/>
      <c r="Y318" s="295"/>
      <c r="Z318" s="295"/>
      <c r="AA318" s="295"/>
      <c r="AB318" s="295"/>
      <c r="AC318" s="295"/>
    </row>
    <row r="319" spans="1:29" ht="21">
      <c r="A319" s="295"/>
      <c r="B319" s="295"/>
      <c r="C319" s="295"/>
      <c r="D319" s="295"/>
      <c r="E319" s="295"/>
      <c r="F319" s="295"/>
      <c r="G319" s="326"/>
      <c r="H319" s="326"/>
      <c r="I319" s="295"/>
      <c r="J319" s="295"/>
      <c r="K319" s="295"/>
      <c r="L319" s="327"/>
      <c r="M319" s="327"/>
      <c r="N319" s="295"/>
      <c r="O319" s="295"/>
      <c r="P319" s="295"/>
      <c r="Q319" s="295"/>
      <c r="R319" s="295"/>
      <c r="S319" s="295"/>
      <c r="T319" s="295"/>
      <c r="U319" s="295"/>
      <c r="V319" s="295"/>
      <c r="W319" s="295"/>
      <c r="X319" s="295"/>
      <c r="Y319" s="295"/>
      <c r="Z319" s="295"/>
      <c r="AA319" s="295"/>
      <c r="AB319" s="295"/>
      <c r="AC319" s="295"/>
    </row>
    <row r="320" spans="1:29" ht="21">
      <c r="A320" s="295"/>
      <c r="B320" s="295"/>
      <c r="C320" s="295"/>
      <c r="D320" s="295"/>
      <c r="E320" s="295"/>
      <c r="F320" s="295"/>
      <c r="G320" s="326"/>
      <c r="H320" s="326"/>
      <c r="I320" s="295"/>
      <c r="J320" s="295"/>
      <c r="K320" s="295"/>
      <c r="L320" s="327"/>
      <c r="M320" s="327"/>
      <c r="N320" s="295"/>
      <c r="O320" s="295"/>
      <c r="P320" s="295"/>
      <c r="Q320" s="295"/>
      <c r="R320" s="295"/>
      <c r="S320" s="295"/>
      <c r="T320" s="295"/>
      <c r="U320" s="295"/>
      <c r="V320" s="295"/>
      <c r="W320" s="295"/>
      <c r="X320" s="295"/>
      <c r="Y320" s="295"/>
      <c r="Z320" s="295"/>
      <c r="AA320" s="295"/>
      <c r="AB320" s="295"/>
      <c r="AC320" s="295"/>
    </row>
    <row r="321" spans="1:29" ht="21">
      <c r="A321" s="295"/>
      <c r="B321" s="295"/>
      <c r="C321" s="295"/>
      <c r="D321" s="295"/>
      <c r="E321" s="295"/>
      <c r="F321" s="295"/>
      <c r="G321" s="326"/>
      <c r="H321" s="326"/>
      <c r="I321" s="295"/>
      <c r="J321" s="295"/>
      <c r="K321" s="295"/>
      <c r="L321" s="327"/>
      <c r="M321" s="327"/>
      <c r="N321" s="295"/>
      <c r="O321" s="295"/>
      <c r="P321" s="295"/>
      <c r="Q321" s="295"/>
      <c r="R321" s="295"/>
      <c r="S321" s="295"/>
      <c r="T321" s="295"/>
      <c r="U321" s="295"/>
      <c r="V321" s="295"/>
      <c r="W321" s="295"/>
      <c r="X321" s="295"/>
      <c r="Y321" s="295"/>
      <c r="Z321" s="295"/>
      <c r="AA321" s="295"/>
      <c r="AB321" s="295"/>
      <c r="AC321" s="295"/>
    </row>
    <row r="322" spans="1:29" ht="21">
      <c r="A322" s="295"/>
      <c r="B322" s="295"/>
      <c r="C322" s="295"/>
      <c r="D322" s="295"/>
      <c r="E322" s="295"/>
      <c r="F322" s="295"/>
      <c r="G322" s="326"/>
      <c r="H322" s="326"/>
      <c r="I322" s="295"/>
      <c r="J322" s="295"/>
      <c r="K322" s="295"/>
      <c r="L322" s="327"/>
      <c r="M322" s="327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5"/>
      <c r="Z322" s="295"/>
      <c r="AA322" s="295"/>
      <c r="AB322" s="295"/>
      <c r="AC322" s="295"/>
    </row>
    <row r="323" spans="1:29" ht="21">
      <c r="A323" s="295"/>
      <c r="B323" s="295"/>
      <c r="C323" s="295"/>
      <c r="D323" s="295"/>
      <c r="E323" s="295"/>
      <c r="F323" s="295"/>
      <c r="G323" s="326"/>
      <c r="H323" s="326"/>
      <c r="I323" s="295"/>
      <c r="J323" s="295"/>
      <c r="K323" s="295"/>
      <c r="L323" s="327"/>
      <c r="M323" s="327"/>
      <c r="N323" s="295"/>
      <c r="O323" s="295"/>
      <c r="P323" s="295"/>
      <c r="Q323" s="295"/>
      <c r="R323" s="295"/>
      <c r="S323" s="295"/>
      <c r="T323" s="295"/>
      <c r="U323" s="295"/>
      <c r="V323" s="295"/>
      <c r="W323" s="295"/>
      <c r="X323" s="295"/>
      <c r="Y323" s="295"/>
      <c r="Z323" s="295"/>
      <c r="AA323" s="295"/>
      <c r="AB323" s="295"/>
      <c r="AC323" s="295"/>
    </row>
    <row r="324" spans="1:29" ht="21">
      <c r="A324" s="295"/>
      <c r="B324" s="295"/>
      <c r="C324" s="295"/>
      <c r="D324" s="295"/>
      <c r="E324" s="295"/>
      <c r="F324" s="295"/>
      <c r="G324" s="326"/>
      <c r="H324" s="326"/>
      <c r="I324" s="295"/>
      <c r="J324" s="295"/>
      <c r="K324" s="295"/>
      <c r="L324" s="327"/>
      <c r="M324" s="327"/>
      <c r="N324" s="295"/>
      <c r="O324" s="295"/>
      <c r="P324" s="295"/>
      <c r="Q324" s="295"/>
      <c r="R324" s="295"/>
      <c r="S324" s="295"/>
      <c r="T324" s="295"/>
      <c r="U324" s="295"/>
      <c r="V324" s="295"/>
      <c r="W324" s="295"/>
      <c r="X324" s="295"/>
      <c r="Y324" s="295"/>
      <c r="Z324" s="295"/>
      <c r="AA324" s="295"/>
      <c r="AB324" s="295"/>
      <c r="AC324" s="295"/>
    </row>
    <row r="325" spans="1:29" ht="21">
      <c r="A325" s="295"/>
      <c r="B325" s="295"/>
      <c r="C325" s="295"/>
      <c r="D325" s="295"/>
      <c r="E325" s="295"/>
      <c r="F325" s="295"/>
      <c r="G325" s="326"/>
      <c r="H325" s="326"/>
      <c r="I325" s="295"/>
      <c r="J325" s="295"/>
      <c r="K325" s="295"/>
      <c r="L325" s="327"/>
      <c r="M325" s="327"/>
      <c r="N325" s="295"/>
      <c r="O325" s="295"/>
      <c r="P325" s="295"/>
      <c r="Q325" s="295"/>
      <c r="R325" s="295"/>
      <c r="S325" s="295"/>
      <c r="T325" s="295"/>
      <c r="U325" s="295"/>
      <c r="V325" s="295"/>
      <c r="W325" s="295"/>
      <c r="X325" s="295"/>
      <c r="Y325" s="295"/>
      <c r="Z325" s="295"/>
      <c r="AA325" s="295"/>
      <c r="AB325" s="295"/>
      <c r="AC325" s="295"/>
    </row>
    <row r="326" spans="1:29" ht="21">
      <c r="A326" s="295"/>
      <c r="B326" s="295"/>
      <c r="C326" s="295"/>
      <c r="D326" s="295"/>
      <c r="E326" s="295"/>
      <c r="F326" s="295"/>
      <c r="G326" s="326"/>
      <c r="H326" s="326"/>
      <c r="I326" s="295"/>
      <c r="J326" s="295"/>
      <c r="K326" s="295"/>
      <c r="L326" s="327"/>
      <c r="M326" s="327"/>
      <c r="N326" s="295"/>
      <c r="O326" s="295"/>
      <c r="P326" s="295"/>
      <c r="Q326" s="295"/>
      <c r="R326" s="295"/>
      <c r="S326" s="295"/>
      <c r="T326" s="295"/>
      <c r="U326" s="295"/>
      <c r="V326" s="295"/>
      <c r="W326" s="295"/>
      <c r="X326" s="295"/>
      <c r="Y326" s="295"/>
      <c r="Z326" s="295"/>
      <c r="AA326" s="295"/>
      <c r="AB326" s="295"/>
      <c r="AC326" s="295"/>
    </row>
    <row r="327" spans="1:29" ht="21">
      <c r="A327" s="295"/>
      <c r="B327" s="295"/>
      <c r="C327" s="295"/>
      <c r="D327" s="295"/>
      <c r="E327" s="295"/>
      <c r="F327" s="295"/>
      <c r="G327" s="326"/>
      <c r="H327" s="326"/>
      <c r="I327" s="295"/>
      <c r="J327" s="295"/>
      <c r="K327" s="295"/>
      <c r="L327" s="327"/>
      <c r="M327" s="327"/>
      <c r="N327" s="295"/>
      <c r="O327" s="295"/>
      <c r="P327" s="295"/>
      <c r="Q327" s="295"/>
      <c r="R327" s="295"/>
      <c r="S327" s="295"/>
      <c r="T327" s="295"/>
      <c r="U327" s="295"/>
      <c r="V327" s="295"/>
      <c r="W327" s="295"/>
      <c r="X327" s="295"/>
      <c r="Y327" s="295"/>
      <c r="Z327" s="295"/>
      <c r="AA327" s="295"/>
      <c r="AB327" s="295"/>
      <c r="AC327" s="295"/>
    </row>
    <row r="328" spans="1:29" ht="21">
      <c r="A328" s="295"/>
      <c r="B328" s="295"/>
      <c r="C328" s="295"/>
      <c r="D328" s="295"/>
      <c r="E328" s="295"/>
      <c r="F328" s="295"/>
      <c r="G328" s="326"/>
      <c r="H328" s="326"/>
      <c r="I328" s="295"/>
      <c r="J328" s="295"/>
      <c r="K328" s="295"/>
      <c r="L328" s="327"/>
      <c r="M328" s="327"/>
      <c r="N328" s="295"/>
      <c r="O328" s="295"/>
      <c r="P328" s="295"/>
      <c r="Q328" s="295"/>
      <c r="R328" s="295"/>
      <c r="S328" s="295"/>
      <c r="T328" s="295"/>
      <c r="U328" s="295"/>
      <c r="V328" s="295"/>
      <c r="W328" s="295"/>
      <c r="X328" s="295"/>
      <c r="Y328" s="295"/>
      <c r="Z328" s="295"/>
      <c r="AA328" s="295"/>
      <c r="AB328" s="295"/>
      <c r="AC328" s="295"/>
    </row>
    <row r="329" spans="1:29" ht="21">
      <c r="A329" s="295"/>
      <c r="B329" s="295"/>
      <c r="C329" s="295"/>
      <c r="D329" s="295"/>
      <c r="E329" s="295"/>
      <c r="F329" s="295"/>
      <c r="G329" s="326"/>
      <c r="H329" s="326"/>
      <c r="I329" s="295"/>
      <c r="J329" s="295"/>
      <c r="K329" s="295"/>
      <c r="L329" s="327"/>
      <c r="M329" s="327"/>
      <c r="N329" s="295"/>
      <c r="O329" s="295"/>
      <c r="P329" s="295"/>
      <c r="Q329" s="295"/>
      <c r="R329" s="295"/>
      <c r="S329" s="295"/>
      <c r="T329" s="295"/>
      <c r="U329" s="295"/>
      <c r="V329" s="295"/>
      <c r="W329" s="295"/>
      <c r="X329" s="295"/>
      <c r="Y329" s="295"/>
      <c r="Z329" s="295"/>
      <c r="AA329" s="295"/>
      <c r="AB329" s="295"/>
      <c r="AC329" s="295"/>
    </row>
    <row r="330" spans="1:29" ht="21">
      <c r="A330" s="295"/>
      <c r="B330" s="295"/>
      <c r="C330" s="295"/>
      <c r="D330" s="295"/>
      <c r="E330" s="295"/>
      <c r="F330" s="295"/>
      <c r="G330" s="326"/>
      <c r="H330" s="326"/>
      <c r="I330" s="295"/>
      <c r="J330" s="295"/>
      <c r="K330" s="295"/>
      <c r="L330" s="327"/>
      <c r="M330" s="327"/>
      <c r="N330" s="295"/>
      <c r="O330" s="295"/>
      <c r="P330" s="295"/>
      <c r="Q330" s="295"/>
      <c r="R330" s="295"/>
      <c r="S330" s="295"/>
      <c r="T330" s="295"/>
      <c r="U330" s="295"/>
      <c r="V330" s="295"/>
      <c r="W330" s="295"/>
      <c r="X330" s="295"/>
      <c r="Y330" s="295"/>
      <c r="Z330" s="295"/>
      <c r="AA330" s="295"/>
      <c r="AB330" s="295"/>
      <c r="AC330" s="295"/>
    </row>
    <row r="331" spans="1:29" ht="21">
      <c r="A331" s="295"/>
      <c r="B331" s="295"/>
      <c r="C331" s="295"/>
      <c r="D331" s="295"/>
      <c r="E331" s="295"/>
      <c r="F331" s="295"/>
      <c r="G331" s="326"/>
      <c r="H331" s="326"/>
      <c r="I331" s="295"/>
      <c r="J331" s="295"/>
      <c r="K331" s="295"/>
      <c r="L331" s="327"/>
      <c r="M331" s="327"/>
      <c r="N331" s="295"/>
      <c r="O331" s="295"/>
      <c r="P331" s="295"/>
      <c r="Q331" s="295"/>
      <c r="R331" s="295"/>
      <c r="S331" s="295"/>
      <c r="T331" s="295"/>
      <c r="U331" s="295"/>
      <c r="V331" s="295"/>
      <c r="W331" s="295"/>
      <c r="X331" s="295"/>
      <c r="Y331" s="295"/>
      <c r="Z331" s="295"/>
      <c r="AA331" s="295"/>
      <c r="AB331" s="295"/>
      <c r="AC331" s="295"/>
    </row>
    <row r="332" spans="1:29" ht="21">
      <c r="A332" s="295"/>
      <c r="B332" s="295"/>
      <c r="C332" s="295"/>
      <c r="D332" s="295"/>
      <c r="E332" s="295"/>
      <c r="F332" s="295"/>
      <c r="G332" s="326"/>
      <c r="H332" s="326"/>
      <c r="I332" s="295"/>
      <c r="J332" s="295"/>
      <c r="K332" s="295"/>
      <c r="L332" s="327"/>
      <c r="M332" s="327"/>
      <c r="N332" s="295"/>
      <c r="O332" s="295"/>
      <c r="P332" s="295"/>
      <c r="Q332" s="295"/>
      <c r="R332" s="295"/>
      <c r="S332" s="295"/>
      <c r="T332" s="295"/>
      <c r="U332" s="295"/>
      <c r="V332" s="295"/>
      <c r="W332" s="295"/>
      <c r="X332" s="295"/>
      <c r="Y332" s="295"/>
      <c r="Z332" s="295"/>
      <c r="AA332" s="295"/>
      <c r="AB332" s="295"/>
      <c r="AC332" s="295"/>
    </row>
    <row r="333" spans="1:29" ht="21">
      <c r="A333" s="295"/>
      <c r="B333" s="295"/>
      <c r="C333" s="295"/>
      <c r="D333" s="295"/>
      <c r="E333" s="295"/>
      <c r="F333" s="295"/>
      <c r="G333" s="326"/>
      <c r="H333" s="326"/>
      <c r="I333" s="295"/>
      <c r="J333" s="295"/>
      <c r="K333" s="295"/>
      <c r="L333" s="327"/>
      <c r="M333" s="327"/>
      <c r="N333" s="295"/>
      <c r="O333" s="295"/>
      <c r="P333" s="295"/>
      <c r="Q333" s="295"/>
      <c r="R333" s="295"/>
      <c r="S333" s="295"/>
      <c r="T333" s="295"/>
      <c r="U333" s="295"/>
      <c r="V333" s="295"/>
      <c r="W333" s="295"/>
      <c r="X333" s="295"/>
      <c r="Y333" s="295"/>
      <c r="Z333" s="295"/>
      <c r="AA333" s="295"/>
      <c r="AB333" s="295"/>
      <c r="AC333" s="295"/>
    </row>
    <row r="334" spans="1:29" ht="21">
      <c r="A334" s="295"/>
      <c r="B334" s="295"/>
      <c r="C334" s="295"/>
      <c r="D334" s="295"/>
      <c r="E334" s="295"/>
      <c r="F334" s="295"/>
      <c r="G334" s="326"/>
      <c r="H334" s="326"/>
      <c r="I334" s="295"/>
      <c r="J334" s="295"/>
      <c r="K334" s="295"/>
      <c r="L334" s="327"/>
      <c r="M334" s="327"/>
      <c r="N334" s="295"/>
      <c r="O334" s="295"/>
      <c r="P334" s="295"/>
      <c r="Q334" s="295"/>
      <c r="R334" s="295"/>
      <c r="S334" s="295"/>
      <c r="T334" s="295"/>
      <c r="U334" s="295"/>
      <c r="V334" s="295"/>
      <c r="W334" s="295"/>
      <c r="X334" s="295"/>
      <c r="Y334" s="295"/>
      <c r="Z334" s="295"/>
      <c r="AA334" s="295"/>
      <c r="AB334" s="295"/>
      <c r="AC334" s="295"/>
    </row>
    <row r="335" spans="1:29" ht="21">
      <c r="A335" s="295"/>
      <c r="B335" s="295"/>
      <c r="C335" s="295"/>
      <c r="D335" s="295"/>
      <c r="E335" s="295"/>
      <c r="F335" s="295"/>
      <c r="G335" s="326"/>
      <c r="H335" s="326"/>
      <c r="I335" s="295"/>
      <c r="J335" s="295"/>
      <c r="K335" s="295"/>
      <c r="L335" s="327"/>
      <c r="M335" s="327"/>
      <c r="N335" s="295"/>
      <c r="O335" s="295"/>
      <c r="P335" s="295"/>
      <c r="Q335" s="295"/>
      <c r="R335" s="295"/>
      <c r="S335" s="295"/>
      <c r="T335" s="295"/>
      <c r="U335" s="295"/>
      <c r="V335" s="295"/>
      <c r="W335" s="295"/>
      <c r="X335" s="295"/>
      <c r="Y335" s="295"/>
      <c r="Z335" s="295"/>
      <c r="AA335" s="295"/>
      <c r="AB335" s="295"/>
      <c r="AC335" s="295"/>
    </row>
    <row r="336" spans="1:29" ht="21">
      <c r="A336" s="295"/>
      <c r="B336" s="295"/>
      <c r="C336" s="295"/>
      <c r="D336" s="295"/>
      <c r="E336" s="295"/>
      <c r="F336" s="295"/>
      <c r="G336" s="326"/>
      <c r="H336" s="326"/>
      <c r="I336" s="295"/>
      <c r="J336" s="295"/>
      <c r="K336" s="295"/>
      <c r="L336" s="327"/>
      <c r="M336" s="327"/>
      <c r="N336" s="295"/>
      <c r="O336" s="295"/>
      <c r="P336" s="295"/>
      <c r="Q336" s="295"/>
      <c r="R336" s="295"/>
      <c r="S336" s="295"/>
      <c r="T336" s="295"/>
      <c r="U336" s="295"/>
      <c r="V336" s="295"/>
      <c r="W336" s="295"/>
      <c r="X336" s="295"/>
      <c r="Y336" s="295"/>
      <c r="Z336" s="295"/>
      <c r="AA336" s="295"/>
      <c r="AB336" s="295"/>
      <c r="AC336" s="295"/>
    </row>
    <row r="337" spans="1:29" ht="21">
      <c r="A337" s="295"/>
      <c r="B337" s="295"/>
      <c r="C337" s="295"/>
      <c r="D337" s="295"/>
      <c r="E337" s="295"/>
      <c r="F337" s="295"/>
      <c r="G337" s="326"/>
      <c r="H337" s="326"/>
      <c r="I337" s="295"/>
      <c r="J337" s="295"/>
      <c r="K337" s="295"/>
      <c r="L337" s="327"/>
      <c r="M337" s="327"/>
      <c r="N337" s="295"/>
      <c r="O337" s="295"/>
      <c r="P337" s="295"/>
      <c r="Q337" s="295"/>
      <c r="R337" s="295"/>
      <c r="S337" s="295"/>
      <c r="T337" s="295"/>
      <c r="U337" s="295"/>
      <c r="V337" s="295"/>
      <c r="W337" s="295"/>
      <c r="X337" s="295"/>
      <c r="Y337" s="295"/>
      <c r="Z337" s="295"/>
      <c r="AA337" s="295"/>
      <c r="AB337" s="295"/>
      <c r="AC337" s="295"/>
    </row>
    <row r="338" spans="1:29" ht="21">
      <c r="A338" s="295"/>
      <c r="B338" s="295"/>
      <c r="C338" s="295"/>
      <c r="D338" s="295"/>
      <c r="E338" s="295"/>
      <c r="F338" s="295"/>
      <c r="G338" s="326"/>
      <c r="H338" s="326"/>
      <c r="I338" s="295"/>
      <c r="J338" s="295"/>
      <c r="K338" s="295"/>
      <c r="L338" s="327"/>
      <c r="M338" s="327"/>
      <c r="N338" s="295"/>
      <c r="O338" s="295"/>
      <c r="P338" s="295"/>
      <c r="Q338" s="295"/>
      <c r="R338" s="295"/>
      <c r="S338" s="295"/>
      <c r="T338" s="295"/>
      <c r="U338" s="295"/>
      <c r="V338" s="295"/>
      <c r="W338" s="295"/>
      <c r="X338" s="295"/>
      <c r="Y338" s="295"/>
      <c r="Z338" s="295"/>
      <c r="AA338" s="295"/>
      <c r="AB338" s="295"/>
      <c r="AC338" s="295"/>
    </row>
    <row r="339" spans="1:29" ht="21">
      <c r="A339" s="295"/>
      <c r="B339" s="295"/>
      <c r="C339" s="295"/>
      <c r="D339" s="295"/>
      <c r="E339" s="295"/>
      <c r="F339" s="295"/>
      <c r="G339" s="326"/>
      <c r="H339" s="326"/>
      <c r="I339" s="295"/>
      <c r="J339" s="295"/>
      <c r="K339" s="295"/>
      <c r="L339" s="327"/>
      <c r="M339" s="327"/>
      <c r="N339" s="295"/>
      <c r="O339" s="295"/>
      <c r="P339" s="295"/>
      <c r="Q339" s="295"/>
      <c r="R339" s="295"/>
      <c r="S339" s="295"/>
      <c r="T339" s="295"/>
      <c r="U339" s="295"/>
      <c r="V339" s="295"/>
      <c r="W339" s="295"/>
      <c r="X339" s="295"/>
      <c r="Y339" s="295"/>
      <c r="Z339" s="295"/>
      <c r="AA339" s="295"/>
      <c r="AB339" s="295"/>
      <c r="AC339" s="295"/>
    </row>
    <row r="340" spans="1:29" ht="21">
      <c r="A340" s="295"/>
      <c r="B340" s="295"/>
      <c r="C340" s="295"/>
      <c r="D340" s="295"/>
      <c r="E340" s="295"/>
      <c r="F340" s="295"/>
      <c r="G340" s="326"/>
      <c r="H340" s="326"/>
      <c r="I340" s="295"/>
      <c r="J340" s="295"/>
      <c r="K340" s="295"/>
      <c r="L340" s="327"/>
      <c r="M340" s="327"/>
      <c r="N340" s="295"/>
      <c r="O340" s="295"/>
      <c r="P340" s="295"/>
      <c r="Q340" s="295"/>
      <c r="R340" s="295"/>
      <c r="S340" s="295"/>
      <c r="T340" s="295"/>
      <c r="U340" s="295"/>
      <c r="V340" s="295"/>
      <c r="W340" s="295"/>
      <c r="X340" s="295"/>
      <c r="Y340" s="295"/>
      <c r="Z340" s="295"/>
      <c r="AA340" s="295"/>
      <c r="AB340" s="295"/>
      <c r="AC340" s="295"/>
    </row>
    <row r="341" spans="1:29" ht="21">
      <c r="A341" s="295"/>
      <c r="B341" s="295"/>
      <c r="C341" s="295"/>
      <c r="D341" s="295"/>
      <c r="E341" s="295"/>
      <c r="F341" s="295"/>
      <c r="G341" s="326"/>
      <c r="H341" s="326"/>
      <c r="I341" s="295"/>
      <c r="J341" s="295"/>
      <c r="K341" s="295"/>
      <c r="L341" s="327"/>
      <c r="M341" s="327"/>
      <c r="N341" s="295"/>
      <c r="O341" s="295"/>
      <c r="P341" s="295"/>
      <c r="Q341" s="295"/>
      <c r="R341" s="295"/>
      <c r="S341" s="295"/>
      <c r="T341" s="295"/>
      <c r="U341" s="295"/>
      <c r="V341" s="295"/>
      <c r="W341" s="295"/>
      <c r="X341" s="295"/>
      <c r="Y341" s="295"/>
      <c r="Z341" s="295"/>
      <c r="AA341" s="295"/>
      <c r="AB341" s="295"/>
      <c r="AC341" s="295"/>
    </row>
    <row r="342" spans="1:29" ht="21">
      <c r="A342" s="295"/>
      <c r="B342" s="295"/>
      <c r="C342" s="295"/>
      <c r="D342" s="295"/>
      <c r="E342" s="295"/>
      <c r="F342" s="295"/>
      <c r="G342" s="326"/>
      <c r="H342" s="326"/>
      <c r="I342" s="295"/>
      <c r="J342" s="295"/>
      <c r="K342" s="295"/>
      <c r="L342" s="327"/>
      <c r="M342" s="327"/>
      <c r="N342" s="295"/>
      <c r="O342" s="295"/>
      <c r="P342" s="295"/>
      <c r="Q342" s="295"/>
      <c r="R342" s="295"/>
      <c r="S342" s="295"/>
      <c r="T342" s="295"/>
      <c r="U342" s="295"/>
      <c r="V342" s="295"/>
      <c r="W342" s="295"/>
      <c r="X342" s="295"/>
      <c r="Y342" s="295"/>
      <c r="Z342" s="295"/>
      <c r="AA342" s="295"/>
      <c r="AB342" s="295"/>
      <c r="AC342" s="295"/>
    </row>
    <row r="343" spans="1:29" ht="21">
      <c r="A343" s="295"/>
      <c r="B343" s="295"/>
      <c r="C343" s="295"/>
      <c r="D343" s="295"/>
      <c r="E343" s="295"/>
      <c r="F343" s="295"/>
      <c r="G343" s="326"/>
      <c r="H343" s="326"/>
      <c r="I343" s="295"/>
      <c r="J343" s="295"/>
      <c r="K343" s="295"/>
      <c r="L343" s="327"/>
      <c r="M343" s="327"/>
      <c r="N343" s="295"/>
      <c r="O343" s="295"/>
      <c r="P343" s="295"/>
      <c r="Q343" s="295"/>
      <c r="R343" s="295"/>
      <c r="S343" s="295"/>
      <c r="T343" s="295"/>
      <c r="U343" s="295"/>
      <c r="V343" s="295"/>
      <c r="W343" s="295"/>
      <c r="X343" s="295"/>
      <c r="Y343" s="295"/>
      <c r="Z343" s="295"/>
      <c r="AA343" s="295"/>
      <c r="AB343" s="295"/>
      <c r="AC343" s="295"/>
    </row>
    <row r="344" spans="1:29" ht="21">
      <c r="A344" s="295"/>
      <c r="B344" s="295"/>
      <c r="C344" s="295"/>
      <c r="D344" s="295"/>
      <c r="E344" s="295"/>
      <c r="F344" s="295"/>
      <c r="G344" s="326"/>
      <c r="H344" s="326"/>
      <c r="I344" s="295"/>
      <c r="J344" s="295"/>
      <c r="K344" s="295"/>
      <c r="L344" s="327"/>
      <c r="M344" s="327"/>
      <c r="N344" s="295"/>
      <c r="O344" s="295"/>
      <c r="P344" s="295"/>
      <c r="Q344" s="295"/>
      <c r="R344" s="295"/>
      <c r="S344" s="295"/>
      <c r="T344" s="295"/>
      <c r="U344" s="295"/>
      <c r="V344" s="295"/>
      <c r="W344" s="295"/>
      <c r="X344" s="295"/>
      <c r="Y344" s="295"/>
      <c r="Z344" s="295"/>
      <c r="AA344" s="295"/>
      <c r="AB344" s="295"/>
      <c r="AC344" s="295"/>
    </row>
    <row r="345" spans="1:29" ht="21">
      <c r="A345" s="295"/>
      <c r="B345" s="295"/>
      <c r="C345" s="295"/>
      <c r="D345" s="295"/>
      <c r="E345" s="295"/>
      <c r="F345" s="295"/>
      <c r="G345" s="326"/>
      <c r="H345" s="326"/>
      <c r="I345" s="295"/>
      <c r="J345" s="295"/>
      <c r="K345" s="295"/>
      <c r="L345" s="327"/>
      <c r="M345" s="327"/>
      <c r="N345" s="295"/>
      <c r="O345" s="295"/>
      <c r="P345" s="295"/>
      <c r="Q345" s="295"/>
      <c r="R345" s="295"/>
      <c r="S345" s="295"/>
      <c r="T345" s="295"/>
      <c r="U345" s="295"/>
      <c r="V345" s="295"/>
      <c r="W345" s="295"/>
      <c r="X345" s="295"/>
      <c r="Y345" s="295"/>
      <c r="Z345" s="295"/>
      <c r="AA345" s="295"/>
      <c r="AB345" s="295"/>
      <c r="AC345" s="295"/>
    </row>
    <row r="346" spans="1:29" ht="21">
      <c r="A346" s="295"/>
      <c r="B346" s="295"/>
      <c r="C346" s="295"/>
      <c r="D346" s="295"/>
      <c r="E346" s="295"/>
      <c r="F346" s="295"/>
      <c r="G346" s="326"/>
      <c r="H346" s="326"/>
      <c r="I346" s="295"/>
      <c r="J346" s="295"/>
      <c r="K346" s="295"/>
      <c r="L346" s="327"/>
      <c r="M346" s="327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5"/>
      <c r="Z346" s="295"/>
      <c r="AA346" s="295"/>
      <c r="AB346" s="295"/>
      <c r="AC346" s="295"/>
    </row>
    <row r="347" spans="1:29" ht="21">
      <c r="A347" s="295"/>
      <c r="B347" s="295"/>
      <c r="C347" s="295"/>
      <c r="D347" s="295"/>
      <c r="E347" s="295"/>
      <c r="F347" s="295"/>
      <c r="G347" s="326"/>
      <c r="H347" s="326"/>
      <c r="I347" s="295"/>
      <c r="J347" s="295"/>
      <c r="K347" s="295"/>
      <c r="L347" s="327"/>
      <c r="M347" s="327"/>
      <c r="N347" s="295"/>
      <c r="O347" s="295"/>
      <c r="P347" s="295"/>
      <c r="Q347" s="295"/>
      <c r="R347" s="295"/>
      <c r="S347" s="295"/>
      <c r="T347" s="295"/>
      <c r="U347" s="295"/>
      <c r="V347" s="295"/>
      <c r="W347" s="295"/>
      <c r="X347" s="295"/>
      <c r="Y347" s="295"/>
      <c r="Z347" s="295"/>
      <c r="AA347" s="295"/>
      <c r="AB347" s="295"/>
      <c r="AC347" s="295"/>
    </row>
    <row r="348" spans="1:29" ht="21">
      <c r="A348" s="295"/>
      <c r="B348" s="295"/>
      <c r="C348" s="295"/>
      <c r="D348" s="295"/>
      <c r="E348" s="295"/>
      <c r="F348" s="295"/>
      <c r="G348" s="326"/>
      <c r="H348" s="326"/>
      <c r="I348" s="295"/>
      <c r="J348" s="295"/>
      <c r="K348" s="295"/>
      <c r="L348" s="327"/>
      <c r="M348" s="327"/>
      <c r="N348" s="295"/>
      <c r="O348" s="295"/>
      <c r="P348" s="295"/>
      <c r="Q348" s="295"/>
      <c r="R348" s="295"/>
      <c r="S348" s="295"/>
      <c r="T348" s="295"/>
      <c r="U348" s="295"/>
      <c r="V348" s="295"/>
      <c r="W348" s="295"/>
      <c r="X348" s="295"/>
      <c r="Y348" s="295"/>
      <c r="Z348" s="295"/>
      <c r="AA348" s="295"/>
      <c r="AB348" s="295"/>
      <c r="AC348" s="295"/>
    </row>
    <row r="349" spans="1:29" ht="21">
      <c r="A349" s="295"/>
      <c r="B349" s="295"/>
      <c r="C349" s="295"/>
      <c r="D349" s="295"/>
      <c r="E349" s="295"/>
      <c r="F349" s="295"/>
      <c r="G349" s="326"/>
      <c r="H349" s="326"/>
      <c r="I349" s="295"/>
      <c r="J349" s="295"/>
      <c r="K349" s="295"/>
      <c r="L349" s="327"/>
      <c r="M349" s="327"/>
      <c r="N349" s="295"/>
      <c r="O349" s="295"/>
      <c r="P349" s="295"/>
      <c r="Q349" s="295"/>
      <c r="R349" s="295"/>
      <c r="S349" s="295"/>
      <c r="T349" s="295"/>
      <c r="U349" s="295"/>
      <c r="V349" s="295"/>
      <c r="W349" s="295"/>
      <c r="X349" s="295"/>
      <c r="Y349" s="295"/>
      <c r="Z349" s="295"/>
      <c r="AA349" s="295"/>
      <c r="AB349" s="295"/>
      <c r="AC349" s="295"/>
    </row>
    <row r="350" spans="1:29" ht="21">
      <c r="A350" s="295"/>
      <c r="B350" s="295"/>
      <c r="C350" s="295"/>
      <c r="D350" s="295"/>
      <c r="E350" s="295"/>
      <c r="F350" s="295"/>
      <c r="G350" s="326"/>
      <c r="H350" s="326"/>
      <c r="I350" s="295"/>
      <c r="J350" s="295"/>
      <c r="K350" s="295"/>
      <c r="L350" s="327"/>
      <c r="M350" s="327"/>
      <c r="N350" s="295"/>
      <c r="O350" s="295"/>
      <c r="P350" s="295"/>
      <c r="Q350" s="295"/>
      <c r="R350" s="295"/>
      <c r="S350" s="295"/>
      <c r="T350" s="295"/>
      <c r="U350" s="295"/>
      <c r="V350" s="295"/>
      <c r="W350" s="295"/>
      <c r="X350" s="295"/>
      <c r="Y350" s="295"/>
      <c r="Z350" s="295"/>
      <c r="AA350" s="295"/>
      <c r="AB350" s="295"/>
      <c r="AC350" s="295"/>
    </row>
    <row r="351" spans="1:29" ht="21">
      <c r="A351" s="295"/>
      <c r="B351" s="295"/>
      <c r="C351" s="295"/>
      <c r="D351" s="295"/>
      <c r="E351" s="295"/>
      <c r="F351" s="295"/>
      <c r="G351" s="326"/>
      <c r="H351" s="326"/>
      <c r="I351" s="295"/>
      <c r="J351" s="295"/>
      <c r="K351" s="295"/>
      <c r="L351" s="327"/>
      <c r="M351" s="327"/>
      <c r="N351" s="295"/>
      <c r="O351" s="295"/>
      <c r="P351" s="295"/>
      <c r="Q351" s="295"/>
      <c r="R351" s="295"/>
      <c r="S351" s="295"/>
      <c r="T351" s="295"/>
      <c r="U351" s="295"/>
      <c r="V351" s="295"/>
      <c r="W351" s="295"/>
      <c r="X351" s="295"/>
      <c r="Y351" s="295"/>
      <c r="Z351" s="295"/>
      <c r="AA351" s="295"/>
      <c r="AB351" s="295"/>
      <c r="AC351" s="295"/>
    </row>
    <row r="352" spans="1:29" ht="21">
      <c r="A352" s="295"/>
      <c r="B352" s="295"/>
      <c r="C352" s="295"/>
      <c r="D352" s="295"/>
      <c r="E352" s="295"/>
      <c r="F352" s="295"/>
      <c r="G352" s="326"/>
      <c r="H352" s="326"/>
      <c r="I352" s="295"/>
      <c r="J352" s="295"/>
      <c r="K352" s="295"/>
      <c r="L352" s="327"/>
      <c r="M352" s="327"/>
      <c r="N352" s="295"/>
      <c r="O352" s="295"/>
      <c r="P352" s="295"/>
      <c r="Q352" s="295"/>
      <c r="R352" s="295"/>
      <c r="S352" s="295"/>
      <c r="T352" s="295"/>
      <c r="U352" s="295"/>
      <c r="V352" s="295"/>
      <c r="W352" s="295"/>
      <c r="X352" s="295"/>
      <c r="Y352" s="295"/>
      <c r="Z352" s="295"/>
      <c r="AA352" s="295"/>
      <c r="AB352" s="295"/>
      <c r="AC352" s="295"/>
    </row>
    <row r="353" spans="1:29" ht="21">
      <c r="A353" s="295"/>
      <c r="B353" s="295"/>
      <c r="C353" s="295"/>
      <c r="D353" s="295"/>
      <c r="E353" s="295"/>
      <c r="F353" s="295"/>
      <c r="G353" s="326"/>
      <c r="H353" s="326"/>
      <c r="I353" s="295"/>
      <c r="J353" s="295"/>
      <c r="K353" s="295"/>
      <c r="L353" s="327"/>
      <c r="M353" s="327"/>
      <c r="N353" s="295"/>
      <c r="O353" s="295"/>
      <c r="P353" s="295"/>
      <c r="Q353" s="295"/>
      <c r="R353" s="295"/>
      <c r="S353" s="295"/>
      <c r="T353" s="295"/>
      <c r="U353" s="295"/>
      <c r="V353" s="295"/>
      <c r="W353" s="295"/>
      <c r="X353" s="295"/>
      <c r="Y353" s="295"/>
      <c r="Z353" s="295"/>
      <c r="AA353" s="295"/>
      <c r="AB353" s="295"/>
      <c r="AC353" s="295"/>
    </row>
    <row r="354" spans="1:29" ht="21">
      <c r="A354" s="295"/>
      <c r="B354" s="295"/>
      <c r="C354" s="295"/>
      <c r="D354" s="295"/>
      <c r="E354" s="295"/>
      <c r="F354" s="295"/>
      <c r="G354" s="326"/>
      <c r="H354" s="326"/>
      <c r="I354" s="295"/>
      <c r="J354" s="295"/>
      <c r="K354" s="295"/>
      <c r="L354" s="327"/>
      <c r="M354" s="327"/>
      <c r="N354" s="295"/>
      <c r="O354" s="295"/>
      <c r="P354" s="295"/>
      <c r="Q354" s="295"/>
      <c r="R354" s="295"/>
      <c r="S354" s="295"/>
      <c r="T354" s="295"/>
      <c r="U354" s="295"/>
      <c r="V354" s="295"/>
      <c r="W354" s="295"/>
      <c r="X354" s="295"/>
      <c r="Y354" s="295"/>
      <c r="Z354" s="295"/>
      <c r="AA354" s="295"/>
      <c r="AB354" s="295"/>
      <c r="AC354" s="295"/>
    </row>
    <row r="355" spans="1:29" ht="21">
      <c r="A355" s="295"/>
      <c r="B355" s="295"/>
      <c r="C355" s="295"/>
      <c r="D355" s="295"/>
      <c r="E355" s="295"/>
      <c r="F355" s="295"/>
      <c r="G355" s="326"/>
      <c r="H355" s="326"/>
      <c r="I355" s="295"/>
      <c r="J355" s="295"/>
      <c r="K355" s="295"/>
      <c r="L355" s="327"/>
      <c r="M355" s="327"/>
      <c r="N355" s="295"/>
      <c r="O355" s="295"/>
      <c r="P355" s="295"/>
      <c r="Q355" s="295"/>
      <c r="R355" s="295"/>
      <c r="S355" s="295"/>
      <c r="T355" s="295"/>
      <c r="U355" s="295"/>
      <c r="V355" s="295"/>
      <c r="W355" s="295"/>
      <c r="X355" s="295"/>
      <c r="Y355" s="295"/>
      <c r="Z355" s="295"/>
      <c r="AA355" s="295"/>
      <c r="AB355" s="295"/>
      <c r="AC355" s="295"/>
    </row>
    <row r="356" spans="1:29" ht="21">
      <c r="A356" s="295"/>
      <c r="B356" s="295"/>
      <c r="C356" s="295"/>
      <c r="D356" s="295"/>
      <c r="E356" s="295"/>
      <c r="F356" s="295"/>
      <c r="G356" s="326"/>
      <c r="H356" s="326"/>
      <c r="I356" s="295"/>
      <c r="J356" s="295"/>
      <c r="K356" s="295"/>
      <c r="L356" s="327"/>
      <c r="M356" s="327"/>
      <c r="N356" s="295"/>
      <c r="O356" s="295"/>
      <c r="P356" s="295"/>
      <c r="Q356" s="295"/>
      <c r="R356" s="295"/>
      <c r="S356" s="295"/>
      <c r="T356" s="295"/>
      <c r="U356" s="295"/>
      <c r="V356" s="295"/>
      <c r="W356" s="295"/>
      <c r="X356" s="295"/>
      <c r="Y356" s="295"/>
      <c r="Z356" s="295"/>
      <c r="AA356" s="295"/>
      <c r="AB356" s="295"/>
      <c r="AC356" s="295"/>
    </row>
    <row r="357" spans="1:29" ht="21">
      <c r="A357" s="295"/>
      <c r="B357" s="295"/>
      <c r="C357" s="295"/>
      <c r="D357" s="295"/>
      <c r="E357" s="295"/>
      <c r="F357" s="295"/>
      <c r="G357" s="326"/>
      <c r="H357" s="326"/>
      <c r="I357" s="295"/>
      <c r="J357" s="295"/>
      <c r="K357" s="295"/>
      <c r="L357" s="327"/>
      <c r="M357" s="327"/>
      <c r="N357" s="295"/>
      <c r="O357" s="295"/>
      <c r="P357" s="295"/>
      <c r="Q357" s="295"/>
      <c r="R357" s="295"/>
      <c r="S357" s="295"/>
      <c r="T357" s="295"/>
      <c r="U357" s="295"/>
      <c r="V357" s="295"/>
      <c r="W357" s="295"/>
      <c r="X357" s="295"/>
      <c r="Y357" s="295"/>
      <c r="Z357" s="295"/>
      <c r="AA357" s="295"/>
      <c r="AB357" s="295"/>
      <c r="AC357" s="295"/>
    </row>
    <row r="358" spans="1:29" ht="21">
      <c r="A358" s="295"/>
      <c r="B358" s="295"/>
      <c r="C358" s="295"/>
      <c r="D358" s="295"/>
      <c r="E358" s="295"/>
      <c r="F358" s="295"/>
      <c r="G358" s="326"/>
      <c r="H358" s="326"/>
      <c r="I358" s="295"/>
      <c r="J358" s="295"/>
      <c r="K358" s="295"/>
      <c r="L358" s="327"/>
      <c r="M358" s="327"/>
      <c r="N358" s="295"/>
      <c r="O358" s="295"/>
      <c r="P358" s="295"/>
      <c r="Q358" s="295"/>
      <c r="R358" s="295"/>
      <c r="S358" s="295"/>
      <c r="T358" s="295"/>
      <c r="U358" s="295"/>
      <c r="V358" s="295"/>
      <c r="W358" s="295"/>
      <c r="X358" s="295"/>
      <c r="Y358" s="295"/>
      <c r="Z358" s="295"/>
      <c r="AA358" s="295"/>
      <c r="AB358" s="295"/>
      <c r="AC358" s="295"/>
    </row>
    <row r="359" spans="1:29" ht="21">
      <c r="A359" s="295"/>
      <c r="B359" s="295"/>
      <c r="C359" s="295"/>
      <c r="D359" s="295"/>
      <c r="E359" s="295"/>
      <c r="F359" s="295"/>
      <c r="G359" s="326"/>
      <c r="H359" s="326"/>
      <c r="I359" s="295"/>
      <c r="J359" s="295"/>
      <c r="K359" s="295"/>
      <c r="L359" s="327"/>
      <c r="M359" s="327"/>
      <c r="N359" s="295"/>
      <c r="O359" s="295"/>
      <c r="P359" s="295"/>
      <c r="Q359" s="295"/>
      <c r="R359" s="295"/>
      <c r="S359" s="295"/>
      <c r="T359" s="295"/>
      <c r="U359" s="295"/>
      <c r="V359" s="295"/>
      <c r="W359" s="295"/>
      <c r="X359" s="295"/>
      <c r="Y359" s="295"/>
      <c r="Z359" s="295"/>
      <c r="AA359" s="295"/>
      <c r="AB359" s="295"/>
      <c r="AC359" s="295"/>
    </row>
    <row r="360" spans="1:29" ht="21">
      <c r="A360" s="295"/>
      <c r="B360" s="295"/>
      <c r="C360" s="295"/>
      <c r="D360" s="295"/>
      <c r="E360" s="295"/>
      <c r="F360" s="295"/>
      <c r="G360" s="326"/>
      <c r="H360" s="326"/>
      <c r="I360" s="295"/>
      <c r="J360" s="295"/>
      <c r="K360" s="295"/>
      <c r="L360" s="327"/>
      <c r="M360" s="327"/>
      <c r="N360" s="295"/>
      <c r="O360" s="295"/>
      <c r="P360" s="295"/>
      <c r="Q360" s="295"/>
      <c r="R360" s="295"/>
      <c r="S360" s="295"/>
      <c r="T360" s="295"/>
      <c r="U360" s="295"/>
      <c r="V360" s="295"/>
      <c r="W360" s="295"/>
      <c r="X360" s="295"/>
      <c r="Y360" s="295"/>
      <c r="Z360" s="295"/>
      <c r="AA360" s="295"/>
      <c r="AB360" s="295"/>
      <c r="AC360" s="295"/>
    </row>
    <row r="361" spans="1:29" ht="21">
      <c r="A361" s="295"/>
      <c r="B361" s="295"/>
      <c r="C361" s="295"/>
      <c r="D361" s="295"/>
      <c r="E361" s="295"/>
      <c r="F361" s="295"/>
      <c r="G361" s="326"/>
      <c r="H361" s="326"/>
      <c r="I361" s="295"/>
      <c r="J361" s="295"/>
      <c r="K361" s="295"/>
      <c r="L361" s="327"/>
      <c r="M361" s="327"/>
      <c r="N361" s="295"/>
      <c r="O361" s="295"/>
      <c r="P361" s="295"/>
      <c r="Q361" s="295"/>
      <c r="R361" s="295"/>
      <c r="S361" s="295"/>
      <c r="T361" s="295"/>
      <c r="U361" s="295"/>
      <c r="V361" s="295"/>
      <c r="W361" s="295"/>
      <c r="X361" s="295"/>
      <c r="Y361" s="295"/>
      <c r="Z361" s="295"/>
      <c r="AA361" s="295"/>
      <c r="AB361" s="295"/>
      <c r="AC361" s="295"/>
    </row>
    <row r="362" spans="1:29" ht="21">
      <c r="A362" s="295"/>
      <c r="B362" s="295"/>
      <c r="C362" s="295"/>
      <c r="D362" s="295"/>
      <c r="E362" s="295"/>
      <c r="F362" s="295"/>
      <c r="G362" s="326"/>
      <c r="H362" s="326"/>
      <c r="I362" s="295"/>
      <c r="J362" s="295"/>
      <c r="K362" s="295"/>
      <c r="L362" s="327"/>
      <c r="M362" s="327"/>
      <c r="N362" s="295"/>
      <c r="O362" s="295"/>
      <c r="P362" s="295"/>
      <c r="Q362" s="295"/>
      <c r="R362" s="295"/>
      <c r="S362" s="295"/>
      <c r="T362" s="295"/>
      <c r="U362" s="295"/>
      <c r="V362" s="295"/>
      <c r="W362" s="295"/>
      <c r="X362" s="295"/>
      <c r="Y362" s="295"/>
      <c r="Z362" s="295"/>
      <c r="AA362" s="295"/>
      <c r="AB362" s="295"/>
      <c r="AC362" s="295"/>
    </row>
    <row r="363" spans="1:29" ht="21">
      <c r="A363" s="295"/>
      <c r="B363" s="295"/>
      <c r="C363" s="295"/>
      <c r="D363" s="295"/>
      <c r="E363" s="295"/>
      <c r="F363" s="295"/>
      <c r="G363" s="326"/>
      <c r="H363" s="326"/>
      <c r="I363" s="295"/>
      <c r="J363" s="295"/>
      <c r="K363" s="295"/>
      <c r="L363" s="327"/>
      <c r="M363" s="327"/>
      <c r="N363" s="295"/>
      <c r="O363" s="295"/>
      <c r="P363" s="295"/>
      <c r="Q363" s="295"/>
      <c r="R363" s="295"/>
      <c r="S363" s="295"/>
      <c r="T363" s="295"/>
      <c r="U363" s="295"/>
      <c r="V363" s="295"/>
      <c r="W363" s="295"/>
      <c r="X363" s="295"/>
      <c r="Y363" s="295"/>
      <c r="Z363" s="295"/>
      <c r="AA363" s="295"/>
      <c r="AB363" s="295"/>
      <c r="AC363" s="295"/>
    </row>
    <row r="364" spans="1:29" ht="21">
      <c r="A364" s="295"/>
      <c r="B364" s="295"/>
      <c r="C364" s="295"/>
      <c r="D364" s="295"/>
      <c r="E364" s="295"/>
      <c r="F364" s="295"/>
      <c r="G364" s="326"/>
      <c r="H364" s="326"/>
      <c r="I364" s="295"/>
      <c r="J364" s="295"/>
      <c r="K364" s="295"/>
      <c r="L364" s="327"/>
      <c r="M364" s="327"/>
      <c r="N364" s="295"/>
      <c r="O364" s="295"/>
      <c r="P364" s="295"/>
      <c r="Q364" s="295"/>
      <c r="R364" s="295"/>
      <c r="S364" s="295"/>
      <c r="T364" s="295"/>
      <c r="U364" s="295"/>
      <c r="V364" s="295"/>
      <c r="W364" s="295"/>
      <c r="X364" s="295"/>
      <c r="Y364" s="295"/>
      <c r="Z364" s="295"/>
      <c r="AA364" s="295"/>
      <c r="AB364" s="295"/>
      <c r="AC364" s="295"/>
    </row>
    <row r="365" spans="1:29" ht="21">
      <c r="A365" s="295"/>
      <c r="B365" s="295"/>
      <c r="C365" s="295"/>
      <c r="D365" s="295"/>
      <c r="E365" s="295"/>
      <c r="F365" s="295"/>
      <c r="G365" s="326"/>
      <c r="H365" s="326"/>
      <c r="I365" s="295"/>
      <c r="J365" s="295"/>
      <c r="K365" s="295"/>
      <c r="L365" s="327"/>
      <c r="M365" s="327"/>
      <c r="N365" s="295"/>
      <c r="O365" s="295"/>
      <c r="P365" s="295"/>
      <c r="Q365" s="295"/>
      <c r="R365" s="295"/>
      <c r="S365" s="295"/>
      <c r="T365" s="295"/>
      <c r="U365" s="295"/>
      <c r="V365" s="295"/>
      <c r="W365" s="295"/>
      <c r="X365" s="295"/>
      <c r="Y365" s="295"/>
      <c r="Z365" s="295"/>
      <c r="AA365" s="295"/>
      <c r="AB365" s="295"/>
      <c r="AC365" s="295"/>
    </row>
    <row r="366" spans="1:29" ht="21">
      <c r="A366" s="295"/>
      <c r="B366" s="295"/>
      <c r="C366" s="295"/>
      <c r="D366" s="295"/>
      <c r="E366" s="295"/>
      <c r="F366" s="295"/>
      <c r="G366" s="326"/>
      <c r="H366" s="326"/>
      <c r="I366" s="295"/>
      <c r="J366" s="295"/>
      <c r="K366" s="295"/>
      <c r="L366" s="327"/>
      <c r="M366" s="327"/>
      <c r="N366" s="295"/>
      <c r="O366" s="295"/>
      <c r="P366" s="295"/>
      <c r="Q366" s="295"/>
      <c r="R366" s="295"/>
      <c r="S366" s="295"/>
      <c r="T366" s="295"/>
      <c r="U366" s="295"/>
      <c r="V366" s="295"/>
      <c r="W366" s="295"/>
      <c r="X366" s="295"/>
      <c r="Y366" s="295"/>
      <c r="Z366" s="295"/>
      <c r="AA366" s="295"/>
      <c r="AB366" s="295"/>
      <c r="AC366" s="295"/>
    </row>
    <row r="367" spans="1:29" ht="21">
      <c r="A367" s="295"/>
      <c r="B367" s="295"/>
      <c r="C367" s="295"/>
      <c r="D367" s="295"/>
      <c r="E367" s="295"/>
      <c r="F367" s="295"/>
      <c r="G367" s="326"/>
      <c r="H367" s="326"/>
      <c r="I367" s="295"/>
      <c r="J367" s="295"/>
      <c r="K367" s="295"/>
      <c r="L367" s="327"/>
      <c r="M367" s="327"/>
      <c r="N367" s="295"/>
      <c r="O367" s="295"/>
      <c r="P367" s="295"/>
      <c r="Q367" s="295"/>
      <c r="R367" s="295"/>
      <c r="S367" s="295"/>
      <c r="T367" s="295"/>
      <c r="U367" s="295"/>
      <c r="V367" s="295"/>
      <c r="W367" s="295"/>
      <c r="X367" s="295"/>
      <c r="Y367" s="295"/>
      <c r="Z367" s="295"/>
      <c r="AA367" s="295"/>
      <c r="AB367" s="295"/>
      <c r="AC367" s="295"/>
    </row>
    <row r="368" spans="1:29" ht="21">
      <c r="A368" s="295"/>
      <c r="B368" s="295"/>
      <c r="C368" s="295"/>
      <c r="D368" s="295"/>
      <c r="E368" s="295"/>
      <c r="F368" s="295"/>
      <c r="G368" s="326"/>
      <c r="H368" s="326"/>
      <c r="I368" s="295"/>
      <c r="J368" s="295"/>
      <c r="K368" s="295"/>
      <c r="L368" s="327"/>
      <c r="M368" s="327"/>
      <c r="N368" s="295"/>
      <c r="O368" s="295"/>
      <c r="P368" s="295"/>
      <c r="Q368" s="295"/>
      <c r="R368" s="295"/>
      <c r="S368" s="295"/>
      <c r="T368" s="295"/>
      <c r="U368" s="295"/>
      <c r="V368" s="295"/>
      <c r="W368" s="295"/>
      <c r="X368" s="295"/>
      <c r="Y368" s="295"/>
      <c r="Z368" s="295"/>
      <c r="AA368" s="295"/>
      <c r="AB368" s="295"/>
      <c r="AC368" s="295"/>
    </row>
    <row r="369" spans="1:29" ht="21">
      <c r="A369" s="295"/>
      <c r="B369" s="295"/>
      <c r="C369" s="295"/>
      <c r="D369" s="295"/>
      <c r="E369" s="295"/>
      <c r="F369" s="295"/>
      <c r="G369" s="326"/>
      <c r="H369" s="326"/>
      <c r="I369" s="295"/>
      <c r="J369" s="295"/>
      <c r="K369" s="295"/>
      <c r="L369" s="327"/>
      <c r="M369" s="327"/>
      <c r="N369" s="295"/>
      <c r="O369" s="295"/>
      <c r="P369" s="295"/>
      <c r="Q369" s="295"/>
      <c r="R369" s="295"/>
      <c r="S369" s="295"/>
      <c r="T369" s="295"/>
      <c r="U369" s="295"/>
      <c r="V369" s="295"/>
      <c r="W369" s="295"/>
      <c r="X369" s="295"/>
      <c r="Y369" s="295"/>
      <c r="Z369" s="295"/>
      <c r="AA369" s="295"/>
      <c r="AB369" s="295"/>
      <c r="AC369" s="295"/>
    </row>
    <row r="370" spans="1:29" ht="21">
      <c r="A370" s="295"/>
      <c r="B370" s="295"/>
      <c r="C370" s="295"/>
      <c r="D370" s="295"/>
      <c r="E370" s="295"/>
      <c r="F370" s="295"/>
      <c r="G370" s="326"/>
      <c r="H370" s="326"/>
      <c r="I370" s="295"/>
      <c r="J370" s="295"/>
      <c r="K370" s="295"/>
      <c r="L370" s="327"/>
      <c r="M370" s="327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5"/>
      <c r="Z370" s="295"/>
      <c r="AA370" s="295"/>
      <c r="AB370" s="295"/>
      <c r="AC370" s="295"/>
    </row>
    <row r="371" spans="1:29" ht="21">
      <c r="A371" s="295"/>
      <c r="B371" s="295"/>
      <c r="C371" s="295"/>
      <c r="D371" s="295"/>
      <c r="E371" s="295"/>
      <c r="F371" s="295"/>
      <c r="G371" s="326"/>
      <c r="H371" s="326"/>
      <c r="I371" s="295"/>
      <c r="J371" s="295"/>
      <c r="K371" s="295"/>
      <c r="L371" s="327"/>
      <c r="M371" s="327"/>
      <c r="N371" s="295"/>
      <c r="O371" s="295"/>
      <c r="P371" s="295"/>
      <c r="Q371" s="295"/>
      <c r="R371" s="295"/>
      <c r="S371" s="295"/>
      <c r="T371" s="295"/>
      <c r="U371" s="295"/>
      <c r="V371" s="295"/>
      <c r="W371" s="295"/>
      <c r="X371" s="295"/>
      <c r="Y371" s="295"/>
      <c r="Z371" s="295"/>
      <c r="AA371" s="295"/>
      <c r="AB371" s="295"/>
      <c r="AC371" s="295"/>
    </row>
    <row r="372" spans="1:29" ht="21">
      <c r="A372" s="295"/>
      <c r="B372" s="295"/>
      <c r="C372" s="295"/>
      <c r="D372" s="295"/>
      <c r="E372" s="295"/>
      <c r="F372" s="295"/>
      <c r="G372" s="326"/>
      <c r="H372" s="326"/>
      <c r="I372" s="295"/>
      <c r="J372" s="295"/>
      <c r="K372" s="295"/>
      <c r="L372" s="327"/>
      <c r="M372" s="327"/>
      <c r="N372" s="295"/>
      <c r="O372" s="295"/>
      <c r="P372" s="295"/>
      <c r="Q372" s="295"/>
      <c r="R372" s="295"/>
      <c r="S372" s="295"/>
      <c r="T372" s="295"/>
      <c r="U372" s="295"/>
      <c r="V372" s="295"/>
      <c r="W372" s="295"/>
      <c r="X372" s="295"/>
      <c r="Y372" s="295"/>
      <c r="Z372" s="295"/>
      <c r="AA372" s="295"/>
      <c r="AB372" s="295"/>
      <c r="AC372" s="295"/>
    </row>
    <row r="373" spans="1:29" ht="21">
      <c r="A373" s="295"/>
      <c r="B373" s="295"/>
      <c r="C373" s="295"/>
      <c r="D373" s="295"/>
      <c r="E373" s="295"/>
      <c r="F373" s="295"/>
      <c r="G373" s="326"/>
      <c r="H373" s="326"/>
      <c r="I373" s="295"/>
      <c r="J373" s="295"/>
      <c r="K373" s="295"/>
      <c r="L373" s="327"/>
      <c r="M373" s="327"/>
      <c r="N373" s="295"/>
      <c r="O373" s="295"/>
      <c r="P373" s="295"/>
      <c r="Q373" s="295"/>
      <c r="R373" s="295"/>
      <c r="S373" s="295"/>
      <c r="T373" s="295"/>
      <c r="U373" s="295"/>
      <c r="V373" s="295"/>
      <c r="W373" s="295"/>
      <c r="X373" s="295"/>
      <c r="Y373" s="295"/>
      <c r="Z373" s="295"/>
      <c r="AA373" s="295"/>
      <c r="AB373" s="295"/>
      <c r="AC373" s="295"/>
    </row>
    <row r="374" spans="1:29" ht="21">
      <c r="A374" s="295"/>
      <c r="B374" s="295"/>
      <c r="C374" s="295"/>
      <c r="D374" s="295"/>
      <c r="E374" s="295"/>
      <c r="F374" s="295"/>
      <c r="G374" s="326"/>
      <c r="H374" s="326"/>
      <c r="I374" s="295"/>
      <c r="J374" s="295"/>
      <c r="K374" s="295"/>
      <c r="L374" s="327"/>
      <c r="M374" s="327"/>
      <c r="N374" s="295"/>
      <c r="O374" s="295"/>
      <c r="P374" s="295"/>
      <c r="Q374" s="295"/>
      <c r="R374" s="295"/>
      <c r="S374" s="295"/>
      <c r="T374" s="295"/>
      <c r="U374" s="295"/>
      <c r="V374" s="295"/>
      <c r="W374" s="295"/>
      <c r="X374" s="295"/>
      <c r="Y374" s="295"/>
      <c r="Z374" s="295"/>
      <c r="AA374" s="295"/>
      <c r="AB374" s="295"/>
      <c r="AC374" s="295"/>
    </row>
    <row r="375" spans="1:29" ht="21">
      <c r="A375" s="295"/>
      <c r="B375" s="295"/>
      <c r="C375" s="295"/>
      <c r="D375" s="295"/>
      <c r="E375" s="295"/>
      <c r="F375" s="295"/>
      <c r="G375" s="326"/>
      <c r="H375" s="326"/>
      <c r="I375" s="295"/>
      <c r="J375" s="295"/>
      <c r="K375" s="295"/>
      <c r="L375" s="327"/>
      <c r="M375" s="327"/>
      <c r="N375" s="295"/>
      <c r="O375" s="295"/>
      <c r="P375" s="295"/>
      <c r="Q375" s="295"/>
      <c r="R375" s="295"/>
      <c r="S375" s="295"/>
      <c r="T375" s="295"/>
      <c r="U375" s="295"/>
      <c r="V375" s="295"/>
      <c r="W375" s="295"/>
      <c r="X375" s="295"/>
      <c r="Y375" s="295"/>
      <c r="Z375" s="295"/>
      <c r="AA375" s="295"/>
      <c r="AB375" s="295"/>
      <c r="AC375" s="295"/>
    </row>
    <row r="376" spans="1:29" ht="21">
      <c r="A376" s="295"/>
      <c r="B376" s="295"/>
      <c r="C376" s="295"/>
      <c r="D376" s="295"/>
      <c r="E376" s="295"/>
      <c r="F376" s="295"/>
      <c r="G376" s="326"/>
      <c r="H376" s="326"/>
      <c r="I376" s="295"/>
      <c r="J376" s="295"/>
      <c r="K376" s="295"/>
      <c r="L376" s="327"/>
      <c r="M376" s="327"/>
      <c r="N376" s="295"/>
      <c r="O376" s="295"/>
      <c r="P376" s="295"/>
      <c r="Q376" s="295"/>
      <c r="R376" s="295"/>
      <c r="S376" s="295"/>
      <c r="T376" s="295"/>
      <c r="U376" s="295"/>
      <c r="V376" s="295"/>
      <c r="W376" s="295"/>
      <c r="X376" s="295"/>
      <c r="Y376" s="295"/>
      <c r="Z376" s="295"/>
      <c r="AA376" s="295"/>
      <c r="AB376" s="295"/>
      <c r="AC376" s="295"/>
    </row>
    <row r="377" spans="1:29" ht="21">
      <c r="A377" s="295"/>
      <c r="B377" s="295"/>
      <c r="C377" s="295"/>
      <c r="D377" s="295"/>
      <c r="E377" s="295"/>
      <c r="F377" s="295"/>
      <c r="G377" s="326"/>
      <c r="H377" s="326"/>
      <c r="I377" s="295"/>
      <c r="J377" s="295"/>
      <c r="K377" s="295"/>
      <c r="L377" s="327"/>
      <c r="M377" s="327"/>
      <c r="N377" s="295"/>
      <c r="O377" s="295"/>
      <c r="P377" s="295"/>
      <c r="Q377" s="295"/>
      <c r="R377" s="295"/>
      <c r="S377" s="295"/>
      <c r="T377" s="295"/>
      <c r="U377" s="295"/>
      <c r="V377" s="295"/>
      <c r="W377" s="295"/>
      <c r="X377" s="295"/>
      <c r="Y377" s="295"/>
      <c r="Z377" s="295"/>
      <c r="AA377" s="295"/>
      <c r="AB377" s="295"/>
      <c r="AC377" s="295"/>
    </row>
    <row r="378" spans="1:29" ht="21">
      <c r="A378" s="295"/>
      <c r="B378" s="295"/>
      <c r="C378" s="295"/>
      <c r="D378" s="295"/>
      <c r="E378" s="295"/>
      <c r="F378" s="295"/>
      <c r="G378" s="326"/>
      <c r="H378" s="326"/>
      <c r="I378" s="295"/>
      <c r="J378" s="295"/>
      <c r="K378" s="295"/>
      <c r="L378" s="327"/>
      <c r="M378" s="327"/>
      <c r="N378" s="295"/>
      <c r="O378" s="295"/>
      <c r="P378" s="295"/>
      <c r="Q378" s="295"/>
      <c r="R378" s="295"/>
      <c r="S378" s="295"/>
      <c r="T378" s="295"/>
      <c r="U378" s="295"/>
      <c r="V378" s="295"/>
      <c r="W378" s="295"/>
      <c r="X378" s="295"/>
      <c r="Y378" s="295"/>
      <c r="Z378" s="295"/>
      <c r="AA378" s="295"/>
      <c r="AB378" s="295"/>
      <c r="AC378" s="295"/>
    </row>
    <row r="379" spans="1:29" ht="21">
      <c r="A379" s="295"/>
      <c r="B379" s="295"/>
      <c r="C379" s="295"/>
      <c r="D379" s="295"/>
      <c r="E379" s="295"/>
      <c r="F379" s="295"/>
      <c r="G379" s="326"/>
      <c r="H379" s="326"/>
      <c r="I379" s="295"/>
      <c r="J379" s="295"/>
      <c r="K379" s="295"/>
      <c r="L379" s="327"/>
      <c r="M379" s="327"/>
      <c r="N379" s="295"/>
      <c r="O379" s="295"/>
      <c r="P379" s="295"/>
      <c r="Q379" s="295"/>
      <c r="R379" s="295"/>
      <c r="S379" s="295"/>
      <c r="T379" s="295"/>
      <c r="U379" s="295"/>
      <c r="V379" s="295"/>
      <c r="W379" s="295"/>
      <c r="X379" s="295"/>
      <c r="Y379" s="295"/>
      <c r="Z379" s="295"/>
      <c r="AA379" s="295"/>
      <c r="AB379" s="295"/>
      <c r="AC379" s="295"/>
    </row>
    <row r="380" spans="1:29" ht="21">
      <c r="A380" s="295"/>
      <c r="B380" s="295"/>
      <c r="C380" s="295"/>
      <c r="D380" s="295"/>
      <c r="E380" s="295"/>
      <c r="F380" s="295"/>
      <c r="G380" s="326"/>
      <c r="H380" s="326"/>
      <c r="I380" s="295"/>
      <c r="J380" s="295"/>
      <c r="K380" s="295"/>
      <c r="L380" s="327"/>
      <c r="M380" s="327"/>
      <c r="N380" s="295"/>
      <c r="O380" s="295"/>
      <c r="P380" s="295"/>
      <c r="Q380" s="295"/>
      <c r="R380" s="295"/>
      <c r="S380" s="295"/>
      <c r="T380" s="295"/>
      <c r="U380" s="295"/>
      <c r="V380" s="295"/>
      <c r="W380" s="295"/>
      <c r="X380" s="295"/>
      <c r="Y380" s="295"/>
      <c r="Z380" s="295"/>
      <c r="AA380" s="295"/>
      <c r="AB380" s="295"/>
      <c r="AC380" s="295"/>
    </row>
    <row r="381" spans="1:29" ht="21">
      <c r="A381" s="295"/>
      <c r="B381" s="295"/>
      <c r="C381" s="295"/>
      <c r="D381" s="295"/>
      <c r="E381" s="295"/>
      <c r="F381" s="295"/>
      <c r="G381" s="326"/>
      <c r="H381" s="326"/>
      <c r="I381" s="295"/>
      <c r="J381" s="295"/>
      <c r="K381" s="295"/>
      <c r="L381" s="327"/>
      <c r="M381" s="327"/>
      <c r="N381" s="295"/>
      <c r="O381" s="295"/>
      <c r="P381" s="295"/>
      <c r="Q381" s="295"/>
      <c r="R381" s="295"/>
      <c r="S381" s="295"/>
      <c r="T381" s="295"/>
      <c r="U381" s="295"/>
      <c r="V381" s="295"/>
      <c r="W381" s="295"/>
      <c r="X381" s="295"/>
      <c r="Y381" s="295"/>
      <c r="Z381" s="295"/>
      <c r="AA381" s="295"/>
      <c r="AB381" s="295"/>
      <c r="AC381" s="295"/>
    </row>
    <row r="382" spans="1:29" ht="21">
      <c r="A382" s="295"/>
      <c r="B382" s="295"/>
      <c r="C382" s="295"/>
      <c r="D382" s="295"/>
      <c r="E382" s="295"/>
      <c r="F382" s="295"/>
      <c r="G382" s="326"/>
      <c r="H382" s="326"/>
      <c r="I382" s="295"/>
      <c r="J382" s="295"/>
      <c r="K382" s="295"/>
      <c r="L382" s="327"/>
      <c r="M382" s="327"/>
      <c r="N382" s="295"/>
      <c r="O382" s="295"/>
      <c r="P382" s="295"/>
      <c r="Q382" s="295"/>
      <c r="R382" s="295"/>
      <c r="S382" s="295"/>
      <c r="T382" s="295"/>
      <c r="U382" s="295"/>
      <c r="V382" s="295"/>
      <c r="W382" s="295"/>
      <c r="X382" s="295"/>
      <c r="Y382" s="295"/>
      <c r="Z382" s="295"/>
      <c r="AA382" s="295"/>
      <c r="AB382" s="295"/>
      <c r="AC382" s="295"/>
    </row>
    <row r="383" spans="1:29" ht="21">
      <c r="A383" s="295"/>
      <c r="B383" s="295"/>
      <c r="C383" s="295"/>
      <c r="D383" s="295"/>
      <c r="E383" s="295"/>
      <c r="F383" s="295"/>
      <c r="G383" s="326"/>
      <c r="H383" s="326"/>
      <c r="I383" s="295"/>
      <c r="J383" s="295"/>
      <c r="K383" s="295"/>
      <c r="L383" s="327"/>
      <c r="M383" s="327"/>
      <c r="N383" s="295"/>
      <c r="O383" s="295"/>
      <c r="P383" s="295"/>
      <c r="Q383" s="295"/>
      <c r="R383" s="295"/>
      <c r="S383" s="295"/>
      <c r="T383" s="295"/>
      <c r="U383" s="295"/>
      <c r="V383" s="295"/>
      <c r="W383" s="295"/>
      <c r="X383" s="295"/>
      <c r="Y383" s="295"/>
      <c r="Z383" s="295"/>
      <c r="AA383" s="295"/>
      <c r="AB383" s="295"/>
      <c r="AC383" s="295"/>
    </row>
    <row r="384" spans="1:29" ht="21">
      <c r="A384" s="295"/>
      <c r="B384" s="295"/>
      <c r="C384" s="295"/>
      <c r="D384" s="295"/>
      <c r="E384" s="295"/>
      <c r="F384" s="295"/>
      <c r="G384" s="326"/>
      <c r="H384" s="326"/>
      <c r="I384" s="295"/>
      <c r="J384" s="295"/>
      <c r="K384" s="295"/>
      <c r="L384" s="327"/>
      <c r="M384" s="327"/>
      <c r="N384" s="295"/>
      <c r="O384" s="295"/>
      <c r="P384" s="295"/>
      <c r="Q384" s="295"/>
      <c r="R384" s="295"/>
      <c r="S384" s="295"/>
      <c r="T384" s="295"/>
      <c r="U384" s="295"/>
      <c r="V384" s="295"/>
      <c r="W384" s="295"/>
      <c r="X384" s="295"/>
      <c r="Y384" s="295"/>
      <c r="Z384" s="295"/>
      <c r="AA384" s="295"/>
      <c r="AB384" s="295"/>
      <c r="AC384" s="295"/>
    </row>
    <row r="385" spans="1:29" ht="21">
      <c r="A385" s="295"/>
      <c r="B385" s="295"/>
      <c r="C385" s="295"/>
      <c r="D385" s="295"/>
      <c r="E385" s="295"/>
      <c r="F385" s="295"/>
      <c r="G385" s="326"/>
      <c r="H385" s="326"/>
      <c r="I385" s="295"/>
      <c r="J385" s="295"/>
      <c r="K385" s="295"/>
      <c r="L385" s="327"/>
      <c r="M385" s="327"/>
      <c r="N385" s="295"/>
      <c r="O385" s="295"/>
      <c r="P385" s="295"/>
      <c r="Q385" s="295"/>
      <c r="R385" s="295"/>
      <c r="S385" s="295"/>
      <c r="T385" s="295"/>
      <c r="U385" s="295"/>
      <c r="V385" s="295"/>
      <c r="W385" s="295"/>
      <c r="X385" s="295"/>
      <c r="Y385" s="295"/>
      <c r="Z385" s="295"/>
      <c r="AA385" s="295"/>
      <c r="AB385" s="295"/>
      <c r="AC385" s="295"/>
    </row>
    <row r="386" spans="1:29" ht="21">
      <c r="A386" s="295"/>
      <c r="B386" s="295"/>
      <c r="C386" s="295"/>
      <c r="D386" s="295"/>
      <c r="E386" s="295"/>
      <c r="F386" s="295"/>
      <c r="G386" s="326"/>
      <c r="H386" s="326"/>
      <c r="I386" s="295"/>
      <c r="J386" s="295"/>
      <c r="K386" s="295"/>
      <c r="L386" s="327"/>
      <c r="M386" s="327"/>
      <c r="N386" s="295"/>
      <c r="O386" s="295"/>
      <c r="P386" s="295"/>
      <c r="Q386" s="295"/>
      <c r="R386" s="295"/>
      <c r="S386" s="295"/>
      <c r="T386" s="295"/>
      <c r="U386" s="295"/>
      <c r="V386" s="295"/>
      <c r="W386" s="295"/>
      <c r="X386" s="295"/>
      <c r="Y386" s="295"/>
      <c r="Z386" s="295"/>
      <c r="AA386" s="295"/>
      <c r="AB386" s="295"/>
      <c r="AC386" s="295"/>
    </row>
    <row r="387" spans="1:29" ht="21">
      <c r="A387" s="295"/>
      <c r="B387" s="295"/>
      <c r="C387" s="295"/>
      <c r="D387" s="295"/>
      <c r="E387" s="295"/>
      <c r="F387" s="295"/>
      <c r="G387" s="326"/>
      <c r="H387" s="326"/>
      <c r="I387" s="295"/>
      <c r="J387" s="295"/>
      <c r="K387" s="295"/>
      <c r="L387" s="327"/>
      <c r="M387" s="327"/>
      <c r="N387" s="295"/>
      <c r="O387" s="295"/>
      <c r="P387" s="295"/>
      <c r="Q387" s="295"/>
      <c r="R387" s="295"/>
      <c r="S387" s="295"/>
      <c r="T387" s="295"/>
      <c r="U387" s="295"/>
      <c r="V387" s="295"/>
      <c r="W387" s="295"/>
      <c r="X387" s="295"/>
      <c r="Y387" s="295"/>
      <c r="Z387" s="295"/>
      <c r="AA387" s="295"/>
      <c r="AB387" s="295"/>
      <c r="AC387" s="295"/>
    </row>
    <row r="388" spans="1:29" ht="21">
      <c r="A388" s="295"/>
      <c r="B388" s="295"/>
      <c r="C388" s="295"/>
      <c r="D388" s="295"/>
      <c r="E388" s="295"/>
      <c r="F388" s="295"/>
      <c r="G388" s="326"/>
      <c r="H388" s="326"/>
      <c r="I388" s="295"/>
      <c r="J388" s="295"/>
      <c r="K388" s="295"/>
      <c r="L388" s="327"/>
      <c r="M388" s="327"/>
      <c r="N388" s="295"/>
      <c r="O388" s="295"/>
      <c r="P388" s="295"/>
      <c r="Q388" s="295"/>
      <c r="R388" s="295"/>
      <c r="S388" s="295"/>
      <c r="T388" s="295"/>
      <c r="U388" s="295"/>
      <c r="V388" s="295"/>
      <c r="W388" s="295"/>
      <c r="X388" s="295"/>
      <c r="Y388" s="295"/>
      <c r="Z388" s="295"/>
      <c r="AA388" s="295"/>
      <c r="AB388" s="295"/>
      <c r="AC388" s="295"/>
    </row>
    <row r="389" spans="1:29" ht="21">
      <c r="A389" s="295"/>
      <c r="B389" s="295"/>
      <c r="C389" s="295"/>
      <c r="D389" s="295"/>
      <c r="E389" s="295"/>
      <c r="F389" s="295"/>
      <c r="G389" s="326"/>
      <c r="H389" s="326"/>
      <c r="I389" s="295"/>
      <c r="J389" s="295"/>
      <c r="K389" s="295"/>
      <c r="L389" s="327"/>
      <c r="M389" s="327"/>
      <c r="N389" s="295"/>
      <c r="O389" s="295"/>
      <c r="P389" s="295"/>
      <c r="Q389" s="295"/>
      <c r="R389" s="295"/>
      <c r="S389" s="295"/>
      <c r="T389" s="295"/>
      <c r="U389" s="295"/>
      <c r="V389" s="295"/>
      <c r="W389" s="295"/>
      <c r="X389" s="295"/>
      <c r="Y389" s="295"/>
      <c r="Z389" s="295"/>
      <c r="AA389" s="295"/>
      <c r="AB389" s="295"/>
      <c r="AC389" s="295"/>
    </row>
    <row r="390" spans="1:29" ht="21">
      <c r="A390" s="295"/>
      <c r="B390" s="295"/>
      <c r="C390" s="295"/>
      <c r="D390" s="295"/>
      <c r="E390" s="295"/>
      <c r="F390" s="295"/>
      <c r="G390" s="326"/>
      <c r="H390" s="326"/>
      <c r="I390" s="295"/>
      <c r="J390" s="295"/>
      <c r="K390" s="295"/>
      <c r="L390" s="327"/>
      <c r="M390" s="327"/>
      <c r="N390" s="295"/>
      <c r="O390" s="295"/>
      <c r="P390" s="295"/>
      <c r="Q390" s="295"/>
      <c r="R390" s="295"/>
      <c r="S390" s="295"/>
      <c r="T390" s="295"/>
      <c r="U390" s="295"/>
      <c r="V390" s="295"/>
      <c r="W390" s="295"/>
      <c r="X390" s="295"/>
      <c r="Y390" s="295"/>
      <c r="Z390" s="295"/>
      <c r="AA390" s="295"/>
      <c r="AB390" s="295"/>
      <c r="AC390" s="295"/>
    </row>
    <row r="391" spans="1:29" ht="21">
      <c r="A391" s="295"/>
      <c r="B391" s="295"/>
      <c r="C391" s="295"/>
      <c r="D391" s="295"/>
      <c r="E391" s="295"/>
      <c r="F391" s="295"/>
      <c r="G391" s="326"/>
      <c r="H391" s="326"/>
      <c r="I391" s="295"/>
      <c r="J391" s="295"/>
      <c r="K391" s="295"/>
      <c r="L391" s="327"/>
      <c r="M391" s="327"/>
      <c r="N391" s="295"/>
      <c r="O391" s="295"/>
      <c r="P391" s="295"/>
      <c r="Q391" s="295"/>
      <c r="R391" s="295"/>
      <c r="S391" s="295"/>
      <c r="T391" s="295"/>
      <c r="U391" s="295"/>
      <c r="V391" s="295"/>
      <c r="W391" s="295"/>
      <c r="X391" s="295"/>
      <c r="Y391" s="295"/>
      <c r="Z391" s="295"/>
      <c r="AA391" s="295"/>
      <c r="AB391" s="295"/>
      <c r="AC391" s="295"/>
    </row>
    <row r="392" spans="1:29" ht="21">
      <c r="A392" s="295"/>
      <c r="B392" s="295"/>
      <c r="C392" s="295"/>
      <c r="D392" s="295"/>
      <c r="E392" s="295"/>
      <c r="F392" s="295"/>
      <c r="G392" s="326"/>
      <c r="H392" s="326"/>
      <c r="I392" s="295"/>
      <c r="J392" s="295"/>
      <c r="K392" s="295"/>
      <c r="L392" s="327"/>
      <c r="M392" s="327"/>
      <c r="N392" s="295"/>
      <c r="O392" s="295"/>
      <c r="P392" s="295"/>
      <c r="Q392" s="295"/>
      <c r="R392" s="295"/>
      <c r="S392" s="295"/>
      <c r="T392" s="295"/>
      <c r="U392" s="295"/>
      <c r="V392" s="295"/>
      <c r="W392" s="295"/>
      <c r="X392" s="295"/>
      <c r="Y392" s="295"/>
      <c r="Z392" s="295"/>
      <c r="AA392" s="295"/>
      <c r="AB392" s="295"/>
      <c r="AC392" s="295"/>
    </row>
    <row r="393" spans="1:29" ht="21">
      <c r="A393" s="295"/>
      <c r="B393" s="295"/>
      <c r="C393" s="295"/>
      <c r="D393" s="295"/>
      <c r="E393" s="295"/>
      <c r="F393" s="295"/>
      <c r="G393" s="326"/>
      <c r="H393" s="326"/>
      <c r="I393" s="295"/>
      <c r="J393" s="295"/>
      <c r="K393" s="295"/>
      <c r="L393" s="327"/>
      <c r="M393" s="327"/>
      <c r="N393" s="295"/>
      <c r="O393" s="295"/>
      <c r="P393" s="295"/>
      <c r="Q393" s="295"/>
      <c r="R393" s="295"/>
      <c r="S393" s="295"/>
      <c r="T393" s="295"/>
      <c r="U393" s="295"/>
      <c r="V393" s="295"/>
      <c r="W393" s="295"/>
      <c r="X393" s="295"/>
      <c r="Y393" s="295"/>
      <c r="Z393" s="295"/>
      <c r="AA393" s="295"/>
      <c r="AB393" s="295"/>
      <c r="AC393" s="295"/>
    </row>
    <row r="394" spans="1:29" ht="21">
      <c r="A394" s="295"/>
      <c r="B394" s="295"/>
      <c r="C394" s="295"/>
      <c r="D394" s="295"/>
      <c r="E394" s="295"/>
      <c r="F394" s="295"/>
      <c r="G394" s="326"/>
      <c r="H394" s="326"/>
      <c r="I394" s="295"/>
      <c r="J394" s="295"/>
      <c r="K394" s="295"/>
      <c r="L394" s="327"/>
      <c r="M394" s="327"/>
      <c r="N394" s="295"/>
      <c r="O394" s="295"/>
      <c r="P394" s="295"/>
      <c r="Q394" s="295"/>
      <c r="R394" s="295"/>
      <c r="S394" s="295"/>
      <c r="T394" s="295"/>
      <c r="U394" s="295"/>
      <c r="V394" s="295"/>
      <c r="W394" s="295"/>
      <c r="X394" s="295"/>
      <c r="Y394" s="295"/>
      <c r="Z394" s="295"/>
      <c r="AA394" s="295"/>
      <c r="AB394" s="295"/>
      <c r="AC394" s="295"/>
    </row>
    <row r="395" spans="1:29" ht="21">
      <c r="A395" s="295"/>
      <c r="B395" s="295"/>
      <c r="C395" s="295"/>
      <c r="D395" s="295"/>
      <c r="E395" s="295"/>
      <c r="F395" s="295"/>
      <c r="G395" s="326"/>
      <c r="H395" s="326"/>
      <c r="I395" s="295"/>
      <c r="J395" s="295"/>
      <c r="K395" s="295"/>
      <c r="L395" s="327"/>
      <c r="M395" s="327"/>
      <c r="N395" s="295"/>
      <c r="O395" s="295"/>
      <c r="P395" s="295"/>
      <c r="Q395" s="295"/>
      <c r="R395" s="295"/>
      <c r="S395" s="295"/>
      <c r="T395" s="295"/>
      <c r="U395" s="295"/>
      <c r="V395" s="295"/>
      <c r="W395" s="295"/>
      <c r="X395" s="295"/>
      <c r="Y395" s="295"/>
      <c r="Z395" s="295"/>
      <c r="AA395" s="295"/>
      <c r="AB395" s="295"/>
      <c r="AC395" s="295"/>
    </row>
    <row r="396" spans="1:29" ht="21">
      <c r="A396" s="295"/>
      <c r="B396" s="295"/>
      <c r="C396" s="295"/>
      <c r="D396" s="295"/>
      <c r="E396" s="295"/>
      <c r="F396" s="295"/>
      <c r="G396" s="326"/>
      <c r="H396" s="326"/>
      <c r="I396" s="295"/>
      <c r="J396" s="295"/>
      <c r="K396" s="295"/>
      <c r="L396" s="327"/>
      <c r="M396" s="327"/>
      <c r="N396" s="295"/>
      <c r="O396" s="295"/>
      <c r="P396" s="295"/>
      <c r="Q396" s="295"/>
      <c r="R396" s="295"/>
      <c r="S396" s="295"/>
      <c r="T396" s="295"/>
      <c r="U396" s="295"/>
      <c r="V396" s="295"/>
      <c r="W396" s="295"/>
      <c r="X396" s="295"/>
      <c r="Y396" s="295"/>
      <c r="Z396" s="295"/>
      <c r="AA396" s="295"/>
      <c r="AB396" s="295"/>
      <c r="AC396" s="295"/>
    </row>
    <row r="397" spans="1:29" ht="21">
      <c r="A397" s="295"/>
      <c r="B397" s="295"/>
      <c r="C397" s="295"/>
      <c r="D397" s="295"/>
      <c r="E397" s="295"/>
      <c r="F397" s="295"/>
      <c r="G397" s="326"/>
      <c r="H397" s="326"/>
      <c r="I397" s="295"/>
      <c r="J397" s="295"/>
      <c r="K397" s="295"/>
      <c r="L397" s="327"/>
      <c r="M397" s="327"/>
      <c r="N397" s="295"/>
      <c r="O397" s="295"/>
      <c r="P397" s="295"/>
      <c r="Q397" s="295"/>
      <c r="R397" s="295"/>
      <c r="S397" s="295"/>
      <c r="T397" s="295"/>
      <c r="U397" s="295"/>
      <c r="V397" s="295"/>
      <c r="W397" s="295"/>
      <c r="X397" s="295"/>
      <c r="Y397" s="295"/>
      <c r="Z397" s="295"/>
      <c r="AA397" s="295"/>
      <c r="AB397" s="295"/>
      <c r="AC397" s="295"/>
    </row>
    <row r="398" spans="1:29" ht="21">
      <c r="A398" s="295"/>
      <c r="B398" s="295"/>
      <c r="C398" s="295"/>
      <c r="D398" s="295"/>
      <c r="E398" s="295"/>
      <c r="F398" s="295"/>
      <c r="G398" s="326"/>
      <c r="H398" s="326"/>
      <c r="I398" s="295"/>
      <c r="J398" s="295"/>
      <c r="K398" s="295"/>
      <c r="L398" s="327"/>
      <c r="M398" s="327"/>
      <c r="N398" s="295"/>
      <c r="O398" s="295"/>
      <c r="P398" s="295"/>
      <c r="Q398" s="295"/>
      <c r="R398" s="295"/>
      <c r="S398" s="295"/>
      <c r="T398" s="295"/>
      <c r="U398" s="295"/>
      <c r="V398" s="295"/>
      <c r="W398" s="295"/>
      <c r="X398" s="295"/>
      <c r="Y398" s="295"/>
      <c r="Z398" s="295"/>
      <c r="AA398" s="295"/>
      <c r="AB398" s="295"/>
      <c r="AC398" s="295"/>
    </row>
    <row r="399" spans="1:29" ht="21">
      <c r="A399" s="295"/>
      <c r="B399" s="295"/>
      <c r="C399" s="295"/>
      <c r="D399" s="295"/>
      <c r="E399" s="295"/>
      <c r="F399" s="295"/>
      <c r="G399" s="326"/>
      <c r="H399" s="326"/>
      <c r="I399" s="295"/>
      <c r="J399" s="295"/>
      <c r="K399" s="295"/>
      <c r="L399" s="327"/>
      <c r="M399" s="327"/>
      <c r="N399" s="295"/>
      <c r="O399" s="295"/>
      <c r="P399" s="295"/>
      <c r="Q399" s="295"/>
      <c r="R399" s="295"/>
      <c r="S399" s="295"/>
      <c r="T399" s="295"/>
      <c r="U399" s="295"/>
      <c r="V399" s="295"/>
      <c r="W399" s="295"/>
      <c r="X399" s="295"/>
      <c r="Y399" s="295"/>
      <c r="Z399" s="295"/>
      <c r="AA399" s="295"/>
      <c r="AB399" s="295"/>
      <c r="AC399" s="295"/>
    </row>
    <row r="400" spans="1:29" ht="21">
      <c r="A400" s="295"/>
      <c r="B400" s="295"/>
      <c r="C400" s="295"/>
      <c r="D400" s="295"/>
      <c r="E400" s="295"/>
      <c r="F400" s="295"/>
      <c r="G400" s="326"/>
      <c r="H400" s="326"/>
      <c r="I400" s="295"/>
      <c r="J400" s="295"/>
      <c r="K400" s="295"/>
      <c r="L400" s="327"/>
      <c r="M400" s="327"/>
      <c r="N400" s="295"/>
      <c r="O400" s="295"/>
      <c r="P400" s="295"/>
      <c r="Q400" s="295"/>
      <c r="R400" s="295"/>
      <c r="S400" s="295"/>
      <c r="T400" s="295"/>
      <c r="U400" s="295"/>
      <c r="V400" s="295"/>
      <c r="W400" s="295"/>
      <c r="X400" s="295"/>
      <c r="Y400" s="295"/>
      <c r="Z400" s="295"/>
      <c r="AA400" s="295"/>
      <c r="AB400" s="295"/>
      <c r="AC400" s="295"/>
    </row>
    <row r="401" spans="1:29" ht="21">
      <c r="A401" s="295"/>
      <c r="B401" s="295"/>
      <c r="C401" s="295"/>
      <c r="D401" s="295"/>
      <c r="E401" s="295"/>
      <c r="F401" s="295"/>
      <c r="G401" s="326"/>
      <c r="H401" s="326"/>
      <c r="I401" s="295"/>
      <c r="J401" s="295"/>
      <c r="K401" s="295"/>
      <c r="L401" s="327"/>
      <c r="M401" s="327"/>
      <c r="N401" s="295"/>
      <c r="O401" s="295"/>
      <c r="P401" s="295"/>
      <c r="Q401" s="295"/>
      <c r="R401" s="295"/>
      <c r="S401" s="295"/>
      <c r="T401" s="295"/>
      <c r="U401" s="295"/>
      <c r="V401" s="295"/>
      <c r="W401" s="295"/>
      <c r="X401" s="295"/>
      <c r="Y401" s="295"/>
      <c r="Z401" s="295"/>
      <c r="AA401" s="295"/>
      <c r="AB401" s="295"/>
      <c r="AC401" s="295"/>
    </row>
    <row r="402" spans="1:29" ht="21">
      <c r="A402" s="295"/>
      <c r="B402" s="295"/>
      <c r="C402" s="295"/>
      <c r="D402" s="295"/>
      <c r="E402" s="295"/>
      <c r="F402" s="295"/>
      <c r="G402" s="326"/>
      <c r="H402" s="326"/>
      <c r="I402" s="295"/>
      <c r="J402" s="295"/>
      <c r="K402" s="295"/>
      <c r="L402" s="327"/>
      <c r="M402" s="327"/>
      <c r="N402" s="295"/>
      <c r="O402" s="295"/>
      <c r="P402" s="295"/>
      <c r="Q402" s="295"/>
      <c r="R402" s="295"/>
      <c r="S402" s="295"/>
      <c r="T402" s="295"/>
      <c r="U402" s="295"/>
      <c r="V402" s="295"/>
      <c r="W402" s="295"/>
      <c r="X402" s="295"/>
      <c r="Y402" s="295"/>
      <c r="Z402" s="295"/>
      <c r="AA402" s="295"/>
      <c r="AB402" s="295"/>
      <c r="AC402" s="295"/>
    </row>
    <row r="403" spans="1:29" ht="21">
      <c r="A403" s="295"/>
      <c r="B403" s="295"/>
      <c r="C403" s="295"/>
      <c r="D403" s="295"/>
      <c r="E403" s="295"/>
      <c r="F403" s="295"/>
      <c r="G403" s="326"/>
      <c r="H403" s="326"/>
      <c r="I403" s="295"/>
      <c r="J403" s="295"/>
      <c r="K403" s="295"/>
      <c r="L403" s="327"/>
      <c r="M403" s="327"/>
      <c r="N403" s="295"/>
      <c r="O403" s="295"/>
      <c r="P403" s="295"/>
      <c r="Q403" s="295"/>
      <c r="R403" s="295"/>
      <c r="S403" s="295"/>
      <c r="T403" s="295"/>
      <c r="U403" s="295"/>
      <c r="V403" s="295"/>
      <c r="W403" s="295"/>
      <c r="X403" s="295"/>
      <c r="Y403" s="295"/>
      <c r="Z403" s="295"/>
      <c r="AA403" s="295"/>
      <c r="AB403" s="295"/>
      <c r="AC403" s="295"/>
    </row>
    <row r="404" spans="1:29" ht="21">
      <c r="A404" s="295"/>
      <c r="B404" s="295"/>
      <c r="C404" s="295"/>
      <c r="D404" s="295"/>
      <c r="E404" s="295"/>
      <c r="F404" s="295"/>
      <c r="G404" s="326"/>
      <c r="H404" s="326"/>
      <c r="I404" s="295"/>
      <c r="J404" s="295"/>
      <c r="K404" s="295"/>
      <c r="L404" s="327"/>
      <c r="M404" s="327"/>
      <c r="N404" s="295"/>
      <c r="O404" s="295"/>
      <c r="P404" s="295"/>
      <c r="Q404" s="295"/>
      <c r="R404" s="295"/>
      <c r="S404" s="295"/>
      <c r="T404" s="295"/>
      <c r="U404" s="295"/>
      <c r="V404" s="295"/>
      <c r="W404" s="295"/>
      <c r="X404" s="295"/>
      <c r="Y404" s="295"/>
      <c r="Z404" s="295"/>
      <c r="AA404" s="295"/>
      <c r="AB404" s="295"/>
      <c r="AC404" s="295"/>
    </row>
    <row r="405" spans="1:29" ht="21">
      <c r="A405" s="295"/>
      <c r="B405" s="295"/>
      <c r="C405" s="295"/>
      <c r="D405" s="295"/>
      <c r="E405" s="295"/>
      <c r="F405" s="295"/>
      <c r="G405" s="326"/>
      <c r="H405" s="326"/>
      <c r="I405" s="295"/>
      <c r="J405" s="295"/>
      <c r="K405" s="295"/>
      <c r="L405" s="327"/>
      <c r="M405" s="327"/>
      <c r="N405" s="295"/>
      <c r="O405" s="295"/>
      <c r="P405" s="295"/>
      <c r="Q405" s="295"/>
      <c r="R405" s="295"/>
      <c r="S405" s="295"/>
      <c r="T405" s="295"/>
      <c r="U405" s="295"/>
      <c r="V405" s="295"/>
      <c r="W405" s="295"/>
      <c r="X405" s="295"/>
      <c r="Y405" s="295"/>
      <c r="Z405" s="295"/>
      <c r="AA405" s="295"/>
      <c r="AB405" s="295"/>
      <c r="AC405" s="295"/>
    </row>
    <row r="406" spans="1:29" ht="21">
      <c r="A406" s="295"/>
      <c r="B406" s="295"/>
      <c r="C406" s="295"/>
      <c r="D406" s="295"/>
      <c r="E406" s="295"/>
      <c r="F406" s="295"/>
      <c r="G406" s="326"/>
      <c r="H406" s="326"/>
      <c r="I406" s="295"/>
      <c r="J406" s="295"/>
      <c r="K406" s="295"/>
      <c r="L406" s="327"/>
      <c r="M406" s="327"/>
      <c r="N406" s="295"/>
      <c r="O406" s="295"/>
      <c r="P406" s="295"/>
      <c r="Q406" s="295"/>
      <c r="R406" s="295"/>
      <c r="S406" s="295"/>
      <c r="T406" s="295"/>
      <c r="U406" s="295"/>
      <c r="V406" s="295"/>
      <c r="W406" s="295"/>
      <c r="X406" s="295"/>
      <c r="Y406" s="295"/>
      <c r="Z406" s="295"/>
      <c r="AA406" s="295"/>
      <c r="AB406" s="295"/>
      <c r="AC406" s="295"/>
    </row>
    <row r="407" spans="1:29" ht="21">
      <c r="A407" s="295"/>
      <c r="B407" s="295"/>
      <c r="C407" s="295"/>
      <c r="D407" s="295"/>
      <c r="E407" s="295"/>
      <c r="F407" s="295"/>
      <c r="G407" s="326"/>
      <c r="H407" s="326"/>
      <c r="I407" s="295"/>
      <c r="J407" s="295"/>
      <c r="K407" s="295"/>
      <c r="L407" s="327"/>
      <c r="M407" s="327"/>
      <c r="N407" s="295"/>
      <c r="O407" s="295"/>
      <c r="P407" s="295"/>
      <c r="Q407" s="295"/>
      <c r="R407" s="295"/>
      <c r="S407" s="295"/>
      <c r="T407" s="295"/>
      <c r="U407" s="295"/>
      <c r="V407" s="295"/>
      <c r="W407" s="295"/>
      <c r="X407" s="295"/>
      <c r="Y407" s="295"/>
      <c r="Z407" s="295"/>
      <c r="AA407" s="295"/>
      <c r="AB407" s="295"/>
      <c r="AC407" s="295"/>
    </row>
    <row r="408" spans="1:29" ht="21">
      <c r="A408" s="295"/>
      <c r="B408" s="295"/>
      <c r="C408" s="295"/>
      <c r="D408" s="295"/>
      <c r="E408" s="295"/>
      <c r="F408" s="295"/>
      <c r="G408" s="326"/>
      <c r="H408" s="326"/>
      <c r="I408" s="295"/>
      <c r="J408" s="295"/>
      <c r="K408" s="295"/>
      <c r="L408" s="327"/>
      <c r="M408" s="327"/>
      <c r="N408" s="295"/>
      <c r="O408" s="295"/>
      <c r="P408" s="295"/>
      <c r="Q408" s="295"/>
      <c r="R408" s="295"/>
      <c r="S408" s="295"/>
      <c r="T408" s="295"/>
      <c r="U408" s="295"/>
      <c r="V408" s="295"/>
      <c r="W408" s="295"/>
      <c r="X408" s="295"/>
      <c r="Y408" s="295"/>
      <c r="Z408" s="295"/>
      <c r="AA408" s="295"/>
      <c r="AB408" s="295"/>
      <c r="AC408" s="295"/>
    </row>
    <row r="409" spans="1:29" ht="21">
      <c r="A409" s="295"/>
      <c r="B409" s="295"/>
      <c r="C409" s="295"/>
      <c r="D409" s="295"/>
      <c r="E409" s="295"/>
      <c r="F409" s="295"/>
      <c r="G409" s="326"/>
      <c r="H409" s="326"/>
      <c r="I409" s="295"/>
      <c r="J409" s="295"/>
      <c r="K409" s="295"/>
      <c r="L409" s="327"/>
      <c r="M409" s="327"/>
      <c r="N409" s="295"/>
      <c r="O409" s="295"/>
      <c r="P409" s="295"/>
      <c r="Q409" s="295"/>
      <c r="R409" s="295"/>
      <c r="S409" s="295"/>
      <c r="T409" s="295"/>
      <c r="U409" s="295"/>
      <c r="V409" s="295"/>
      <c r="W409" s="295"/>
      <c r="X409" s="295"/>
      <c r="Y409" s="295"/>
      <c r="Z409" s="295"/>
      <c r="AA409" s="295"/>
      <c r="AB409" s="295"/>
      <c r="AC409" s="295"/>
    </row>
    <row r="410" spans="1:29" ht="21">
      <c r="A410" s="295"/>
      <c r="B410" s="295"/>
      <c r="C410" s="295"/>
      <c r="D410" s="295"/>
      <c r="E410" s="295"/>
      <c r="F410" s="295"/>
      <c r="G410" s="326"/>
      <c r="H410" s="326"/>
      <c r="I410" s="295"/>
      <c r="J410" s="295"/>
      <c r="K410" s="295"/>
      <c r="L410" s="327"/>
      <c r="M410" s="327"/>
      <c r="N410" s="295"/>
      <c r="O410" s="295"/>
      <c r="P410" s="295"/>
      <c r="Q410" s="295"/>
      <c r="R410" s="295"/>
      <c r="S410" s="295"/>
      <c r="T410" s="295"/>
      <c r="U410" s="295"/>
      <c r="V410" s="295"/>
      <c r="W410" s="295"/>
      <c r="X410" s="295"/>
      <c r="Y410" s="295"/>
      <c r="Z410" s="295"/>
      <c r="AA410" s="295"/>
      <c r="AB410" s="295"/>
      <c r="AC410" s="295"/>
    </row>
    <row r="411" spans="1:29" ht="21">
      <c r="A411" s="295"/>
      <c r="B411" s="295"/>
      <c r="C411" s="295"/>
      <c r="D411" s="295"/>
      <c r="E411" s="295"/>
      <c r="F411" s="295"/>
      <c r="G411" s="326"/>
      <c r="H411" s="326"/>
      <c r="I411" s="295"/>
      <c r="J411" s="295"/>
      <c r="K411" s="295"/>
      <c r="L411" s="327"/>
      <c r="M411" s="327"/>
      <c r="N411" s="295"/>
      <c r="O411" s="295"/>
      <c r="P411" s="295"/>
      <c r="Q411" s="295"/>
      <c r="R411" s="295"/>
      <c r="S411" s="295"/>
      <c r="T411" s="295"/>
      <c r="U411" s="295"/>
      <c r="V411" s="295"/>
      <c r="W411" s="295"/>
      <c r="X411" s="295"/>
      <c r="Y411" s="295"/>
      <c r="Z411" s="295"/>
      <c r="AA411" s="295"/>
      <c r="AB411" s="295"/>
      <c r="AC411" s="295"/>
    </row>
    <row r="412" spans="1:29" ht="21">
      <c r="A412" s="295"/>
      <c r="B412" s="295"/>
      <c r="C412" s="295"/>
      <c r="D412" s="295"/>
      <c r="E412" s="295"/>
      <c r="F412" s="295"/>
      <c r="G412" s="326"/>
      <c r="H412" s="326"/>
      <c r="I412" s="295"/>
      <c r="J412" s="295"/>
      <c r="K412" s="295"/>
      <c r="L412" s="327"/>
      <c r="M412" s="327"/>
      <c r="N412" s="295"/>
      <c r="O412" s="295"/>
      <c r="P412" s="295"/>
      <c r="Q412" s="295"/>
      <c r="R412" s="295"/>
      <c r="S412" s="295"/>
      <c r="T412" s="295"/>
      <c r="U412" s="295"/>
      <c r="V412" s="295"/>
      <c r="W412" s="295"/>
      <c r="X412" s="295"/>
      <c r="Y412" s="295"/>
      <c r="Z412" s="295"/>
      <c r="AA412" s="295"/>
      <c r="AB412" s="295"/>
      <c r="AC412" s="295"/>
    </row>
    <row r="413" spans="1:29" ht="21">
      <c r="A413" s="295"/>
      <c r="B413" s="295"/>
      <c r="C413" s="295"/>
      <c r="D413" s="295"/>
      <c r="E413" s="295"/>
      <c r="F413" s="295"/>
      <c r="G413" s="326"/>
      <c r="H413" s="326"/>
      <c r="I413" s="295"/>
      <c r="J413" s="295"/>
      <c r="K413" s="295"/>
      <c r="L413" s="327"/>
      <c r="M413" s="327"/>
      <c r="N413" s="295"/>
      <c r="O413" s="295"/>
      <c r="P413" s="295"/>
      <c r="Q413" s="295"/>
      <c r="R413" s="295"/>
      <c r="S413" s="295"/>
      <c r="T413" s="295"/>
      <c r="U413" s="295"/>
      <c r="V413" s="295"/>
      <c r="W413" s="295"/>
      <c r="X413" s="295"/>
      <c r="Y413" s="295"/>
      <c r="Z413" s="295"/>
      <c r="AA413" s="295"/>
      <c r="AB413" s="295"/>
      <c r="AC413" s="295"/>
    </row>
    <row r="414" spans="1:29" ht="21">
      <c r="A414" s="295"/>
      <c r="B414" s="295"/>
      <c r="C414" s="295"/>
      <c r="D414" s="295"/>
      <c r="E414" s="295"/>
      <c r="F414" s="295"/>
      <c r="G414" s="326"/>
      <c r="H414" s="326"/>
      <c r="I414" s="295"/>
      <c r="J414" s="295"/>
      <c r="K414" s="295"/>
      <c r="L414" s="327"/>
      <c r="M414" s="327"/>
      <c r="N414" s="295"/>
      <c r="O414" s="295"/>
      <c r="P414" s="295"/>
      <c r="Q414" s="295"/>
      <c r="R414" s="295"/>
      <c r="S414" s="295"/>
      <c r="T414" s="295"/>
      <c r="U414" s="295"/>
      <c r="V414" s="295"/>
      <c r="W414" s="295"/>
      <c r="X414" s="295"/>
      <c r="Y414" s="295"/>
      <c r="Z414" s="295"/>
      <c r="AA414" s="295"/>
      <c r="AB414" s="295"/>
      <c r="AC414" s="295"/>
    </row>
    <row r="415" spans="1:29" ht="21">
      <c r="A415" s="295"/>
      <c r="B415" s="295"/>
      <c r="C415" s="295"/>
      <c r="D415" s="295"/>
      <c r="E415" s="295"/>
      <c r="F415" s="295"/>
      <c r="G415" s="326"/>
      <c r="H415" s="326"/>
      <c r="I415" s="295"/>
      <c r="J415" s="295"/>
      <c r="K415" s="295"/>
      <c r="L415" s="327"/>
      <c r="M415" s="327"/>
      <c r="N415" s="295"/>
      <c r="O415" s="295"/>
      <c r="P415" s="295"/>
      <c r="Q415" s="295"/>
      <c r="R415" s="295"/>
      <c r="S415" s="295"/>
      <c r="T415" s="295"/>
      <c r="U415" s="295"/>
      <c r="V415" s="295"/>
      <c r="W415" s="295"/>
      <c r="X415" s="295"/>
      <c r="Y415" s="295"/>
      <c r="Z415" s="295"/>
      <c r="AA415" s="295"/>
      <c r="AB415" s="295"/>
      <c r="AC415" s="295"/>
    </row>
    <row r="416" spans="1:29" ht="21">
      <c r="A416" s="295"/>
      <c r="B416" s="295"/>
      <c r="C416" s="295"/>
      <c r="D416" s="295"/>
      <c r="E416" s="295"/>
      <c r="F416" s="295"/>
      <c r="G416" s="326"/>
      <c r="H416" s="326"/>
      <c r="I416" s="295"/>
      <c r="J416" s="295"/>
      <c r="K416" s="295"/>
      <c r="L416" s="327"/>
      <c r="M416" s="327"/>
      <c r="N416" s="295"/>
      <c r="O416" s="295"/>
      <c r="P416" s="295"/>
      <c r="Q416" s="295"/>
      <c r="R416" s="295"/>
      <c r="S416" s="295"/>
      <c r="T416" s="295"/>
      <c r="U416" s="295"/>
      <c r="V416" s="295"/>
      <c r="W416" s="295"/>
      <c r="X416" s="295"/>
      <c r="Y416" s="295"/>
      <c r="Z416" s="295"/>
      <c r="AA416" s="295"/>
      <c r="AB416" s="295"/>
      <c r="AC416" s="295"/>
    </row>
    <row r="417" spans="1:29" ht="21">
      <c r="A417" s="295"/>
      <c r="B417" s="295"/>
      <c r="C417" s="295"/>
      <c r="D417" s="295"/>
      <c r="E417" s="295"/>
      <c r="F417" s="295"/>
      <c r="G417" s="326"/>
      <c r="H417" s="326"/>
      <c r="I417" s="295"/>
      <c r="J417" s="295"/>
      <c r="K417" s="295"/>
      <c r="L417" s="327"/>
      <c r="M417" s="327"/>
      <c r="N417" s="295"/>
      <c r="O417" s="295"/>
      <c r="P417" s="295"/>
      <c r="Q417" s="295"/>
      <c r="R417" s="295"/>
      <c r="S417" s="295"/>
      <c r="T417" s="295"/>
      <c r="U417" s="295"/>
      <c r="V417" s="295"/>
      <c r="W417" s="295"/>
      <c r="X417" s="295"/>
      <c r="Y417" s="295"/>
      <c r="Z417" s="295"/>
      <c r="AA417" s="295"/>
      <c r="AB417" s="295"/>
      <c r="AC417" s="295"/>
    </row>
    <row r="418" spans="1:29" ht="21">
      <c r="A418" s="295"/>
      <c r="B418" s="295"/>
      <c r="C418" s="295"/>
      <c r="D418" s="295"/>
      <c r="E418" s="295"/>
      <c r="F418" s="295"/>
      <c r="G418" s="326"/>
      <c r="H418" s="326"/>
      <c r="I418" s="295"/>
      <c r="J418" s="295"/>
      <c r="K418" s="295"/>
      <c r="L418" s="327"/>
      <c r="M418" s="327"/>
      <c r="N418" s="295"/>
      <c r="O418" s="295"/>
      <c r="P418" s="295"/>
      <c r="Q418" s="295"/>
      <c r="R418" s="295"/>
      <c r="S418" s="295"/>
      <c r="T418" s="295"/>
      <c r="U418" s="295"/>
      <c r="V418" s="295"/>
      <c r="W418" s="295"/>
      <c r="X418" s="295"/>
      <c r="Y418" s="295"/>
      <c r="Z418" s="295"/>
      <c r="AA418" s="295"/>
      <c r="AB418" s="295"/>
      <c r="AC418" s="295"/>
    </row>
    <row r="419" spans="1:29" ht="21">
      <c r="A419" s="295"/>
      <c r="B419" s="295"/>
      <c r="C419" s="295"/>
      <c r="D419" s="295"/>
      <c r="E419" s="295"/>
      <c r="F419" s="295"/>
      <c r="G419" s="326"/>
      <c r="H419" s="326"/>
      <c r="I419" s="295"/>
      <c r="J419" s="295"/>
      <c r="K419" s="295"/>
      <c r="L419" s="327"/>
      <c r="M419" s="327"/>
      <c r="N419" s="295"/>
      <c r="O419" s="295"/>
      <c r="P419" s="295"/>
      <c r="Q419" s="295"/>
      <c r="R419" s="295"/>
      <c r="S419" s="295"/>
      <c r="T419" s="295"/>
      <c r="U419" s="295"/>
      <c r="V419" s="295"/>
      <c r="W419" s="295"/>
      <c r="X419" s="295"/>
      <c r="Y419" s="295"/>
      <c r="Z419" s="295"/>
      <c r="AA419" s="295"/>
      <c r="AB419" s="295"/>
      <c r="AC419" s="295"/>
    </row>
    <row r="420" spans="1:29" ht="21">
      <c r="A420" s="295"/>
      <c r="B420" s="295"/>
      <c r="C420" s="295"/>
      <c r="D420" s="295"/>
      <c r="E420" s="295"/>
      <c r="F420" s="295"/>
      <c r="G420" s="326"/>
      <c r="H420" s="326"/>
      <c r="I420" s="295"/>
      <c r="J420" s="295"/>
      <c r="K420" s="295"/>
      <c r="L420" s="327"/>
      <c r="M420" s="327"/>
      <c r="N420" s="295"/>
      <c r="O420" s="295"/>
      <c r="P420" s="295"/>
      <c r="Q420" s="295"/>
      <c r="R420" s="295"/>
      <c r="S420" s="295"/>
      <c r="T420" s="295"/>
      <c r="U420" s="295"/>
      <c r="V420" s="295"/>
      <c r="W420" s="295"/>
      <c r="X420" s="295"/>
      <c r="Y420" s="295"/>
      <c r="Z420" s="295"/>
      <c r="AA420" s="295"/>
      <c r="AB420" s="295"/>
      <c r="AC420" s="295"/>
    </row>
    <row r="421" spans="1:29" ht="21">
      <c r="A421" s="295"/>
      <c r="B421" s="295"/>
      <c r="C421" s="295"/>
      <c r="D421" s="295"/>
      <c r="E421" s="295"/>
      <c r="F421" s="295"/>
      <c r="G421" s="326"/>
      <c r="H421" s="326"/>
      <c r="I421" s="295"/>
      <c r="J421" s="295"/>
      <c r="K421" s="295"/>
      <c r="L421" s="327"/>
      <c r="M421" s="327"/>
      <c r="N421" s="295"/>
      <c r="O421" s="295"/>
      <c r="P421" s="295"/>
      <c r="Q421" s="295"/>
      <c r="R421" s="295"/>
      <c r="S421" s="295"/>
      <c r="T421" s="295"/>
      <c r="U421" s="295"/>
      <c r="V421" s="295"/>
      <c r="W421" s="295"/>
      <c r="X421" s="295"/>
      <c r="Y421" s="295"/>
      <c r="Z421" s="295"/>
      <c r="AA421" s="295"/>
      <c r="AB421" s="295"/>
      <c r="AC421" s="295"/>
    </row>
    <row r="422" spans="1:29" ht="21">
      <c r="A422" s="295"/>
      <c r="B422" s="295"/>
      <c r="C422" s="295"/>
      <c r="D422" s="295"/>
      <c r="E422" s="295"/>
      <c r="F422" s="295"/>
      <c r="G422" s="326"/>
      <c r="H422" s="326"/>
      <c r="I422" s="295"/>
      <c r="J422" s="295"/>
      <c r="K422" s="295"/>
      <c r="L422" s="327"/>
      <c r="M422" s="327"/>
      <c r="N422" s="295"/>
      <c r="O422" s="295"/>
      <c r="P422" s="295"/>
      <c r="Q422" s="295"/>
      <c r="R422" s="295"/>
      <c r="S422" s="295"/>
      <c r="T422" s="295"/>
      <c r="U422" s="295"/>
      <c r="V422" s="295"/>
      <c r="W422" s="295"/>
      <c r="X422" s="295"/>
      <c r="Y422" s="295"/>
      <c r="Z422" s="295"/>
      <c r="AA422" s="295"/>
      <c r="AB422" s="295"/>
      <c r="AC422" s="295"/>
    </row>
    <row r="423" spans="1:29" ht="21">
      <c r="A423" s="295"/>
      <c r="B423" s="295"/>
      <c r="C423" s="295"/>
      <c r="D423" s="295"/>
      <c r="E423" s="295"/>
      <c r="F423" s="295"/>
      <c r="G423" s="326"/>
      <c r="H423" s="326"/>
      <c r="I423" s="295"/>
      <c r="J423" s="295"/>
      <c r="K423" s="295"/>
      <c r="L423" s="327"/>
      <c r="M423" s="327"/>
      <c r="N423" s="295"/>
      <c r="O423" s="295"/>
      <c r="P423" s="295"/>
      <c r="Q423" s="295"/>
      <c r="R423" s="295"/>
      <c r="S423" s="295"/>
      <c r="T423" s="295"/>
      <c r="U423" s="295"/>
      <c r="V423" s="295"/>
      <c r="W423" s="295"/>
      <c r="X423" s="295"/>
      <c r="Y423" s="295"/>
      <c r="Z423" s="295"/>
      <c r="AA423" s="295"/>
      <c r="AB423" s="295"/>
      <c r="AC423" s="295"/>
    </row>
    <row r="424" spans="1:29" ht="21">
      <c r="A424" s="295"/>
      <c r="B424" s="295"/>
      <c r="C424" s="295"/>
      <c r="D424" s="295"/>
      <c r="E424" s="295"/>
      <c r="F424" s="295"/>
      <c r="G424" s="326"/>
      <c r="H424" s="326"/>
      <c r="I424" s="295"/>
      <c r="J424" s="295"/>
      <c r="K424" s="295"/>
      <c r="L424" s="327"/>
      <c r="M424" s="327"/>
      <c r="N424" s="295"/>
      <c r="O424" s="295"/>
      <c r="P424" s="295"/>
      <c r="Q424" s="295"/>
      <c r="R424" s="295"/>
      <c r="S424" s="295"/>
      <c r="T424" s="295"/>
      <c r="U424" s="295"/>
      <c r="V424" s="295"/>
      <c r="W424" s="295"/>
      <c r="X424" s="295"/>
      <c r="Y424" s="295"/>
      <c r="Z424" s="295"/>
      <c r="AA424" s="295"/>
      <c r="AB424" s="295"/>
      <c r="AC424" s="295"/>
    </row>
    <row r="425" spans="1:29" ht="21">
      <c r="A425" s="295"/>
      <c r="B425" s="295"/>
      <c r="C425" s="295"/>
      <c r="D425" s="295"/>
      <c r="E425" s="295"/>
      <c r="F425" s="295"/>
      <c r="G425" s="326"/>
      <c r="H425" s="326"/>
      <c r="I425" s="295"/>
      <c r="J425" s="295"/>
      <c r="K425" s="295"/>
      <c r="L425" s="327"/>
      <c r="M425" s="327"/>
      <c r="N425" s="295"/>
      <c r="O425" s="295"/>
      <c r="P425" s="295"/>
      <c r="Q425" s="295"/>
      <c r="R425" s="295"/>
      <c r="S425" s="295"/>
      <c r="T425" s="295"/>
      <c r="U425" s="295"/>
      <c r="V425" s="295"/>
      <c r="W425" s="295"/>
      <c r="X425" s="295"/>
      <c r="Y425" s="295"/>
      <c r="Z425" s="295"/>
      <c r="AA425" s="295"/>
      <c r="AB425" s="295"/>
      <c r="AC425" s="295"/>
    </row>
    <row r="426" spans="1:29" ht="21">
      <c r="A426" s="295"/>
      <c r="B426" s="295"/>
      <c r="C426" s="295"/>
      <c r="D426" s="295"/>
      <c r="E426" s="295"/>
      <c r="F426" s="295"/>
      <c r="G426" s="326"/>
      <c r="H426" s="326"/>
      <c r="I426" s="295"/>
      <c r="J426" s="295"/>
      <c r="K426" s="295"/>
      <c r="L426" s="327"/>
      <c r="M426" s="327"/>
      <c r="N426" s="295"/>
      <c r="O426" s="295"/>
      <c r="P426" s="295"/>
      <c r="Q426" s="295"/>
      <c r="R426" s="295"/>
      <c r="S426" s="295"/>
      <c r="T426" s="295"/>
      <c r="U426" s="295"/>
      <c r="V426" s="295"/>
      <c r="W426" s="295"/>
      <c r="X426" s="295"/>
      <c r="Y426" s="295"/>
      <c r="Z426" s="295"/>
      <c r="AA426" s="295"/>
      <c r="AB426" s="295"/>
      <c r="AC426" s="295"/>
    </row>
    <row r="427" spans="1:29" ht="21">
      <c r="A427" s="295"/>
      <c r="B427" s="295"/>
      <c r="C427" s="295"/>
      <c r="D427" s="295"/>
      <c r="E427" s="295"/>
      <c r="F427" s="295"/>
      <c r="G427" s="326"/>
      <c r="H427" s="326"/>
      <c r="I427" s="295"/>
      <c r="J427" s="295"/>
      <c r="K427" s="295"/>
      <c r="L427" s="327"/>
      <c r="M427" s="327"/>
      <c r="N427" s="295"/>
      <c r="O427" s="295"/>
      <c r="P427" s="295"/>
      <c r="Q427" s="295"/>
      <c r="R427" s="295"/>
      <c r="S427" s="295"/>
      <c r="T427" s="295"/>
      <c r="U427" s="295"/>
      <c r="V427" s="295"/>
      <c r="W427" s="295"/>
      <c r="X427" s="295"/>
      <c r="Y427" s="295"/>
      <c r="Z427" s="295"/>
      <c r="AA427" s="295"/>
      <c r="AB427" s="295"/>
      <c r="AC427" s="295"/>
    </row>
    <row r="428" spans="1:29" ht="21">
      <c r="A428" s="295"/>
      <c r="B428" s="295"/>
      <c r="C428" s="295"/>
      <c r="D428" s="295"/>
      <c r="E428" s="295"/>
      <c r="F428" s="295"/>
      <c r="G428" s="326"/>
      <c r="H428" s="326"/>
      <c r="I428" s="295"/>
      <c r="J428" s="295"/>
      <c r="K428" s="295"/>
      <c r="L428" s="327"/>
      <c r="M428" s="327"/>
      <c r="N428" s="295"/>
      <c r="O428" s="295"/>
      <c r="P428" s="295"/>
      <c r="Q428" s="295"/>
      <c r="R428" s="295"/>
      <c r="S428" s="295"/>
      <c r="T428" s="295"/>
      <c r="U428" s="295"/>
      <c r="V428" s="295"/>
      <c r="W428" s="295"/>
      <c r="X428" s="295"/>
      <c r="Y428" s="295"/>
      <c r="Z428" s="295"/>
      <c r="AA428" s="295"/>
      <c r="AB428" s="295"/>
      <c r="AC428" s="295"/>
    </row>
    <row r="429" spans="1:29" ht="21">
      <c r="A429" s="295"/>
      <c r="B429" s="295"/>
      <c r="C429" s="295"/>
      <c r="D429" s="295"/>
      <c r="E429" s="295"/>
      <c r="F429" s="295"/>
      <c r="G429" s="326"/>
      <c r="H429" s="326"/>
      <c r="I429" s="295"/>
      <c r="J429" s="295"/>
      <c r="K429" s="295"/>
      <c r="L429" s="327"/>
      <c r="M429" s="327"/>
      <c r="N429" s="295"/>
      <c r="O429" s="295"/>
      <c r="P429" s="295"/>
      <c r="Q429" s="295"/>
      <c r="R429" s="295"/>
      <c r="S429" s="295"/>
      <c r="T429" s="295"/>
      <c r="U429" s="295"/>
      <c r="V429" s="295"/>
      <c r="W429" s="295"/>
      <c r="X429" s="295"/>
      <c r="Y429" s="295"/>
      <c r="Z429" s="295"/>
      <c r="AA429" s="295"/>
      <c r="AB429" s="295"/>
      <c r="AC429" s="295"/>
    </row>
    <row r="430" spans="1:29" ht="21">
      <c r="A430" s="295"/>
      <c r="B430" s="295"/>
      <c r="C430" s="295"/>
      <c r="D430" s="295"/>
      <c r="E430" s="295"/>
      <c r="F430" s="295"/>
      <c r="G430" s="326"/>
      <c r="H430" s="326"/>
      <c r="I430" s="295"/>
      <c r="J430" s="295"/>
      <c r="K430" s="295"/>
      <c r="L430" s="327"/>
      <c r="M430" s="327"/>
      <c r="N430" s="295"/>
      <c r="O430" s="295"/>
      <c r="P430" s="295"/>
      <c r="Q430" s="295"/>
      <c r="R430" s="295"/>
      <c r="S430" s="295"/>
      <c r="T430" s="295"/>
      <c r="U430" s="295"/>
      <c r="V430" s="295"/>
      <c r="W430" s="295"/>
      <c r="X430" s="295"/>
      <c r="Y430" s="295"/>
      <c r="Z430" s="295"/>
      <c r="AA430" s="295"/>
      <c r="AB430" s="295"/>
      <c r="AC430" s="295"/>
    </row>
    <row r="431" spans="1:29" ht="21">
      <c r="A431" s="295"/>
      <c r="B431" s="295"/>
      <c r="C431" s="295"/>
      <c r="D431" s="295"/>
      <c r="E431" s="295"/>
      <c r="F431" s="295"/>
      <c r="G431" s="326"/>
      <c r="H431" s="326"/>
      <c r="I431" s="295"/>
      <c r="J431" s="295"/>
      <c r="K431" s="295"/>
      <c r="L431" s="327"/>
      <c r="M431" s="327"/>
      <c r="N431" s="295"/>
      <c r="O431" s="295"/>
      <c r="P431" s="295"/>
      <c r="Q431" s="295"/>
      <c r="R431" s="295"/>
      <c r="S431" s="295"/>
      <c r="T431" s="295"/>
      <c r="U431" s="295"/>
      <c r="V431" s="295"/>
      <c r="W431" s="295"/>
      <c r="X431" s="295"/>
      <c r="Y431" s="295"/>
      <c r="Z431" s="295"/>
      <c r="AA431" s="295"/>
      <c r="AB431" s="295"/>
      <c r="AC431" s="295"/>
    </row>
    <row r="432" spans="1:29" ht="21">
      <c r="A432" s="295"/>
      <c r="B432" s="295"/>
      <c r="C432" s="295"/>
      <c r="D432" s="295"/>
      <c r="E432" s="295"/>
      <c r="F432" s="295"/>
      <c r="G432" s="326"/>
      <c r="H432" s="326"/>
      <c r="I432" s="295"/>
      <c r="J432" s="295"/>
      <c r="K432" s="295"/>
      <c r="L432" s="327"/>
      <c r="M432" s="327"/>
      <c r="N432" s="295"/>
      <c r="O432" s="295"/>
      <c r="P432" s="295"/>
      <c r="Q432" s="295"/>
      <c r="R432" s="295"/>
      <c r="S432" s="295"/>
      <c r="T432" s="295"/>
      <c r="U432" s="295"/>
      <c r="V432" s="295"/>
      <c r="W432" s="295"/>
      <c r="X432" s="295"/>
      <c r="Y432" s="295"/>
      <c r="Z432" s="295"/>
      <c r="AA432" s="295"/>
      <c r="AB432" s="295"/>
      <c r="AC432" s="295"/>
    </row>
    <row r="433" spans="1:29" ht="21">
      <c r="A433" s="295"/>
      <c r="B433" s="295"/>
      <c r="C433" s="295"/>
      <c r="D433" s="295"/>
      <c r="E433" s="295"/>
      <c r="F433" s="295"/>
      <c r="G433" s="326"/>
      <c r="H433" s="326"/>
      <c r="I433" s="295"/>
      <c r="J433" s="295"/>
      <c r="K433" s="295"/>
      <c r="L433" s="327"/>
      <c r="M433" s="327"/>
      <c r="N433" s="295"/>
      <c r="O433" s="295"/>
      <c r="P433" s="295"/>
      <c r="Q433" s="295"/>
      <c r="R433" s="295"/>
      <c r="S433" s="295"/>
      <c r="T433" s="295"/>
      <c r="U433" s="295"/>
      <c r="V433" s="295"/>
      <c r="W433" s="295"/>
      <c r="X433" s="295"/>
      <c r="Y433" s="295"/>
      <c r="Z433" s="295"/>
      <c r="AA433" s="295"/>
      <c r="AB433" s="295"/>
      <c r="AC433" s="295"/>
    </row>
    <row r="434" spans="1:29" ht="21">
      <c r="A434" s="295"/>
      <c r="B434" s="295"/>
      <c r="C434" s="295"/>
      <c r="D434" s="295"/>
      <c r="E434" s="295"/>
      <c r="F434" s="295"/>
      <c r="G434" s="326"/>
      <c r="H434" s="326"/>
      <c r="I434" s="295"/>
      <c r="J434" s="295"/>
      <c r="K434" s="295"/>
      <c r="L434" s="327"/>
      <c r="M434" s="327"/>
      <c r="N434" s="295"/>
      <c r="O434" s="295"/>
      <c r="P434" s="295"/>
      <c r="Q434" s="295"/>
      <c r="R434" s="295"/>
      <c r="S434" s="295"/>
      <c r="T434" s="295"/>
      <c r="U434" s="295"/>
      <c r="V434" s="295"/>
      <c r="W434" s="295"/>
      <c r="X434" s="295"/>
      <c r="Y434" s="295"/>
      <c r="Z434" s="295"/>
      <c r="AA434" s="295"/>
      <c r="AB434" s="295"/>
      <c r="AC434" s="295"/>
    </row>
    <row r="435" spans="1:29" ht="21">
      <c r="A435" s="295"/>
      <c r="B435" s="295"/>
      <c r="C435" s="295"/>
      <c r="D435" s="295"/>
      <c r="E435" s="295"/>
      <c r="F435" s="295"/>
      <c r="G435" s="326"/>
      <c r="H435" s="326"/>
      <c r="I435" s="295"/>
      <c r="J435" s="295"/>
      <c r="K435" s="295"/>
      <c r="L435" s="327"/>
      <c r="M435" s="327"/>
      <c r="N435" s="295"/>
      <c r="O435" s="295"/>
      <c r="P435" s="295"/>
      <c r="Q435" s="295"/>
      <c r="R435" s="295"/>
      <c r="S435" s="295"/>
      <c r="T435" s="295"/>
      <c r="U435" s="295"/>
      <c r="V435" s="295"/>
      <c r="W435" s="295"/>
      <c r="X435" s="295"/>
      <c r="Y435" s="295"/>
      <c r="Z435" s="295"/>
      <c r="AA435" s="295"/>
      <c r="AB435" s="295"/>
      <c r="AC435" s="295"/>
    </row>
    <row r="436" spans="1:29" ht="21">
      <c r="A436" s="295"/>
      <c r="B436" s="295"/>
      <c r="C436" s="295"/>
      <c r="D436" s="295"/>
      <c r="E436" s="295"/>
      <c r="F436" s="295"/>
      <c r="G436" s="326"/>
      <c r="H436" s="326"/>
      <c r="I436" s="295"/>
      <c r="J436" s="295"/>
      <c r="K436" s="295"/>
      <c r="L436" s="327"/>
      <c r="M436" s="327"/>
      <c r="N436" s="295"/>
      <c r="O436" s="295"/>
      <c r="P436" s="295"/>
      <c r="Q436" s="295"/>
      <c r="R436" s="295"/>
      <c r="S436" s="295"/>
      <c r="T436" s="295"/>
      <c r="U436" s="295"/>
      <c r="V436" s="295"/>
      <c r="W436" s="295"/>
      <c r="X436" s="295"/>
      <c r="Y436" s="295"/>
      <c r="Z436" s="295"/>
      <c r="AA436" s="295"/>
      <c r="AB436" s="295"/>
      <c r="AC436" s="295"/>
    </row>
    <row r="437" spans="1:29" ht="21">
      <c r="A437" s="295"/>
      <c r="B437" s="295"/>
      <c r="C437" s="295"/>
      <c r="D437" s="295"/>
      <c r="E437" s="295"/>
      <c r="F437" s="295"/>
      <c r="G437" s="326"/>
      <c r="H437" s="326"/>
      <c r="I437" s="295"/>
      <c r="J437" s="295"/>
      <c r="K437" s="295"/>
      <c r="L437" s="327"/>
      <c r="M437" s="327"/>
      <c r="N437" s="295"/>
      <c r="O437" s="295"/>
      <c r="P437" s="295"/>
      <c r="Q437" s="295"/>
      <c r="R437" s="295"/>
      <c r="S437" s="295"/>
      <c r="T437" s="295"/>
      <c r="U437" s="295"/>
      <c r="V437" s="295"/>
      <c r="W437" s="295"/>
      <c r="X437" s="295"/>
      <c r="Y437" s="295"/>
      <c r="Z437" s="295"/>
      <c r="AA437" s="295"/>
      <c r="AB437" s="295"/>
      <c r="AC437" s="295"/>
    </row>
    <row r="438" spans="1:29" ht="21">
      <c r="A438" s="295"/>
      <c r="B438" s="295"/>
      <c r="C438" s="295"/>
      <c r="D438" s="295"/>
      <c r="E438" s="295"/>
      <c r="F438" s="295"/>
      <c r="G438" s="326"/>
      <c r="H438" s="326"/>
      <c r="I438" s="295"/>
      <c r="J438" s="295"/>
      <c r="K438" s="295"/>
      <c r="L438" s="327"/>
      <c r="M438" s="327"/>
      <c r="N438" s="295"/>
      <c r="O438" s="295"/>
      <c r="P438" s="295"/>
      <c r="Q438" s="295"/>
      <c r="R438" s="295"/>
      <c r="S438" s="295"/>
      <c r="T438" s="295"/>
      <c r="U438" s="295"/>
      <c r="V438" s="295"/>
      <c r="W438" s="295"/>
      <c r="X438" s="295"/>
      <c r="Y438" s="295"/>
      <c r="Z438" s="295"/>
      <c r="AA438" s="295"/>
      <c r="AB438" s="295"/>
      <c r="AC438" s="295"/>
    </row>
    <row r="439" spans="1:29" ht="21">
      <c r="A439" s="295"/>
      <c r="B439" s="295"/>
      <c r="C439" s="295"/>
      <c r="D439" s="295"/>
      <c r="E439" s="295"/>
      <c r="F439" s="295"/>
      <c r="G439" s="326"/>
      <c r="H439" s="326"/>
      <c r="I439" s="295"/>
      <c r="J439" s="295"/>
      <c r="K439" s="295"/>
      <c r="L439" s="327"/>
      <c r="M439" s="327"/>
      <c r="N439" s="295"/>
      <c r="O439" s="295"/>
      <c r="P439" s="295"/>
      <c r="Q439" s="295"/>
      <c r="R439" s="295"/>
      <c r="S439" s="295"/>
      <c r="T439" s="295"/>
      <c r="U439" s="295"/>
      <c r="V439" s="295"/>
      <c r="W439" s="295"/>
      <c r="X439" s="295"/>
      <c r="Y439" s="295"/>
      <c r="Z439" s="295"/>
      <c r="AA439" s="295"/>
      <c r="AB439" s="295"/>
      <c r="AC439" s="295"/>
    </row>
    <row r="440" spans="1:29" ht="21">
      <c r="A440" s="295"/>
      <c r="B440" s="295"/>
      <c r="C440" s="295"/>
      <c r="D440" s="295"/>
      <c r="E440" s="295"/>
      <c r="F440" s="295"/>
      <c r="G440" s="326"/>
      <c r="H440" s="326"/>
      <c r="I440" s="295"/>
      <c r="J440" s="295"/>
      <c r="K440" s="295"/>
      <c r="L440" s="327"/>
      <c r="M440" s="327"/>
      <c r="N440" s="295"/>
      <c r="O440" s="295"/>
      <c r="P440" s="295"/>
      <c r="Q440" s="295"/>
      <c r="R440" s="295"/>
      <c r="S440" s="295"/>
      <c r="T440" s="295"/>
      <c r="U440" s="295"/>
      <c r="V440" s="295"/>
      <c r="W440" s="295"/>
      <c r="X440" s="295"/>
      <c r="Y440" s="295"/>
      <c r="Z440" s="295"/>
      <c r="AA440" s="295"/>
      <c r="AB440" s="295"/>
      <c r="AC440" s="295"/>
    </row>
    <row r="441" spans="1:29" ht="21">
      <c r="A441" s="295"/>
      <c r="B441" s="295"/>
      <c r="C441" s="295"/>
      <c r="D441" s="295"/>
      <c r="E441" s="295"/>
      <c r="F441" s="295"/>
      <c r="G441" s="326"/>
      <c r="H441" s="326"/>
      <c r="I441" s="295"/>
      <c r="J441" s="295"/>
      <c r="K441" s="295"/>
      <c r="L441" s="327"/>
      <c r="M441" s="327"/>
      <c r="N441" s="295"/>
      <c r="O441" s="295"/>
      <c r="P441" s="295"/>
      <c r="Q441" s="295"/>
      <c r="R441" s="295"/>
      <c r="S441" s="295"/>
      <c r="T441" s="295"/>
      <c r="U441" s="295"/>
      <c r="V441" s="295"/>
      <c r="W441" s="295"/>
      <c r="X441" s="295"/>
      <c r="Y441" s="295"/>
      <c r="Z441" s="295"/>
      <c r="AA441" s="295"/>
      <c r="AB441" s="295"/>
      <c r="AC441" s="295"/>
    </row>
    <row r="442" spans="1:29" ht="21">
      <c r="A442" s="295"/>
      <c r="B442" s="295"/>
      <c r="C442" s="295"/>
      <c r="D442" s="295"/>
      <c r="E442" s="295"/>
      <c r="F442" s="295"/>
      <c r="G442" s="326"/>
      <c r="H442" s="326"/>
      <c r="I442" s="295"/>
      <c r="J442" s="295"/>
      <c r="K442" s="295"/>
      <c r="L442" s="327"/>
      <c r="M442" s="327"/>
      <c r="N442" s="295"/>
      <c r="O442" s="295"/>
      <c r="P442" s="295"/>
      <c r="Q442" s="295"/>
      <c r="R442" s="295"/>
      <c r="S442" s="295"/>
      <c r="T442" s="295"/>
      <c r="U442" s="295"/>
      <c r="V442" s="295"/>
      <c r="W442" s="295"/>
      <c r="X442" s="295"/>
      <c r="Y442" s="295"/>
      <c r="Z442" s="295"/>
      <c r="AA442" s="295"/>
      <c r="AB442" s="295"/>
      <c r="AC442" s="295"/>
    </row>
    <row r="443" spans="1:29" ht="21">
      <c r="A443" s="295"/>
      <c r="B443" s="295"/>
      <c r="C443" s="295"/>
      <c r="D443" s="295"/>
      <c r="E443" s="295"/>
      <c r="F443" s="295"/>
      <c r="G443" s="326"/>
      <c r="H443" s="326"/>
      <c r="I443" s="295"/>
      <c r="J443" s="295"/>
      <c r="K443" s="295"/>
      <c r="L443" s="327"/>
      <c r="M443" s="327"/>
      <c r="N443" s="295"/>
      <c r="O443" s="295"/>
      <c r="P443" s="295"/>
      <c r="Q443" s="295"/>
      <c r="R443" s="295"/>
      <c r="S443" s="295"/>
      <c r="T443" s="295"/>
      <c r="U443" s="295"/>
      <c r="V443" s="295"/>
      <c r="W443" s="295"/>
      <c r="X443" s="295"/>
      <c r="Y443" s="295"/>
      <c r="Z443" s="295"/>
      <c r="AA443" s="295"/>
      <c r="AB443" s="295"/>
      <c r="AC443" s="295"/>
    </row>
    <row r="444" spans="1:29" ht="21">
      <c r="A444" s="295"/>
      <c r="B444" s="295"/>
      <c r="C444" s="295"/>
      <c r="D444" s="295"/>
      <c r="E444" s="295"/>
      <c r="F444" s="295"/>
      <c r="G444" s="326"/>
      <c r="H444" s="326"/>
      <c r="I444" s="295"/>
      <c r="J444" s="295"/>
      <c r="K444" s="295"/>
      <c r="L444" s="327"/>
      <c r="M444" s="327"/>
      <c r="N444" s="295"/>
      <c r="O444" s="295"/>
      <c r="P444" s="295"/>
      <c r="Q444" s="295"/>
      <c r="R444" s="295"/>
      <c r="S444" s="295"/>
      <c r="T444" s="295"/>
      <c r="U444" s="295"/>
      <c r="V444" s="295"/>
      <c r="W444" s="295"/>
      <c r="X444" s="295"/>
      <c r="Y444" s="295"/>
      <c r="Z444" s="295"/>
      <c r="AA444" s="295"/>
      <c r="AB444" s="295"/>
      <c r="AC444" s="295"/>
    </row>
    <row r="445" spans="1:29" ht="21">
      <c r="A445" s="295"/>
      <c r="B445" s="295"/>
      <c r="C445" s="295"/>
      <c r="D445" s="295"/>
      <c r="E445" s="295"/>
      <c r="F445" s="295"/>
      <c r="G445" s="326"/>
      <c r="H445" s="326"/>
      <c r="I445" s="295"/>
      <c r="J445" s="295"/>
      <c r="K445" s="295"/>
      <c r="L445" s="327"/>
      <c r="M445" s="327"/>
      <c r="N445" s="295"/>
      <c r="O445" s="295"/>
      <c r="P445" s="295"/>
      <c r="Q445" s="295"/>
      <c r="R445" s="295"/>
      <c r="S445" s="295"/>
      <c r="T445" s="295"/>
      <c r="U445" s="295"/>
      <c r="V445" s="295"/>
      <c r="W445" s="295"/>
      <c r="X445" s="295"/>
      <c r="Y445" s="295"/>
      <c r="Z445" s="295"/>
      <c r="AA445" s="295"/>
      <c r="AB445" s="295"/>
      <c r="AC445" s="295"/>
    </row>
    <row r="446" spans="1:29" ht="21">
      <c r="A446" s="295"/>
      <c r="B446" s="295"/>
      <c r="C446" s="295"/>
      <c r="D446" s="295"/>
      <c r="E446" s="295"/>
      <c r="F446" s="295"/>
      <c r="G446" s="326"/>
      <c r="H446" s="326"/>
      <c r="I446" s="295"/>
      <c r="J446" s="295"/>
      <c r="K446" s="295"/>
      <c r="L446" s="327"/>
      <c r="M446" s="327"/>
      <c r="N446" s="295"/>
      <c r="O446" s="295"/>
      <c r="P446" s="295"/>
      <c r="Q446" s="295"/>
      <c r="R446" s="295"/>
      <c r="S446" s="295"/>
      <c r="T446" s="295"/>
      <c r="U446" s="295"/>
      <c r="V446" s="295"/>
      <c r="W446" s="295"/>
      <c r="X446" s="295"/>
      <c r="Y446" s="295"/>
      <c r="Z446" s="295"/>
      <c r="AA446" s="295"/>
      <c r="AB446" s="295"/>
      <c r="AC446" s="295"/>
    </row>
    <row r="447" spans="1:29" ht="21">
      <c r="A447" s="295"/>
      <c r="B447" s="295"/>
      <c r="C447" s="295"/>
      <c r="D447" s="295"/>
      <c r="E447" s="295"/>
      <c r="F447" s="295"/>
      <c r="G447" s="326"/>
      <c r="H447" s="326"/>
      <c r="I447" s="295"/>
      <c r="J447" s="295"/>
      <c r="K447" s="295"/>
      <c r="L447" s="327"/>
      <c r="M447" s="327"/>
      <c r="N447" s="295"/>
      <c r="O447" s="295"/>
      <c r="P447" s="295"/>
      <c r="Q447" s="295"/>
      <c r="R447" s="295"/>
      <c r="S447" s="295"/>
      <c r="T447" s="295"/>
      <c r="U447" s="295"/>
      <c r="V447" s="295"/>
      <c r="W447" s="295"/>
      <c r="X447" s="295"/>
      <c r="Y447" s="295"/>
      <c r="Z447" s="295"/>
      <c r="AA447" s="295"/>
      <c r="AB447" s="295"/>
      <c r="AC447" s="295"/>
    </row>
    <row r="448" spans="1:29" ht="21">
      <c r="A448" s="295"/>
      <c r="B448" s="295"/>
      <c r="C448" s="295"/>
      <c r="D448" s="295"/>
      <c r="E448" s="295"/>
      <c r="F448" s="295"/>
      <c r="G448" s="326"/>
      <c r="H448" s="326"/>
      <c r="I448" s="295"/>
      <c r="J448" s="295"/>
      <c r="K448" s="295"/>
      <c r="L448" s="327"/>
      <c r="M448" s="327"/>
      <c r="N448" s="295"/>
      <c r="O448" s="295"/>
      <c r="P448" s="295"/>
      <c r="Q448" s="295"/>
      <c r="R448" s="295"/>
      <c r="S448" s="295"/>
      <c r="T448" s="295"/>
      <c r="U448" s="295"/>
      <c r="V448" s="295"/>
      <c r="W448" s="295"/>
      <c r="X448" s="295"/>
      <c r="Y448" s="295"/>
      <c r="Z448" s="295"/>
      <c r="AA448" s="295"/>
      <c r="AB448" s="295"/>
      <c r="AC448" s="295"/>
    </row>
    <row r="449" spans="1:29" ht="21">
      <c r="A449" s="295"/>
      <c r="B449" s="295"/>
      <c r="C449" s="295"/>
      <c r="D449" s="295"/>
      <c r="E449" s="295"/>
      <c r="F449" s="295"/>
      <c r="G449" s="326"/>
      <c r="H449" s="326"/>
      <c r="I449" s="295"/>
      <c r="J449" s="295"/>
      <c r="K449" s="295"/>
      <c r="L449" s="327"/>
      <c r="M449" s="327"/>
      <c r="N449" s="295"/>
      <c r="O449" s="295"/>
      <c r="P449" s="295"/>
      <c r="Q449" s="295"/>
      <c r="R449" s="295"/>
      <c r="S449" s="295"/>
      <c r="T449" s="295"/>
      <c r="U449" s="295"/>
      <c r="V449" s="295"/>
      <c r="W449" s="295"/>
      <c r="X449" s="295"/>
      <c r="Y449" s="295"/>
      <c r="Z449" s="295"/>
      <c r="AA449" s="295"/>
      <c r="AB449" s="295"/>
      <c r="AC449" s="295"/>
    </row>
    <row r="450" spans="1:29" ht="21">
      <c r="A450" s="295"/>
      <c r="B450" s="295"/>
      <c r="C450" s="295"/>
      <c r="D450" s="295"/>
      <c r="E450" s="295"/>
      <c r="F450" s="295"/>
      <c r="G450" s="326"/>
      <c r="H450" s="326"/>
      <c r="I450" s="295"/>
      <c r="J450" s="295"/>
      <c r="K450" s="295"/>
      <c r="L450" s="327"/>
      <c r="M450" s="327"/>
      <c r="N450" s="295"/>
      <c r="O450" s="295"/>
      <c r="P450" s="295"/>
      <c r="Q450" s="295"/>
      <c r="R450" s="295"/>
      <c r="S450" s="295"/>
      <c r="T450" s="295"/>
      <c r="U450" s="295"/>
      <c r="V450" s="295"/>
      <c r="W450" s="295"/>
      <c r="X450" s="295"/>
      <c r="Y450" s="295"/>
      <c r="Z450" s="295"/>
      <c r="AA450" s="295"/>
      <c r="AB450" s="295"/>
      <c r="AC450" s="295"/>
    </row>
    <row r="451" spans="1:29" ht="21">
      <c r="A451" s="295"/>
      <c r="B451" s="295"/>
      <c r="C451" s="295"/>
      <c r="D451" s="295"/>
      <c r="E451" s="295"/>
      <c r="F451" s="295"/>
      <c r="G451" s="326"/>
      <c r="H451" s="326"/>
      <c r="I451" s="295"/>
      <c r="J451" s="295"/>
      <c r="K451" s="295"/>
      <c r="L451" s="327"/>
      <c r="M451" s="327"/>
      <c r="N451" s="295"/>
      <c r="O451" s="295"/>
      <c r="P451" s="295"/>
      <c r="Q451" s="295"/>
      <c r="R451" s="295"/>
      <c r="S451" s="295"/>
      <c r="T451" s="295"/>
      <c r="U451" s="295"/>
      <c r="V451" s="295"/>
      <c r="W451" s="295"/>
      <c r="X451" s="295"/>
      <c r="Y451" s="295"/>
      <c r="Z451" s="295"/>
      <c r="AA451" s="295"/>
      <c r="AB451" s="295"/>
      <c r="AC451" s="295"/>
    </row>
    <row r="452" spans="1:29" ht="21">
      <c r="A452" s="295"/>
      <c r="B452" s="295"/>
      <c r="C452" s="295"/>
      <c r="D452" s="295"/>
      <c r="E452" s="295"/>
      <c r="F452" s="295"/>
      <c r="G452" s="326"/>
      <c r="H452" s="326"/>
      <c r="I452" s="295"/>
      <c r="J452" s="295"/>
      <c r="K452" s="295"/>
      <c r="L452" s="327"/>
      <c r="M452" s="327"/>
      <c r="N452" s="295"/>
      <c r="O452" s="295"/>
      <c r="P452" s="295"/>
      <c r="Q452" s="295"/>
      <c r="R452" s="295"/>
      <c r="S452" s="295"/>
      <c r="T452" s="295"/>
      <c r="U452" s="295"/>
      <c r="V452" s="295"/>
      <c r="W452" s="295"/>
      <c r="X452" s="295"/>
      <c r="Y452" s="295"/>
      <c r="Z452" s="295"/>
      <c r="AA452" s="295"/>
      <c r="AB452" s="295"/>
      <c r="AC452" s="295"/>
    </row>
    <row r="453" spans="1:29" ht="21">
      <c r="A453" s="295"/>
      <c r="B453" s="295"/>
      <c r="C453" s="295"/>
      <c r="D453" s="295"/>
      <c r="E453" s="295"/>
      <c r="F453" s="295"/>
      <c r="G453" s="326"/>
      <c r="H453" s="326"/>
      <c r="I453" s="295"/>
      <c r="J453" s="295"/>
      <c r="K453" s="295"/>
      <c r="L453" s="327"/>
      <c r="M453" s="327"/>
      <c r="N453" s="295"/>
      <c r="O453" s="295"/>
      <c r="P453" s="295"/>
      <c r="Q453" s="295"/>
      <c r="R453" s="295"/>
      <c r="S453" s="295"/>
      <c r="T453" s="295"/>
      <c r="U453" s="295"/>
      <c r="V453" s="295"/>
      <c r="W453" s="295"/>
      <c r="X453" s="295"/>
      <c r="Y453" s="295"/>
      <c r="Z453" s="295"/>
      <c r="AA453" s="295"/>
      <c r="AB453" s="295"/>
      <c r="AC453" s="295"/>
    </row>
    <row r="454" spans="1:29" ht="21">
      <c r="A454" s="295"/>
      <c r="B454" s="295"/>
      <c r="C454" s="295"/>
      <c r="D454" s="295"/>
      <c r="E454" s="295"/>
      <c r="F454" s="295"/>
      <c r="G454" s="326"/>
      <c r="H454" s="326"/>
      <c r="I454" s="295"/>
      <c r="J454" s="295"/>
      <c r="K454" s="295"/>
      <c r="L454" s="327"/>
      <c r="M454" s="327"/>
      <c r="N454" s="295"/>
      <c r="O454" s="295"/>
      <c r="P454" s="295"/>
      <c r="Q454" s="295"/>
      <c r="R454" s="295"/>
      <c r="S454" s="295"/>
      <c r="T454" s="295"/>
      <c r="U454" s="295"/>
      <c r="V454" s="295"/>
      <c r="W454" s="295"/>
      <c r="X454" s="295"/>
      <c r="Y454" s="295"/>
      <c r="Z454" s="295"/>
      <c r="AA454" s="295"/>
      <c r="AB454" s="295"/>
      <c r="AC454" s="295"/>
    </row>
    <row r="455" spans="1:29" ht="21">
      <c r="A455" s="295"/>
      <c r="B455" s="295"/>
      <c r="C455" s="295"/>
      <c r="D455" s="295"/>
      <c r="E455" s="295"/>
      <c r="F455" s="295"/>
      <c r="G455" s="326"/>
      <c r="H455" s="326"/>
      <c r="I455" s="295"/>
      <c r="J455" s="295"/>
      <c r="K455" s="295"/>
      <c r="L455" s="327"/>
      <c r="M455" s="327"/>
      <c r="N455" s="295"/>
      <c r="O455" s="295"/>
      <c r="P455" s="295"/>
      <c r="Q455" s="295"/>
      <c r="R455" s="295"/>
      <c r="S455" s="295"/>
      <c r="T455" s="295"/>
      <c r="U455" s="295"/>
      <c r="V455" s="295"/>
      <c r="W455" s="295"/>
      <c r="X455" s="295"/>
      <c r="Y455" s="295"/>
      <c r="Z455" s="295"/>
      <c r="AA455" s="295"/>
      <c r="AB455" s="295"/>
      <c r="AC455" s="295"/>
    </row>
    <row r="456" spans="1:29" ht="21">
      <c r="A456" s="295"/>
      <c r="B456" s="295"/>
      <c r="C456" s="295"/>
      <c r="D456" s="295"/>
      <c r="E456" s="295"/>
      <c r="F456" s="295"/>
      <c r="G456" s="326"/>
      <c r="H456" s="326"/>
      <c r="I456" s="295"/>
      <c r="J456" s="295"/>
      <c r="K456" s="295"/>
      <c r="L456" s="327"/>
      <c r="M456" s="327"/>
      <c r="N456" s="295"/>
      <c r="O456" s="295"/>
      <c r="P456" s="295"/>
      <c r="Q456" s="295"/>
      <c r="R456" s="295"/>
      <c r="S456" s="295"/>
      <c r="T456" s="295"/>
      <c r="U456" s="295"/>
      <c r="V456" s="295"/>
      <c r="W456" s="295"/>
      <c r="X456" s="295"/>
      <c r="Y456" s="295"/>
      <c r="Z456" s="295"/>
      <c r="AA456" s="295"/>
      <c r="AB456" s="295"/>
      <c r="AC456" s="295"/>
    </row>
    <row r="457" spans="1:29" ht="21">
      <c r="A457" s="295"/>
      <c r="B457" s="295"/>
      <c r="C457" s="295"/>
      <c r="D457" s="295"/>
      <c r="E457" s="295"/>
      <c r="F457" s="295"/>
      <c r="G457" s="326"/>
      <c r="H457" s="326"/>
      <c r="I457" s="295"/>
      <c r="J457" s="295"/>
      <c r="K457" s="295"/>
      <c r="L457" s="327"/>
      <c r="M457" s="327"/>
      <c r="N457" s="295"/>
      <c r="O457" s="295"/>
      <c r="P457" s="295"/>
      <c r="Q457" s="295"/>
      <c r="R457" s="295"/>
      <c r="S457" s="295"/>
      <c r="T457" s="295"/>
      <c r="U457" s="295"/>
      <c r="V457" s="295"/>
      <c r="W457" s="295"/>
      <c r="X457" s="295"/>
      <c r="Y457" s="295"/>
      <c r="Z457" s="295"/>
      <c r="AA457" s="295"/>
      <c r="AB457" s="295"/>
      <c r="AC457" s="295"/>
    </row>
    <row r="458" spans="1:29" ht="21">
      <c r="A458" s="295"/>
      <c r="B458" s="295"/>
      <c r="C458" s="295"/>
      <c r="D458" s="295"/>
      <c r="E458" s="295"/>
      <c r="F458" s="295"/>
      <c r="G458" s="326"/>
      <c r="H458" s="326"/>
      <c r="I458" s="295"/>
      <c r="J458" s="295"/>
      <c r="K458" s="295"/>
      <c r="L458" s="327"/>
      <c r="M458" s="327"/>
      <c r="N458" s="295"/>
      <c r="O458" s="295"/>
      <c r="P458" s="295"/>
      <c r="Q458" s="295"/>
      <c r="R458" s="295"/>
      <c r="S458" s="295"/>
      <c r="T458" s="295"/>
      <c r="U458" s="295"/>
      <c r="V458" s="295"/>
      <c r="W458" s="295"/>
      <c r="X458" s="295"/>
      <c r="Y458" s="295"/>
      <c r="Z458" s="295"/>
      <c r="AA458" s="295"/>
      <c r="AB458" s="295"/>
      <c r="AC458" s="295"/>
    </row>
    <row r="459" spans="1:29" ht="21">
      <c r="A459" s="295"/>
      <c r="B459" s="295"/>
      <c r="C459" s="295"/>
      <c r="D459" s="295"/>
      <c r="E459" s="295"/>
      <c r="F459" s="295"/>
      <c r="G459" s="326"/>
      <c r="H459" s="326"/>
      <c r="I459" s="295"/>
      <c r="J459" s="295"/>
      <c r="K459" s="295"/>
      <c r="L459" s="327"/>
      <c r="M459" s="327"/>
      <c r="N459" s="295"/>
      <c r="O459" s="295"/>
      <c r="P459" s="295"/>
      <c r="Q459" s="295"/>
      <c r="R459" s="295"/>
      <c r="S459" s="295"/>
      <c r="T459" s="295"/>
      <c r="U459" s="295"/>
      <c r="V459" s="295"/>
      <c r="W459" s="295"/>
      <c r="X459" s="295"/>
      <c r="Y459" s="295"/>
      <c r="Z459" s="295"/>
      <c r="AA459" s="295"/>
      <c r="AB459" s="295"/>
      <c r="AC459" s="295"/>
    </row>
    <row r="460" spans="1:29" ht="21">
      <c r="A460" s="295"/>
      <c r="B460" s="295"/>
      <c r="C460" s="295"/>
      <c r="D460" s="295"/>
      <c r="E460" s="295"/>
      <c r="F460" s="295"/>
      <c r="G460" s="326"/>
      <c r="H460" s="326"/>
      <c r="I460" s="295"/>
      <c r="J460" s="295"/>
      <c r="K460" s="295"/>
      <c r="L460" s="327"/>
      <c r="M460" s="327"/>
      <c r="N460" s="295"/>
      <c r="O460" s="295"/>
      <c r="P460" s="295"/>
      <c r="Q460" s="295"/>
      <c r="R460" s="295"/>
      <c r="S460" s="295"/>
      <c r="T460" s="295"/>
      <c r="U460" s="295"/>
      <c r="V460" s="295"/>
      <c r="W460" s="295"/>
      <c r="X460" s="295"/>
      <c r="Y460" s="295"/>
      <c r="Z460" s="295"/>
      <c r="AA460" s="295"/>
      <c r="AB460" s="295"/>
      <c r="AC460" s="295"/>
    </row>
    <row r="461" spans="1:29" ht="21">
      <c r="A461" s="295"/>
      <c r="B461" s="295"/>
      <c r="C461" s="295"/>
      <c r="D461" s="295"/>
      <c r="E461" s="295"/>
      <c r="F461" s="295"/>
      <c r="G461" s="326"/>
      <c r="H461" s="326"/>
      <c r="I461" s="295"/>
      <c r="J461" s="295"/>
      <c r="K461" s="295"/>
      <c r="L461" s="327"/>
      <c r="M461" s="327"/>
      <c r="N461" s="295"/>
      <c r="O461" s="295"/>
      <c r="P461" s="295"/>
      <c r="Q461" s="295"/>
      <c r="R461" s="295"/>
      <c r="S461" s="295"/>
      <c r="T461" s="295"/>
      <c r="U461" s="295"/>
      <c r="V461" s="295"/>
      <c r="W461" s="295"/>
      <c r="X461" s="295"/>
      <c r="Y461" s="295"/>
      <c r="Z461" s="295"/>
      <c r="AA461" s="295"/>
      <c r="AB461" s="295"/>
      <c r="AC461" s="295"/>
    </row>
    <row r="462" spans="1:29" ht="21">
      <c r="A462" s="295"/>
      <c r="B462" s="295"/>
      <c r="C462" s="295"/>
      <c r="D462" s="295"/>
      <c r="E462" s="295"/>
      <c r="F462" s="295"/>
      <c r="G462" s="326"/>
      <c r="H462" s="326"/>
      <c r="I462" s="295"/>
      <c r="J462" s="295"/>
      <c r="K462" s="295"/>
      <c r="L462" s="327"/>
      <c r="M462" s="327"/>
      <c r="N462" s="295"/>
      <c r="O462" s="295"/>
      <c r="P462" s="295"/>
      <c r="Q462" s="295"/>
      <c r="R462" s="295"/>
      <c r="S462" s="295"/>
      <c r="T462" s="295"/>
      <c r="U462" s="295"/>
      <c r="V462" s="295"/>
      <c r="W462" s="295"/>
      <c r="X462" s="295"/>
      <c r="Y462" s="295"/>
      <c r="Z462" s="295"/>
      <c r="AA462" s="295"/>
      <c r="AB462" s="295"/>
      <c r="AC462" s="295"/>
    </row>
    <row r="463" spans="1:29" ht="21">
      <c r="A463" s="295"/>
      <c r="B463" s="295"/>
      <c r="C463" s="295"/>
      <c r="D463" s="295"/>
      <c r="E463" s="295"/>
      <c r="F463" s="295"/>
      <c r="G463" s="326"/>
      <c r="H463" s="326"/>
      <c r="I463" s="295"/>
      <c r="J463" s="295"/>
      <c r="K463" s="295"/>
      <c r="L463" s="327"/>
      <c r="M463" s="327"/>
      <c r="N463" s="295"/>
      <c r="O463" s="295"/>
      <c r="P463" s="295"/>
      <c r="Q463" s="295"/>
      <c r="R463" s="295"/>
      <c r="S463" s="295"/>
      <c r="T463" s="295"/>
      <c r="U463" s="295"/>
      <c r="V463" s="295"/>
      <c r="W463" s="295"/>
      <c r="X463" s="295"/>
      <c r="Y463" s="295"/>
      <c r="Z463" s="295"/>
      <c r="AA463" s="295"/>
      <c r="AB463" s="295"/>
      <c r="AC463" s="295"/>
    </row>
    <row r="464" spans="1:29" ht="21">
      <c r="A464" s="295"/>
      <c r="B464" s="295"/>
      <c r="C464" s="295"/>
      <c r="D464" s="295"/>
      <c r="E464" s="295"/>
      <c r="F464" s="295"/>
      <c r="G464" s="326"/>
      <c r="H464" s="326"/>
      <c r="I464" s="295"/>
      <c r="J464" s="295"/>
      <c r="K464" s="295"/>
      <c r="L464" s="327"/>
      <c r="M464" s="327"/>
      <c r="N464" s="295"/>
      <c r="O464" s="295"/>
      <c r="P464" s="295"/>
      <c r="Q464" s="295"/>
      <c r="R464" s="295"/>
      <c r="S464" s="295"/>
      <c r="T464" s="295"/>
      <c r="U464" s="295"/>
      <c r="V464" s="295"/>
      <c r="W464" s="295"/>
      <c r="X464" s="295"/>
      <c r="Y464" s="295"/>
      <c r="Z464" s="295"/>
      <c r="AA464" s="295"/>
      <c r="AB464" s="295"/>
      <c r="AC464" s="295"/>
    </row>
    <row r="465" spans="1:29" ht="21">
      <c r="A465" s="295"/>
      <c r="B465" s="295"/>
      <c r="C465" s="295"/>
      <c r="D465" s="295"/>
      <c r="E465" s="295"/>
      <c r="F465" s="295"/>
      <c r="G465" s="326"/>
      <c r="H465" s="326"/>
      <c r="I465" s="295"/>
      <c r="J465" s="295"/>
      <c r="K465" s="295"/>
      <c r="L465" s="327"/>
      <c r="M465" s="327"/>
      <c r="N465" s="295"/>
      <c r="O465" s="295"/>
      <c r="P465" s="295"/>
      <c r="Q465" s="295"/>
      <c r="R465" s="295"/>
      <c r="S465" s="295"/>
      <c r="T465" s="295"/>
      <c r="U465" s="295"/>
      <c r="V465" s="295"/>
      <c r="W465" s="295"/>
      <c r="X465" s="295"/>
      <c r="Y465" s="295"/>
      <c r="Z465" s="295"/>
      <c r="AA465" s="295"/>
      <c r="AB465" s="295"/>
      <c r="AC465" s="295"/>
    </row>
    <row r="466" spans="1:29" ht="21">
      <c r="A466" s="295"/>
      <c r="B466" s="295"/>
      <c r="C466" s="295"/>
      <c r="D466" s="295"/>
      <c r="E466" s="295"/>
      <c r="F466" s="295"/>
      <c r="G466" s="326"/>
      <c r="H466" s="326"/>
      <c r="I466" s="295"/>
      <c r="J466" s="295"/>
      <c r="K466" s="295"/>
      <c r="L466" s="327"/>
      <c r="M466" s="327"/>
      <c r="N466" s="295"/>
      <c r="O466" s="295"/>
      <c r="P466" s="295"/>
      <c r="Q466" s="295"/>
      <c r="R466" s="295"/>
      <c r="S466" s="295"/>
      <c r="T466" s="295"/>
      <c r="U466" s="295"/>
      <c r="V466" s="295"/>
      <c r="W466" s="295"/>
      <c r="X466" s="295"/>
      <c r="Y466" s="295"/>
      <c r="Z466" s="295"/>
      <c r="AA466" s="295"/>
      <c r="AB466" s="295"/>
      <c r="AC466" s="295"/>
    </row>
    <row r="467" spans="1:29" ht="21">
      <c r="A467" s="295"/>
      <c r="B467" s="295"/>
      <c r="C467" s="295"/>
      <c r="D467" s="295"/>
      <c r="E467" s="295"/>
      <c r="F467" s="295"/>
      <c r="G467" s="326"/>
      <c r="H467" s="326"/>
      <c r="I467" s="295"/>
      <c r="J467" s="295"/>
      <c r="K467" s="295"/>
      <c r="L467" s="327"/>
      <c r="M467" s="327"/>
      <c r="N467" s="295"/>
      <c r="O467" s="295"/>
      <c r="P467" s="295"/>
      <c r="Q467" s="295"/>
      <c r="R467" s="295"/>
      <c r="S467" s="295"/>
      <c r="T467" s="295"/>
      <c r="U467" s="295"/>
      <c r="V467" s="295"/>
      <c r="W467" s="295"/>
      <c r="X467" s="295"/>
      <c r="Y467" s="295"/>
      <c r="Z467" s="295"/>
      <c r="AA467" s="295"/>
      <c r="AB467" s="295"/>
      <c r="AC467" s="295"/>
    </row>
    <row r="468" spans="1:29" ht="21">
      <c r="A468" s="295"/>
      <c r="B468" s="295"/>
      <c r="C468" s="295"/>
      <c r="D468" s="295"/>
      <c r="E468" s="295"/>
      <c r="F468" s="295"/>
      <c r="G468" s="326"/>
      <c r="H468" s="326"/>
      <c r="I468" s="295"/>
      <c r="J468" s="295"/>
      <c r="K468" s="295"/>
      <c r="L468" s="327"/>
      <c r="M468" s="327"/>
      <c r="N468" s="295"/>
      <c r="O468" s="295"/>
      <c r="P468" s="295"/>
      <c r="Q468" s="295"/>
      <c r="R468" s="295"/>
      <c r="S468" s="295"/>
      <c r="T468" s="295"/>
      <c r="U468" s="295"/>
      <c r="V468" s="295"/>
      <c r="W468" s="295"/>
      <c r="X468" s="295"/>
      <c r="Y468" s="295"/>
      <c r="Z468" s="295"/>
      <c r="AA468" s="295"/>
      <c r="AB468" s="295"/>
      <c r="AC468" s="295"/>
    </row>
    <row r="469" spans="1:29" ht="21">
      <c r="A469" s="295"/>
      <c r="B469" s="295"/>
      <c r="C469" s="295"/>
      <c r="D469" s="295"/>
      <c r="E469" s="295"/>
      <c r="F469" s="295"/>
      <c r="G469" s="326"/>
      <c r="H469" s="326"/>
      <c r="I469" s="295"/>
      <c r="J469" s="295"/>
      <c r="K469" s="295"/>
      <c r="L469" s="327"/>
      <c r="M469" s="327"/>
      <c r="N469" s="295"/>
      <c r="O469" s="295"/>
      <c r="P469" s="295"/>
      <c r="Q469" s="295"/>
      <c r="R469" s="295"/>
      <c r="S469" s="295"/>
      <c r="T469" s="295"/>
      <c r="U469" s="295"/>
      <c r="V469" s="295"/>
      <c r="W469" s="295"/>
      <c r="X469" s="295"/>
      <c r="Y469" s="295"/>
      <c r="Z469" s="295"/>
      <c r="AA469" s="295"/>
      <c r="AB469" s="295"/>
      <c r="AC469" s="295"/>
    </row>
    <row r="470" spans="1:29" ht="21">
      <c r="A470" s="295"/>
      <c r="B470" s="295"/>
      <c r="C470" s="295"/>
      <c r="D470" s="295"/>
      <c r="E470" s="295"/>
      <c r="F470" s="295"/>
      <c r="G470" s="326"/>
      <c r="H470" s="326"/>
      <c r="I470" s="295"/>
      <c r="J470" s="295"/>
      <c r="K470" s="295"/>
      <c r="L470" s="327"/>
      <c r="M470" s="327"/>
      <c r="N470" s="295"/>
      <c r="O470" s="295"/>
      <c r="P470" s="295"/>
      <c r="Q470" s="295"/>
      <c r="R470" s="295"/>
      <c r="S470" s="295"/>
      <c r="T470" s="295"/>
      <c r="U470" s="295"/>
      <c r="V470" s="295"/>
      <c r="W470" s="295"/>
      <c r="X470" s="295"/>
      <c r="Y470" s="295"/>
      <c r="Z470" s="295"/>
      <c r="AA470" s="295"/>
      <c r="AB470" s="295"/>
      <c r="AC470" s="295"/>
    </row>
    <row r="471" spans="1:29" ht="21">
      <c r="A471" s="295"/>
      <c r="B471" s="295"/>
      <c r="C471" s="295"/>
      <c r="D471" s="295"/>
      <c r="E471" s="295"/>
      <c r="F471" s="295"/>
      <c r="G471" s="326"/>
      <c r="H471" s="326"/>
      <c r="I471" s="295"/>
      <c r="J471" s="295"/>
      <c r="K471" s="295"/>
      <c r="L471" s="327"/>
      <c r="M471" s="327"/>
      <c r="N471" s="295"/>
      <c r="O471" s="295"/>
      <c r="P471" s="295"/>
      <c r="Q471" s="295"/>
      <c r="R471" s="295"/>
      <c r="S471" s="295"/>
      <c r="T471" s="295"/>
      <c r="U471" s="295"/>
      <c r="V471" s="295"/>
      <c r="W471" s="295"/>
      <c r="X471" s="295"/>
      <c r="Y471" s="295"/>
      <c r="Z471" s="295"/>
      <c r="AA471" s="295"/>
      <c r="AB471" s="295"/>
      <c r="AC471" s="295"/>
    </row>
    <row r="472" spans="1:29" ht="21">
      <c r="A472" s="295"/>
      <c r="B472" s="295"/>
      <c r="C472" s="295"/>
      <c r="D472" s="295"/>
      <c r="E472" s="295"/>
      <c r="F472" s="295"/>
      <c r="G472" s="326"/>
      <c r="H472" s="326"/>
      <c r="I472" s="295"/>
      <c r="J472" s="295"/>
      <c r="K472" s="295"/>
      <c r="L472" s="327"/>
      <c r="M472" s="327"/>
      <c r="N472" s="295"/>
      <c r="O472" s="295"/>
      <c r="P472" s="295"/>
      <c r="Q472" s="295"/>
      <c r="R472" s="295"/>
      <c r="S472" s="295"/>
      <c r="T472" s="295"/>
      <c r="U472" s="295"/>
      <c r="V472" s="295"/>
      <c r="W472" s="295"/>
      <c r="X472" s="295"/>
      <c r="Y472" s="295"/>
      <c r="Z472" s="295"/>
      <c r="AA472" s="295"/>
      <c r="AB472" s="295"/>
      <c r="AC472" s="295"/>
    </row>
    <row r="473" spans="1:29" ht="21">
      <c r="A473" s="295"/>
      <c r="B473" s="295"/>
      <c r="C473" s="295"/>
      <c r="D473" s="295"/>
      <c r="E473" s="295"/>
      <c r="F473" s="295"/>
      <c r="G473" s="326"/>
      <c r="H473" s="326"/>
      <c r="I473" s="295"/>
      <c r="J473" s="295"/>
      <c r="K473" s="295"/>
      <c r="L473" s="327"/>
      <c r="M473" s="327"/>
      <c r="N473" s="295"/>
      <c r="O473" s="295"/>
      <c r="P473" s="295"/>
      <c r="Q473" s="295"/>
      <c r="R473" s="295"/>
      <c r="S473" s="295"/>
      <c r="T473" s="295"/>
      <c r="U473" s="295"/>
      <c r="V473" s="295"/>
      <c r="W473" s="295"/>
      <c r="X473" s="295"/>
      <c r="Y473" s="295"/>
      <c r="Z473" s="295"/>
      <c r="AA473" s="295"/>
      <c r="AB473" s="295"/>
      <c r="AC473" s="295"/>
    </row>
    <row r="474" spans="1:29" ht="21">
      <c r="A474" s="295"/>
      <c r="B474" s="295"/>
      <c r="C474" s="295"/>
      <c r="D474" s="295"/>
      <c r="E474" s="295"/>
      <c r="F474" s="295"/>
      <c r="G474" s="326"/>
      <c r="H474" s="326"/>
      <c r="I474" s="295"/>
      <c r="J474" s="295"/>
      <c r="K474" s="295"/>
      <c r="L474" s="327"/>
      <c r="M474" s="327"/>
      <c r="N474" s="295"/>
      <c r="O474" s="295"/>
      <c r="P474" s="295"/>
      <c r="Q474" s="295"/>
      <c r="R474" s="295"/>
      <c r="S474" s="295"/>
      <c r="T474" s="295"/>
      <c r="U474" s="295"/>
      <c r="V474" s="295"/>
      <c r="W474" s="295"/>
      <c r="X474" s="295"/>
      <c r="Y474" s="295"/>
      <c r="Z474" s="295"/>
      <c r="AA474" s="295"/>
      <c r="AB474" s="295"/>
      <c r="AC474" s="295"/>
    </row>
    <row r="475" spans="1:29" ht="21">
      <c r="A475" s="295"/>
      <c r="B475" s="295"/>
      <c r="C475" s="295"/>
      <c r="D475" s="295"/>
      <c r="E475" s="295"/>
      <c r="F475" s="295"/>
      <c r="G475" s="326"/>
      <c r="H475" s="326"/>
      <c r="I475" s="295"/>
      <c r="J475" s="295"/>
      <c r="K475" s="295"/>
      <c r="L475" s="327"/>
      <c r="M475" s="327"/>
      <c r="N475" s="295"/>
      <c r="O475" s="295"/>
      <c r="P475" s="295"/>
      <c r="Q475" s="295"/>
      <c r="R475" s="295"/>
      <c r="S475" s="295"/>
      <c r="T475" s="295"/>
      <c r="U475" s="295"/>
      <c r="V475" s="295"/>
      <c r="W475" s="295"/>
      <c r="X475" s="295"/>
      <c r="Y475" s="295"/>
      <c r="Z475" s="295"/>
      <c r="AA475" s="295"/>
      <c r="AB475" s="295"/>
      <c r="AC475" s="295"/>
    </row>
    <row r="476" spans="1:29" ht="21">
      <c r="A476" s="295"/>
      <c r="B476" s="295"/>
      <c r="C476" s="295"/>
      <c r="D476" s="295"/>
      <c r="E476" s="295"/>
      <c r="F476" s="295"/>
      <c r="G476" s="326"/>
      <c r="H476" s="326"/>
      <c r="I476" s="295"/>
      <c r="J476" s="295"/>
      <c r="K476" s="295"/>
      <c r="L476" s="327"/>
      <c r="M476" s="327"/>
      <c r="N476" s="295"/>
      <c r="O476" s="295"/>
      <c r="P476" s="295"/>
      <c r="Q476" s="295"/>
      <c r="R476" s="295"/>
      <c r="S476" s="295"/>
      <c r="T476" s="295"/>
      <c r="U476" s="295"/>
      <c r="V476" s="295"/>
      <c r="W476" s="295"/>
      <c r="X476" s="295"/>
      <c r="Y476" s="295"/>
      <c r="Z476" s="295"/>
      <c r="AA476" s="295"/>
      <c r="AB476" s="295"/>
      <c r="AC476" s="295"/>
    </row>
    <row r="477" spans="1:29" ht="21">
      <c r="A477" s="295"/>
      <c r="B477" s="295"/>
      <c r="C477" s="295"/>
      <c r="D477" s="295"/>
      <c r="E477" s="295"/>
      <c r="F477" s="295"/>
      <c r="G477" s="326"/>
      <c r="H477" s="326"/>
      <c r="I477" s="295"/>
      <c r="J477" s="295"/>
      <c r="K477" s="295"/>
      <c r="L477" s="327"/>
      <c r="M477" s="327"/>
      <c r="N477" s="295"/>
      <c r="O477" s="295"/>
      <c r="P477" s="295"/>
      <c r="Q477" s="295"/>
      <c r="R477" s="295"/>
      <c r="S477" s="295"/>
      <c r="T477" s="295"/>
      <c r="U477" s="295"/>
      <c r="V477" s="295"/>
      <c r="W477" s="295"/>
      <c r="X477" s="295"/>
      <c r="Y477" s="295"/>
      <c r="Z477" s="295"/>
      <c r="AA477" s="295"/>
      <c r="AB477" s="295"/>
      <c r="AC477" s="295"/>
    </row>
    <row r="478" spans="1:29" ht="21">
      <c r="A478" s="295"/>
      <c r="B478" s="295"/>
      <c r="C478" s="295"/>
      <c r="D478" s="295"/>
      <c r="E478" s="295"/>
      <c r="F478" s="295"/>
      <c r="G478" s="326"/>
      <c r="H478" s="326"/>
      <c r="I478" s="295"/>
      <c r="J478" s="295"/>
      <c r="K478" s="295"/>
      <c r="L478" s="327"/>
      <c r="M478" s="327"/>
      <c r="N478" s="295"/>
      <c r="O478" s="295"/>
      <c r="P478" s="295"/>
      <c r="Q478" s="295"/>
      <c r="R478" s="295"/>
      <c r="S478" s="295"/>
      <c r="T478" s="295"/>
      <c r="U478" s="295"/>
      <c r="V478" s="295"/>
      <c r="W478" s="295"/>
      <c r="X478" s="295"/>
      <c r="Y478" s="295"/>
      <c r="Z478" s="295"/>
      <c r="AA478" s="295"/>
      <c r="AB478" s="295"/>
      <c r="AC478" s="295"/>
    </row>
    <row r="479" spans="1:29" ht="21">
      <c r="A479" s="295"/>
      <c r="B479" s="295"/>
      <c r="C479" s="295"/>
      <c r="D479" s="295"/>
      <c r="E479" s="295"/>
      <c r="F479" s="295"/>
      <c r="G479" s="326"/>
      <c r="H479" s="326"/>
      <c r="I479" s="295"/>
      <c r="J479" s="295"/>
      <c r="K479" s="295"/>
      <c r="L479" s="327"/>
      <c r="M479" s="327"/>
      <c r="N479" s="295"/>
      <c r="O479" s="295"/>
      <c r="P479" s="295"/>
      <c r="Q479" s="295"/>
      <c r="R479" s="295"/>
      <c r="S479" s="295"/>
      <c r="T479" s="295"/>
      <c r="U479" s="295"/>
      <c r="V479" s="295"/>
      <c r="W479" s="295"/>
      <c r="X479" s="295"/>
      <c r="Y479" s="295"/>
      <c r="Z479" s="295"/>
      <c r="AA479" s="295"/>
      <c r="AB479" s="295"/>
      <c r="AC479" s="295"/>
    </row>
    <row r="480" spans="1:29" ht="21">
      <c r="A480" s="295"/>
      <c r="B480" s="295"/>
      <c r="C480" s="295"/>
      <c r="D480" s="295"/>
      <c r="E480" s="295"/>
      <c r="F480" s="295"/>
      <c r="G480" s="326"/>
      <c r="H480" s="326"/>
      <c r="I480" s="295"/>
      <c r="J480" s="295"/>
      <c r="K480" s="295"/>
      <c r="L480" s="327"/>
      <c r="M480" s="327"/>
      <c r="N480" s="295"/>
      <c r="O480" s="295"/>
      <c r="P480" s="295"/>
      <c r="Q480" s="295"/>
      <c r="R480" s="295"/>
      <c r="S480" s="295"/>
      <c r="T480" s="295"/>
      <c r="U480" s="295"/>
      <c r="V480" s="295"/>
      <c r="W480" s="295"/>
      <c r="X480" s="295"/>
      <c r="Y480" s="295"/>
      <c r="Z480" s="295"/>
      <c r="AA480" s="295"/>
      <c r="AB480" s="295"/>
      <c r="AC480" s="295"/>
    </row>
    <row r="481" spans="1:29" ht="21">
      <c r="A481" s="295"/>
      <c r="B481" s="295"/>
      <c r="C481" s="295"/>
      <c r="D481" s="295"/>
      <c r="E481" s="295"/>
      <c r="F481" s="295"/>
      <c r="G481" s="326"/>
      <c r="H481" s="326"/>
      <c r="I481" s="295"/>
      <c r="J481" s="295"/>
      <c r="K481" s="295"/>
      <c r="L481" s="327"/>
      <c r="M481" s="327"/>
      <c r="N481" s="295"/>
      <c r="O481" s="295"/>
      <c r="P481" s="295"/>
      <c r="Q481" s="295"/>
      <c r="R481" s="295"/>
      <c r="S481" s="295"/>
      <c r="T481" s="295"/>
      <c r="U481" s="295"/>
      <c r="V481" s="295"/>
      <c r="W481" s="295"/>
      <c r="X481" s="295"/>
      <c r="Y481" s="295"/>
      <c r="Z481" s="295"/>
      <c r="AA481" s="295"/>
      <c r="AB481" s="295"/>
      <c r="AC481" s="295"/>
    </row>
    <row r="482" spans="1:29" ht="21">
      <c r="A482" s="295"/>
      <c r="B482" s="295"/>
      <c r="C482" s="295"/>
      <c r="D482" s="295"/>
      <c r="E482" s="295"/>
      <c r="F482" s="295"/>
      <c r="G482" s="326"/>
      <c r="H482" s="326"/>
      <c r="I482" s="295"/>
      <c r="J482" s="295"/>
      <c r="K482" s="295"/>
      <c r="L482" s="327"/>
      <c r="M482" s="327"/>
      <c r="N482" s="295"/>
      <c r="O482" s="295"/>
      <c r="P482" s="295"/>
      <c r="Q482" s="295"/>
      <c r="R482" s="295"/>
      <c r="S482" s="295"/>
      <c r="T482" s="295"/>
      <c r="U482" s="295"/>
      <c r="V482" s="295"/>
      <c r="W482" s="295"/>
      <c r="X482" s="295"/>
      <c r="Y482" s="295"/>
      <c r="Z482" s="295"/>
      <c r="AA482" s="295"/>
      <c r="AB482" s="295"/>
      <c r="AC482" s="295"/>
    </row>
    <row r="483" spans="1:29" ht="21">
      <c r="A483" s="295"/>
      <c r="B483" s="295"/>
      <c r="C483" s="295"/>
      <c r="D483" s="295"/>
      <c r="E483" s="295"/>
      <c r="F483" s="295"/>
      <c r="G483" s="326"/>
      <c r="H483" s="326"/>
      <c r="I483" s="295"/>
      <c r="J483" s="295"/>
      <c r="K483" s="295"/>
      <c r="L483" s="327"/>
      <c r="M483" s="327"/>
      <c r="N483" s="295"/>
      <c r="O483" s="295"/>
      <c r="P483" s="295"/>
      <c r="Q483" s="295"/>
      <c r="R483" s="295"/>
      <c r="S483" s="295"/>
      <c r="T483" s="295"/>
      <c r="U483" s="295"/>
      <c r="V483" s="295"/>
      <c r="W483" s="295"/>
      <c r="X483" s="295"/>
      <c r="Y483" s="295"/>
      <c r="Z483" s="295"/>
      <c r="AA483" s="295"/>
      <c r="AB483" s="295"/>
      <c r="AC483" s="295"/>
    </row>
    <row r="484" spans="1:29" ht="21">
      <c r="A484" s="295"/>
      <c r="B484" s="295"/>
      <c r="C484" s="295"/>
      <c r="D484" s="295"/>
      <c r="E484" s="295"/>
      <c r="F484" s="295"/>
      <c r="G484" s="326"/>
      <c r="H484" s="326"/>
      <c r="I484" s="295"/>
      <c r="J484" s="295"/>
      <c r="K484" s="295"/>
      <c r="L484" s="327"/>
      <c r="M484" s="327"/>
      <c r="N484" s="295"/>
      <c r="O484" s="295"/>
      <c r="P484" s="295"/>
      <c r="Q484" s="295"/>
      <c r="R484" s="295"/>
      <c r="S484" s="295"/>
      <c r="T484" s="295"/>
      <c r="U484" s="295"/>
      <c r="V484" s="295"/>
      <c r="W484" s="295"/>
      <c r="X484" s="295"/>
      <c r="Y484" s="295"/>
      <c r="Z484" s="295"/>
      <c r="AA484" s="295"/>
      <c r="AB484" s="295"/>
      <c r="AC484" s="295"/>
    </row>
    <row r="485" spans="1:29" ht="21">
      <c r="A485" s="295"/>
      <c r="B485" s="295"/>
      <c r="C485" s="295"/>
      <c r="D485" s="295"/>
      <c r="E485" s="295"/>
      <c r="F485" s="295"/>
      <c r="G485" s="326"/>
      <c r="H485" s="326"/>
      <c r="I485" s="295"/>
      <c r="J485" s="295"/>
      <c r="K485" s="295"/>
      <c r="L485" s="327"/>
      <c r="M485" s="327"/>
      <c r="N485" s="295"/>
      <c r="O485" s="295"/>
      <c r="P485" s="295"/>
      <c r="Q485" s="295"/>
      <c r="R485" s="295"/>
      <c r="S485" s="295"/>
      <c r="T485" s="295"/>
      <c r="U485" s="295"/>
      <c r="V485" s="295"/>
      <c r="W485" s="295"/>
      <c r="X485" s="295"/>
      <c r="Y485" s="295"/>
      <c r="Z485" s="295"/>
      <c r="AA485" s="295"/>
      <c r="AB485" s="295"/>
      <c r="AC485" s="295"/>
    </row>
    <row r="486" spans="1:29" ht="21">
      <c r="A486" s="295"/>
      <c r="B486" s="295"/>
      <c r="C486" s="295"/>
      <c r="D486" s="295"/>
      <c r="E486" s="295"/>
      <c r="F486" s="295"/>
      <c r="G486" s="326"/>
      <c r="H486" s="326"/>
      <c r="I486" s="295"/>
      <c r="J486" s="295"/>
      <c r="K486" s="295"/>
      <c r="L486" s="327"/>
      <c r="M486" s="327"/>
      <c r="N486" s="295"/>
      <c r="O486" s="295"/>
      <c r="P486" s="295"/>
      <c r="Q486" s="295"/>
      <c r="R486" s="295"/>
      <c r="S486" s="295"/>
      <c r="T486" s="295"/>
      <c r="U486" s="295"/>
      <c r="V486" s="295"/>
      <c r="W486" s="295"/>
      <c r="X486" s="295"/>
      <c r="Y486" s="295"/>
      <c r="Z486" s="295"/>
      <c r="AA486" s="295"/>
      <c r="AB486" s="295"/>
      <c r="AC486" s="295"/>
    </row>
    <row r="487" spans="1:29" ht="21">
      <c r="A487" s="295"/>
      <c r="B487" s="295"/>
      <c r="C487" s="295"/>
      <c r="D487" s="295"/>
      <c r="E487" s="295"/>
      <c r="F487" s="295"/>
      <c r="G487" s="326"/>
      <c r="H487" s="326"/>
      <c r="I487" s="295"/>
      <c r="J487" s="295"/>
      <c r="K487" s="295"/>
      <c r="L487" s="327"/>
      <c r="M487" s="327"/>
      <c r="N487" s="295"/>
      <c r="O487" s="295"/>
      <c r="P487" s="295"/>
      <c r="Q487" s="295"/>
      <c r="R487" s="295"/>
      <c r="S487" s="295"/>
      <c r="T487" s="295"/>
      <c r="U487" s="295"/>
      <c r="V487" s="295"/>
      <c r="W487" s="295"/>
      <c r="X487" s="295"/>
      <c r="Y487" s="295"/>
      <c r="Z487" s="295"/>
      <c r="AA487" s="295"/>
      <c r="AB487" s="295"/>
      <c r="AC487" s="295"/>
    </row>
    <row r="488" spans="1:29" ht="21">
      <c r="A488" s="295"/>
      <c r="B488" s="295"/>
      <c r="C488" s="295"/>
      <c r="D488" s="295"/>
      <c r="E488" s="295"/>
      <c r="F488" s="295"/>
      <c r="G488" s="326"/>
      <c r="H488" s="326"/>
      <c r="I488" s="295"/>
      <c r="J488" s="295"/>
      <c r="K488" s="295"/>
      <c r="L488" s="327"/>
      <c r="M488" s="327"/>
      <c r="N488" s="295"/>
      <c r="O488" s="295"/>
      <c r="P488" s="295"/>
      <c r="Q488" s="295"/>
      <c r="R488" s="295"/>
      <c r="S488" s="295"/>
      <c r="T488" s="295"/>
      <c r="U488" s="295"/>
      <c r="V488" s="295"/>
      <c r="W488" s="295"/>
      <c r="X488" s="295"/>
      <c r="Y488" s="295"/>
      <c r="Z488" s="295"/>
      <c r="AA488" s="295"/>
      <c r="AB488" s="295"/>
      <c r="AC488" s="295"/>
    </row>
    <row r="489" spans="1:29" ht="21">
      <c r="A489" s="295"/>
      <c r="B489" s="295"/>
      <c r="C489" s="295"/>
      <c r="D489" s="295"/>
      <c r="E489" s="295"/>
      <c r="F489" s="295"/>
      <c r="G489" s="326"/>
      <c r="H489" s="326"/>
      <c r="I489" s="295"/>
      <c r="J489" s="295"/>
      <c r="K489" s="295"/>
      <c r="L489" s="327"/>
      <c r="M489" s="327"/>
      <c r="N489" s="295"/>
      <c r="O489" s="295"/>
      <c r="P489" s="295"/>
      <c r="Q489" s="295"/>
      <c r="R489" s="295"/>
      <c r="S489" s="295"/>
      <c r="T489" s="295"/>
      <c r="U489" s="295"/>
      <c r="V489" s="295"/>
      <c r="W489" s="295"/>
      <c r="X489" s="295"/>
      <c r="Y489" s="295"/>
      <c r="Z489" s="295"/>
      <c r="AA489" s="295"/>
      <c r="AB489" s="295"/>
      <c r="AC489" s="295"/>
    </row>
    <row r="490" spans="1:29" ht="21">
      <c r="A490" s="295"/>
      <c r="B490" s="295"/>
      <c r="C490" s="295"/>
      <c r="D490" s="295"/>
      <c r="E490" s="295"/>
      <c r="F490" s="295"/>
      <c r="G490" s="326"/>
      <c r="H490" s="326"/>
      <c r="I490" s="295"/>
      <c r="J490" s="295"/>
      <c r="K490" s="295"/>
      <c r="L490" s="327"/>
      <c r="M490" s="327"/>
      <c r="N490" s="295"/>
      <c r="O490" s="295"/>
      <c r="P490" s="295"/>
      <c r="Q490" s="295"/>
      <c r="R490" s="295"/>
      <c r="S490" s="295"/>
      <c r="T490" s="295"/>
      <c r="U490" s="295"/>
      <c r="V490" s="295"/>
      <c r="W490" s="295"/>
      <c r="X490" s="295"/>
      <c r="Y490" s="295"/>
      <c r="Z490" s="295"/>
      <c r="AA490" s="295"/>
      <c r="AB490" s="295"/>
      <c r="AC490" s="295"/>
    </row>
    <row r="491" spans="1:29" ht="21">
      <c r="A491" s="295"/>
      <c r="B491" s="295"/>
      <c r="C491" s="295"/>
      <c r="D491" s="295"/>
      <c r="E491" s="295"/>
      <c r="F491" s="295"/>
      <c r="G491" s="326"/>
      <c r="H491" s="326"/>
      <c r="I491" s="295"/>
      <c r="J491" s="295"/>
      <c r="K491" s="295"/>
      <c r="L491" s="327"/>
      <c r="M491" s="327"/>
      <c r="N491" s="295"/>
      <c r="O491" s="295"/>
      <c r="P491" s="295"/>
      <c r="Q491" s="295"/>
      <c r="R491" s="295"/>
      <c r="S491" s="295"/>
      <c r="T491" s="295"/>
      <c r="U491" s="295"/>
      <c r="V491" s="295"/>
      <c r="W491" s="295"/>
      <c r="X491" s="295"/>
      <c r="Y491" s="295"/>
      <c r="Z491" s="295"/>
      <c r="AA491" s="295"/>
      <c r="AB491" s="295"/>
      <c r="AC491" s="295"/>
    </row>
    <row r="492" spans="1:29" ht="21">
      <c r="A492" s="295"/>
      <c r="B492" s="295"/>
      <c r="C492" s="295"/>
      <c r="D492" s="295"/>
      <c r="E492" s="295"/>
      <c r="F492" s="295"/>
      <c r="G492" s="326"/>
      <c r="H492" s="326"/>
      <c r="I492" s="295"/>
      <c r="J492" s="295"/>
      <c r="K492" s="295"/>
      <c r="L492" s="327"/>
      <c r="M492" s="327"/>
      <c r="N492" s="295"/>
      <c r="O492" s="295"/>
      <c r="P492" s="295"/>
      <c r="Q492" s="295"/>
      <c r="R492" s="295"/>
      <c r="S492" s="295"/>
      <c r="T492" s="295"/>
      <c r="U492" s="295"/>
      <c r="V492" s="295"/>
      <c r="W492" s="295"/>
      <c r="X492" s="295"/>
      <c r="Y492" s="295"/>
      <c r="Z492" s="295"/>
      <c r="AA492" s="295"/>
      <c r="AB492" s="295"/>
      <c r="AC492" s="295"/>
    </row>
    <row r="493" spans="1:29" ht="21">
      <c r="A493" s="295"/>
      <c r="B493" s="295"/>
      <c r="C493" s="295"/>
      <c r="D493" s="295"/>
      <c r="E493" s="295"/>
      <c r="F493" s="295"/>
      <c r="G493" s="326"/>
      <c r="H493" s="326"/>
      <c r="I493" s="295"/>
      <c r="J493" s="295"/>
      <c r="K493" s="295"/>
      <c r="L493" s="327"/>
      <c r="M493" s="327"/>
      <c r="N493" s="295"/>
      <c r="O493" s="295"/>
      <c r="P493" s="295"/>
      <c r="Q493" s="295"/>
      <c r="R493" s="295"/>
      <c r="S493" s="295"/>
      <c r="T493" s="295"/>
      <c r="U493" s="295"/>
      <c r="V493" s="295"/>
      <c r="W493" s="295"/>
      <c r="X493" s="295"/>
      <c r="Y493" s="295"/>
      <c r="Z493" s="295"/>
      <c r="AA493" s="295"/>
      <c r="AB493" s="295"/>
      <c r="AC493" s="295"/>
    </row>
    <row r="494" spans="1:29" ht="21">
      <c r="A494" s="295"/>
      <c r="B494" s="295"/>
      <c r="C494" s="295"/>
      <c r="D494" s="295"/>
      <c r="E494" s="295"/>
      <c r="F494" s="295"/>
      <c r="G494" s="326"/>
      <c r="H494" s="326"/>
      <c r="I494" s="295"/>
      <c r="J494" s="295"/>
      <c r="K494" s="295"/>
      <c r="L494" s="327"/>
      <c r="M494" s="327"/>
      <c r="N494" s="295"/>
      <c r="O494" s="295"/>
      <c r="P494" s="295"/>
      <c r="Q494" s="295"/>
      <c r="R494" s="295"/>
      <c r="S494" s="295"/>
      <c r="T494" s="295"/>
      <c r="U494" s="295"/>
      <c r="V494" s="295"/>
      <c r="W494" s="295"/>
      <c r="X494" s="295"/>
      <c r="Y494" s="295"/>
      <c r="Z494" s="295"/>
      <c r="AA494" s="295"/>
      <c r="AB494" s="295"/>
      <c r="AC494" s="295"/>
    </row>
    <row r="495" spans="1:29" ht="21">
      <c r="A495" s="295"/>
      <c r="B495" s="295"/>
      <c r="C495" s="295"/>
      <c r="D495" s="295"/>
      <c r="E495" s="295"/>
      <c r="F495" s="295"/>
      <c r="G495" s="326"/>
      <c r="H495" s="326"/>
      <c r="I495" s="295"/>
      <c r="J495" s="295"/>
      <c r="K495" s="295"/>
      <c r="L495" s="327"/>
      <c r="M495" s="327"/>
      <c r="N495" s="295"/>
      <c r="O495" s="295"/>
      <c r="P495" s="295"/>
      <c r="Q495" s="295"/>
      <c r="R495" s="295"/>
      <c r="S495" s="295"/>
      <c r="T495" s="295"/>
      <c r="U495" s="295"/>
      <c r="V495" s="295"/>
      <c r="W495" s="295"/>
      <c r="X495" s="295"/>
      <c r="Y495" s="295"/>
      <c r="Z495" s="295"/>
      <c r="AA495" s="295"/>
      <c r="AB495" s="295"/>
      <c r="AC495" s="295"/>
    </row>
    <row r="496" spans="1:29" ht="21">
      <c r="A496" s="295"/>
      <c r="B496" s="295"/>
      <c r="C496" s="295"/>
      <c r="D496" s="295"/>
      <c r="E496" s="295"/>
      <c r="F496" s="295"/>
      <c r="G496" s="326"/>
      <c r="H496" s="326"/>
      <c r="I496" s="295"/>
      <c r="J496" s="295"/>
      <c r="K496" s="295"/>
      <c r="L496" s="327"/>
      <c r="M496" s="327"/>
      <c r="N496" s="295"/>
      <c r="O496" s="295"/>
      <c r="P496" s="295"/>
      <c r="Q496" s="295"/>
      <c r="R496" s="295"/>
      <c r="S496" s="295"/>
      <c r="T496" s="295"/>
      <c r="U496" s="295"/>
      <c r="V496" s="295"/>
      <c r="W496" s="295"/>
      <c r="X496" s="295"/>
      <c r="Y496" s="295"/>
      <c r="Z496" s="295"/>
      <c r="AA496" s="295"/>
      <c r="AB496" s="295"/>
      <c r="AC496" s="295"/>
    </row>
    <row r="497" spans="1:29" ht="21">
      <c r="A497" s="295"/>
      <c r="B497" s="295"/>
      <c r="C497" s="295"/>
      <c r="D497" s="295"/>
      <c r="E497" s="295"/>
      <c r="F497" s="295"/>
      <c r="G497" s="326"/>
      <c r="H497" s="326"/>
      <c r="I497" s="295"/>
      <c r="J497" s="295"/>
      <c r="K497" s="295"/>
      <c r="L497" s="327"/>
      <c r="M497" s="327"/>
      <c r="N497" s="295"/>
      <c r="O497" s="295"/>
      <c r="P497" s="295"/>
      <c r="Q497" s="295"/>
      <c r="R497" s="295"/>
      <c r="S497" s="295"/>
      <c r="T497" s="295"/>
      <c r="U497" s="295"/>
      <c r="V497" s="295"/>
      <c r="W497" s="295"/>
      <c r="X497" s="295"/>
      <c r="Y497" s="295"/>
      <c r="Z497" s="295"/>
      <c r="AA497" s="295"/>
      <c r="AB497" s="295"/>
      <c r="AC497" s="295"/>
    </row>
    <row r="498" spans="1:29" ht="21">
      <c r="A498" s="295"/>
      <c r="B498" s="295"/>
      <c r="C498" s="295"/>
      <c r="D498" s="295"/>
      <c r="E498" s="295"/>
      <c r="F498" s="295"/>
      <c r="G498" s="326"/>
      <c r="H498" s="326"/>
      <c r="I498" s="295"/>
      <c r="J498" s="295"/>
      <c r="K498" s="295"/>
      <c r="L498" s="327"/>
      <c r="M498" s="327"/>
      <c r="N498" s="295"/>
      <c r="O498" s="295"/>
      <c r="P498" s="295"/>
      <c r="Q498" s="295"/>
      <c r="R498" s="295"/>
      <c r="S498" s="295"/>
      <c r="T498" s="295"/>
      <c r="U498" s="295"/>
      <c r="V498" s="295"/>
      <c r="W498" s="295"/>
      <c r="X498" s="295"/>
      <c r="Y498" s="295"/>
      <c r="Z498" s="295"/>
      <c r="AA498" s="295"/>
      <c r="AB498" s="295"/>
      <c r="AC498" s="295"/>
    </row>
    <row r="499" spans="1:29" ht="21">
      <c r="A499" s="295"/>
      <c r="B499" s="295"/>
      <c r="C499" s="295"/>
      <c r="D499" s="295"/>
      <c r="E499" s="295"/>
      <c r="F499" s="295"/>
      <c r="G499" s="326"/>
      <c r="H499" s="326"/>
      <c r="I499" s="295"/>
      <c r="J499" s="295"/>
      <c r="K499" s="295"/>
      <c r="L499" s="327"/>
      <c r="M499" s="327"/>
      <c r="N499" s="295"/>
      <c r="O499" s="295"/>
      <c r="P499" s="295"/>
      <c r="Q499" s="295"/>
      <c r="R499" s="295"/>
      <c r="S499" s="295"/>
      <c r="T499" s="295"/>
      <c r="U499" s="295"/>
      <c r="V499" s="295"/>
      <c r="W499" s="295"/>
      <c r="X499" s="295"/>
      <c r="Y499" s="295"/>
      <c r="Z499" s="295"/>
      <c r="AA499" s="295"/>
      <c r="AB499" s="295"/>
      <c r="AC499" s="295"/>
    </row>
    <row r="500" spans="1:29" ht="21">
      <c r="A500" s="295"/>
      <c r="B500" s="295"/>
      <c r="C500" s="295"/>
      <c r="D500" s="295"/>
      <c r="E500" s="295"/>
      <c r="F500" s="295"/>
      <c r="G500" s="326"/>
      <c r="H500" s="326"/>
      <c r="I500" s="295"/>
      <c r="J500" s="295"/>
      <c r="K500" s="295"/>
      <c r="L500" s="327"/>
      <c r="M500" s="327"/>
      <c r="N500" s="295"/>
      <c r="O500" s="295"/>
      <c r="P500" s="295"/>
      <c r="Q500" s="295"/>
      <c r="R500" s="295"/>
      <c r="S500" s="295"/>
      <c r="T500" s="295"/>
      <c r="U500" s="295"/>
      <c r="V500" s="295"/>
      <c r="W500" s="295"/>
      <c r="X500" s="295"/>
      <c r="Y500" s="295"/>
      <c r="Z500" s="295"/>
      <c r="AA500" s="295"/>
      <c r="AB500" s="295"/>
      <c r="AC500" s="295"/>
    </row>
    <row r="501" spans="1:29" ht="21">
      <c r="A501" s="295"/>
      <c r="B501" s="295"/>
      <c r="C501" s="295"/>
      <c r="D501" s="295"/>
      <c r="E501" s="295"/>
      <c r="F501" s="295"/>
      <c r="G501" s="326"/>
      <c r="H501" s="326"/>
      <c r="I501" s="295"/>
      <c r="J501" s="295"/>
      <c r="K501" s="295"/>
      <c r="L501" s="327"/>
      <c r="M501" s="327"/>
      <c r="N501" s="295"/>
      <c r="O501" s="295"/>
      <c r="P501" s="295"/>
      <c r="Q501" s="295"/>
      <c r="R501" s="295"/>
      <c r="S501" s="295"/>
      <c r="T501" s="295"/>
      <c r="U501" s="295"/>
      <c r="V501" s="295"/>
      <c r="W501" s="295"/>
      <c r="X501" s="295"/>
      <c r="Y501" s="295"/>
      <c r="Z501" s="295"/>
      <c r="AA501" s="295"/>
      <c r="AB501" s="295"/>
      <c r="AC501" s="295"/>
    </row>
    <row r="502" spans="1:29" ht="21">
      <c r="A502" s="295"/>
      <c r="B502" s="295"/>
      <c r="C502" s="295"/>
      <c r="D502" s="295"/>
      <c r="E502" s="295"/>
      <c r="F502" s="295"/>
      <c r="G502" s="326"/>
      <c r="H502" s="326"/>
      <c r="I502" s="295"/>
      <c r="J502" s="295"/>
      <c r="K502" s="295"/>
      <c r="L502" s="327"/>
      <c r="M502" s="327"/>
      <c r="N502" s="295"/>
      <c r="O502" s="295"/>
      <c r="P502" s="295"/>
      <c r="Q502" s="295"/>
      <c r="R502" s="295"/>
      <c r="S502" s="295"/>
      <c r="T502" s="295"/>
      <c r="U502" s="295"/>
      <c r="V502" s="295"/>
      <c r="W502" s="295"/>
      <c r="X502" s="295"/>
      <c r="Y502" s="295"/>
      <c r="Z502" s="295"/>
      <c r="AA502" s="295"/>
      <c r="AB502" s="295"/>
      <c r="AC502" s="295"/>
    </row>
    <row r="503" spans="1:29" ht="21">
      <c r="A503" s="295"/>
      <c r="B503" s="295"/>
      <c r="C503" s="295"/>
      <c r="D503" s="295"/>
      <c r="E503" s="295"/>
      <c r="F503" s="295"/>
      <c r="G503" s="326"/>
      <c r="H503" s="326"/>
      <c r="I503" s="295"/>
      <c r="J503" s="295"/>
      <c r="K503" s="295"/>
      <c r="L503" s="327"/>
      <c r="M503" s="327"/>
      <c r="N503" s="295"/>
      <c r="O503" s="295"/>
      <c r="P503" s="295"/>
      <c r="Q503" s="295"/>
      <c r="R503" s="295"/>
      <c r="S503" s="295"/>
      <c r="T503" s="295"/>
      <c r="U503" s="295"/>
      <c r="V503" s="295"/>
      <c r="W503" s="295"/>
      <c r="X503" s="295"/>
      <c r="Y503" s="295"/>
      <c r="Z503" s="295"/>
      <c r="AA503" s="295"/>
      <c r="AB503" s="295"/>
      <c r="AC503" s="295"/>
    </row>
    <row r="504" spans="1:29" ht="21">
      <c r="A504" s="295"/>
      <c r="B504" s="295"/>
      <c r="C504" s="295"/>
      <c r="D504" s="295"/>
      <c r="E504" s="295"/>
      <c r="F504" s="295"/>
      <c r="G504" s="326"/>
      <c r="H504" s="326"/>
      <c r="I504" s="295"/>
      <c r="J504" s="295"/>
      <c r="K504" s="295"/>
      <c r="L504" s="327"/>
      <c r="M504" s="327"/>
      <c r="N504" s="295"/>
      <c r="O504" s="295"/>
      <c r="P504" s="295"/>
      <c r="Q504" s="295"/>
      <c r="R504" s="295"/>
      <c r="S504" s="295"/>
      <c r="T504" s="295"/>
      <c r="U504" s="295"/>
      <c r="V504" s="295"/>
      <c r="W504" s="295"/>
      <c r="X504" s="295"/>
      <c r="Y504" s="295"/>
      <c r="Z504" s="295"/>
      <c r="AA504" s="295"/>
      <c r="AB504" s="295"/>
      <c r="AC504" s="295"/>
    </row>
    <row r="505" spans="1:29" ht="21">
      <c r="A505" s="295"/>
      <c r="B505" s="295"/>
      <c r="C505" s="295"/>
      <c r="D505" s="295"/>
      <c r="E505" s="295"/>
      <c r="F505" s="295"/>
      <c r="G505" s="326"/>
      <c r="H505" s="326"/>
      <c r="I505" s="295"/>
      <c r="J505" s="295"/>
      <c r="K505" s="295"/>
      <c r="L505" s="327"/>
      <c r="M505" s="327"/>
      <c r="N505" s="295"/>
      <c r="O505" s="295"/>
      <c r="P505" s="295"/>
      <c r="Q505" s="295"/>
      <c r="R505" s="295"/>
      <c r="S505" s="295"/>
      <c r="T505" s="295"/>
      <c r="U505" s="295"/>
      <c r="V505" s="295"/>
      <c r="W505" s="295"/>
      <c r="X505" s="295"/>
      <c r="Y505" s="295"/>
      <c r="Z505" s="295"/>
      <c r="AA505" s="295"/>
      <c r="AB505" s="295"/>
      <c r="AC505" s="295"/>
    </row>
    <row r="506" spans="1:29" ht="21">
      <c r="A506" s="295"/>
      <c r="B506" s="295"/>
      <c r="C506" s="295"/>
      <c r="D506" s="295"/>
      <c r="E506" s="295"/>
      <c r="F506" s="295"/>
      <c r="G506" s="326"/>
      <c r="H506" s="326"/>
      <c r="I506" s="295"/>
      <c r="J506" s="295"/>
      <c r="K506" s="295"/>
      <c r="L506" s="327"/>
      <c r="M506" s="327"/>
      <c r="N506" s="295"/>
      <c r="O506" s="295"/>
      <c r="P506" s="295"/>
      <c r="Q506" s="295"/>
      <c r="R506" s="295"/>
      <c r="S506" s="295"/>
      <c r="T506" s="295"/>
      <c r="U506" s="295"/>
      <c r="V506" s="295"/>
      <c r="W506" s="295"/>
      <c r="X506" s="295"/>
      <c r="Y506" s="295"/>
      <c r="Z506" s="295"/>
      <c r="AA506" s="295"/>
      <c r="AB506" s="295"/>
      <c r="AC506" s="295"/>
    </row>
    <row r="507" spans="1:29" ht="21">
      <c r="A507" s="295"/>
      <c r="B507" s="295"/>
      <c r="C507" s="295"/>
      <c r="D507" s="295"/>
      <c r="E507" s="295"/>
      <c r="F507" s="295"/>
      <c r="G507" s="326"/>
      <c r="H507" s="326"/>
      <c r="I507" s="295"/>
      <c r="J507" s="295"/>
      <c r="K507" s="295"/>
      <c r="L507" s="327"/>
      <c r="M507" s="327"/>
      <c r="N507" s="295"/>
      <c r="O507" s="295"/>
      <c r="P507" s="295"/>
      <c r="Q507" s="295"/>
      <c r="R507" s="295"/>
      <c r="S507" s="295"/>
      <c r="T507" s="295"/>
      <c r="U507" s="295"/>
      <c r="V507" s="295"/>
      <c r="W507" s="295"/>
      <c r="X507" s="295"/>
      <c r="Y507" s="295"/>
      <c r="Z507" s="295"/>
      <c r="AA507" s="295"/>
      <c r="AB507" s="295"/>
      <c r="AC507" s="295"/>
    </row>
    <row r="508" spans="1:29" ht="21">
      <c r="A508" s="295"/>
      <c r="B508" s="295"/>
      <c r="C508" s="295"/>
      <c r="D508" s="295"/>
      <c r="E508" s="295"/>
      <c r="F508" s="295"/>
      <c r="G508" s="326"/>
      <c r="H508" s="326"/>
      <c r="I508" s="295"/>
      <c r="J508" s="295"/>
      <c r="K508" s="295"/>
      <c r="L508" s="327"/>
      <c r="M508" s="327"/>
      <c r="N508" s="295"/>
      <c r="O508" s="295"/>
      <c r="P508" s="295"/>
      <c r="Q508" s="295"/>
      <c r="R508" s="295"/>
      <c r="S508" s="295"/>
      <c r="T508" s="295"/>
      <c r="U508" s="295"/>
      <c r="V508" s="295"/>
      <c r="W508" s="295"/>
      <c r="X508" s="295"/>
      <c r="Y508" s="295"/>
      <c r="Z508" s="295"/>
      <c r="AA508" s="295"/>
      <c r="AB508" s="295"/>
      <c r="AC508" s="295"/>
    </row>
    <row r="509" spans="1:29" ht="21">
      <c r="A509" s="295"/>
      <c r="B509" s="295"/>
      <c r="C509" s="295"/>
      <c r="D509" s="295"/>
      <c r="E509" s="295"/>
      <c r="F509" s="295"/>
      <c r="G509" s="326"/>
      <c r="H509" s="326"/>
      <c r="I509" s="295"/>
      <c r="J509" s="295"/>
      <c r="K509" s="295"/>
      <c r="L509" s="327"/>
      <c r="M509" s="327"/>
      <c r="N509" s="295"/>
      <c r="O509" s="295"/>
      <c r="P509" s="295"/>
      <c r="Q509" s="295"/>
      <c r="R509" s="295"/>
      <c r="S509" s="295"/>
      <c r="T509" s="295"/>
      <c r="U509" s="295"/>
      <c r="V509" s="295"/>
      <c r="W509" s="295"/>
      <c r="X509" s="295"/>
      <c r="Y509" s="295"/>
      <c r="Z509" s="295"/>
      <c r="AA509" s="295"/>
      <c r="AB509" s="295"/>
      <c r="AC509" s="295"/>
    </row>
    <row r="510" spans="1:29" ht="21">
      <c r="A510" s="295"/>
      <c r="B510" s="295"/>
      <c r="C510" s="295"/>
      <c r="D510" s="295"/>
      <c r="E510" s="295"/>
      <c r="F510" s="295"/>
      <c r="G510" s="326"/>
      <c r="H510" s="326"/>
      <c r="I510" s="295"/>
      <c r="J510" s="295"/>
      <c r="K510" s="295"/>
      <c r="L510" s="327"/>
      <c r="M510" s="327"/>
      <c r="N510" s="295"/>
      <c r="O510" s="295"/>
      <c r="P510" s="295"/>
      <c r="Q510" s="295"/>
      <c r="R510" s="295"/>
      <c r="S510" s="295"/>
      <c r="T510" s="295"/>
      <c r="U510" s="295"/>
      <c r="V510" s="295"/>
      <c r="W510" s="295"/>
      <c r="X510" s="295"/>
      <c r="Y510" s="295"/>
      <c r="Z510" s="295"/>
      <c r="AA510" s="295"/>
      <c r="AB510" s="295"/>
      <c r="AC510" s="295"/>
    </row>
    <row r="511" spans="1:29" ht="21">
      <c r="A511" s="295"/>
      <c r="B511" s="295"/>
      <c r="C511" s="295"/>
      <c r="D511" s="295"/>
      <c r="E511" s="295"/>
      <c r="F511" s="295"/>
      <c r="G511" s="326"/>
      <c r="H511" s="326"/>
      <c r="I511" s="295"/>
      <c r="J511" s="295"/>
      <c r="K511" s="295"/>
      <c r="L511" s="327"/>
      <c r="M511" s="327"/>
      <c r="N511" s="295"/>
      <c r="O511" s="295"/>
      <c r="P511" s="295"/>
      <c r="Q511" s="295"/>
      <c r="R511" s="295"/>
      <c r="S511" s="295"/>
      <c r="T511" s="295"/>
      <c r="U511" s="295"/>
      <c r="V511" s="295"/>
      <c r="W511" s="295"/>
      <c r="X511" s="295"/>
      <c r="Y511" s="295"/>
      <c r="Z511" s="295"/>
      <c r="AA511" s="295"/>
      <c r="AB511" s="295"/>
      <c r="AC511" s="295"/>
    </row>
    <row r="512" spans="1:29" ht="21">
      <c r="A512" s="295"/>
      <c r="B512" s="295"/>
      <c r="C512" s="295"/>
      <c r="D512" s="295"/>
      <c r="E512" s="295"/>
      <c r="F512" s="295"/>
      <c r="G512" s="326"/>
      <c r="H512" s="326"/>
      <c r="I512" s="295"/>
      <c r="J512" s="295"/>
      <c r="K512" s="295"/>
      <c r="L512" s="327"/>
      <c r="M512" s="327"/>
      <c r="N512" s="295"/>
      <c r="O512" s="295"/>
      <c r="P512" s="295"/>
      <c r="Q512" s="295"/>
      <c r="R512" s="295"/>
      <c r="S512" s="295"/>
      <c r="T512" s="295"/>
      <c r="U512" s="295"/>
      <c r="V512" s="295"/>
      <c r="W512" s="295"/>
      <c r="X512" s="295"/>
      <c r="Y512" s="295"/>
      <c r="Z512" s="295"/>
      <c r="AA512" s="295"/>
      <c r="AB512" s="295"/>
      <c r="AC512" s="295"/>
    </row>
    <row r="513" spans="1:29" ht="21">
      <c r="A513" s="295"/>
      <c r="B513" s="295"/>
      <c r="C513" s="295"/>
      <c r="D513" s="295"/>
      <c r="E513" s="295"/>
      <c r="F513" s="295"/>
      <c r="G513" s="326"/>
      <c r="H513" s="326"/>
      <c r="I513" s="295"/>
      <c r="J513" s="295"/>
      <c r="K513" s="295"/>
      <c r="L513" s="327"/>
      <c r="M513" s="327"/>
      <c r="N513" s="295"/>
      <c r="O513" s="295"/>
      <c r="P513" s="295"/>
      <c r="Q513" s="295"/>
      <c r="R513" s="295"/>
      <c r="S513" s="295"/>
      <c r="T513" s="295"/>
      <c r="U513" s="295"/>
      <c r="V513" s="295"/>
      <c r="W513" s="295"/>
      <c r="X513" s="295"/>
      <c r="Y513" s="295"/>
      <c r="Z513" s="295"/>
      <c r="AA513" s="295"/>
      <c r="AB513" s="295"/>
      <c r="AC513" s="295"/>
    </row>
    <row r="514" spans="1:29" ht="21">
      <c r="A514" s="295"/>
      <c r="B514" s="295"/>
      <c r="C514" s="295"/>
      <c r="D514" s="295"/>
      <c r="E514" s="295"/>
      <c r="F514" s="295"/>
      <c r="G514" s="326"/>
      <c r="H514" s="326"/>
      <c r="I514" s="295"/>
      <c r="J514" s="295"/>
      <c r="K514" s="295"/>
      <c r="L514" s="327"/>
      <c r="M514" s="327"/>
      <c r="N514" s="295"/>
      <c r="O514" s="295"/>
      <c r="P514" s="295"/>
      <c r="Q514" s="295"/>
      <c r="R514" s="295"/>
      <c r="S514" s="295"/>
      <c r="T514" s="295"/>
      <c r="U514" s="295"/>
      <c r="V514" s="295"/>
      <c r="W514" s="295"/>
      <c r="X514" s="295"/>
      <c r="Y514" s="295"/>
      <c r="Z514" s="295"/>
      <c r="AA514" s="295"/>
      <c r="AB514" s="295"/>
      <c r="AC514" s="295"/>
    </row>
    <row r="515" spans="1:29" ht="21">
      <c r="A515" s="295"/>
      <c r="B515" s="295"/>
      <c r="C515" s="295"/>
      <c r="D515" s="295"/>
      <c r="E515" s="295"/>
      <c r="F515" s="295"/>
      <c r="G515" s="326"/>
      <c r="H515" s="326"/>
      <c r="I515" s="295"/>
      <c r="J515" s="295"/>
      <c r="K515" s="295"/>
      <c r="L515" s="327"/>
      <c r="M515" s="327"/>
      <c r="N515" s="295"/>
      <c r="O515" s="295"/>
      <c r="P515" s="295"/>
      <c r="Q515" s="295"/>
      <c r="R515" s="295"/>
      <c r="S515" s="295"/>
      <c r="T515" s="295"/>
      <c r="U515" s="295"/>
      <c r="V515" s="295"/>
      <c r="W515" s="295"/>
      <c r="X515" s="295"/>
      <c r="Y515" s="295"/>
      <c r="Z515" s="295"/>
      <c r="AA515" s="295"/>
      <c r="AB515" s="295"/>
      <c r="AC515" s="295"/>
    </row>
    <row r="516" spans="1:29" ht="21">
      <c r="A516" s="295"/>
      <c r="B516" s="295"/>
      <c r="C516" s="295"/>
      <c r="D516" s="295"/>
      <c r="E516" s="295"/>
      <c r="F516" s="295"/>
      <c r="G516" s="326"/>
      <c r="H516" s="326"/>
      <c r="I516" s="295"/>
      <c r="J516" s="295"/>
      <c r="K516" s="295"/>
      <c r="L516" s="327"/>
      <c r="M516" s="327"/>
      <c r="N516" s="295"/>
      <c r="O516" s="295"/>
      <c r="P516" s="295"/>
      <c r="Q516" s="295"/>
      <c r="R516" s="295"/>
      <c r="S516" s="295"/>
      <c r="T516" s="295"/>
      <c r="U516" s="295"/>
      <c r="V516" s="295"/>
      <c r="W516" s="295"/>
      <c r="X516" s="295"/>
      <c r="Y516" s="295"/>
      <c r="Z516" s="295"/>
      <c r="AA516" s="295"/>
      <c r="AB516" s="295"/>
      <c r="AC516" s="295"/>
    </row>
    <row r="517" spans="1:29" ht="21">
      <c r="A517" s="295"/>
      <c r="B517" s="295"/>
      <c r="C517" s="295"/>
      <c r="D517" s="295"/>
      <c r="E517" s="295"/>
      <c r="F517" s="295"/>
      <c r="G517" s="326"/>
      <c r="H517" s="326"/>
      <c r="I517" s="295"/>
      <c r="J517" s="295"/>
      <c r="K517" s="295"/>
      <c r="L517" s="327"/>
      <c r="M517" s="327"/>
      <c r="N517" s="295"/>
      <c r="O517" s="295"/>
      <c r="P517" s="295"/>
      <c r="Q517" s="295"/>
      <c r="R517" s="295"/>
      <c r="S517" s="295"/>
      <c r="T517" s="295"/>
      <c r="U517" s="295"/>
      <c r="V517" s="295"/>
      <c r="W517" s="295"/>
      <c r="X517" s="295"/>
      <c r="Y517" s="295"/>
      <c r="Z517" s="295"/>
      <c r="AA517" s="295"/>
      <c r="AB517" s="295"/>
      <c r="AC517" s="295"/>
    </row>
    <row r="518" spans="1:29" ht="21">
      <c r="A518" s="295"/>
      <c r="B518" s="295"/>
      <c r="C518" s="295"/>
      <c r="D518" s="295"/>
      <c r="E518" s="295"/>
      <c r="F518" s="295"/>
      <c r="G518" s="326"/>
      <c r="H518" s="326"/>
      <c r="I518" s="295"/>
      <c r="J518" s="295"/>
      <c r="K518" s="295"/>
      <c r="L518" s="327"/>
      <c r="M518" s="327"/>
      <c r="N518" s="295"/>
      <c r="O518" s="295"/>
      <c r="P518" s="295"/>
      <c r="Q518" s="295"/>
      <c r="R518" s="295"/>
      <c r="S518" s="295"/>
      <c r="T518" s="295"/>
      <c r="U518" s="295"/>
      <c r="V518" s="295"/>
      <c r="W518" s="295"/>
      <c r="X518" s="295"/>
      <c r="Y518" s="295"/>
      <c r="Z518" s="295"/>
      <c r="AA518" s="295"/>
      <c r="AB518" s="295"/>
      <c r="AC518" s="295"/>
    </row>
    <row r="519" spans="1:29" ht="21">
      <c r="A519" s="295"/>
      <c r="B519" s="295"/>
      <c r="C519" s="295"/>
      <c r="D519" s="295"/>
      <c r="E519" s="295"/>
      <c r="F519" s="295"/>
      <c r="G519" s="326"/>
      <c r="H519" s="326"/>
      <c r="I519" s="295"/>
      <c r="J519" s="295"/>
      <c r="K519" s="295"/>
      <c r="L519" s="327"/>
      <c r="M519" s="327"/>
      <c r="N519" s="295"/>
      <c r="O519" s="295"/>
      <c r="P519" s="295"/>
      <c r="Q519" s="295"/>
      <c r="R519" s="295"/>
      <c r="S519" s="295"/>
      <c r="T519" s="295"/>
      <c r="U519" s="295"/>
      <c r="V519" s="295"/>
      <c r="W519" s="295"/>
      <c r="X519" s="295"/>
      <c r="Y519" s="295"/>
      <c r="Z519" s="295"/>
      <c r="AA519" s="295"/>
      <c r="AB519" s="295"/>
      <c r="AC519" s="295"/>
    </row>
    <row r="520" spans="1:29" ht="21">
      <c r="A520" s="295"/>
      <c r="B520" s="295"/>
      <c r="C520" s="295"/>
      <c r="D520" s="295"/>
      <c r="E520" s="295"/>
      <c r="F520" s="295"/>
      <c r="G520" s="326"/>
      <c r="H520" s="326"/>
      <c r="I520" s="295"/>
      <c r="J520" s="295"/>
      <c r="K520" s="295"/>
      <c r="L520" s="327"/>
      <c r="M520" s="327"/>
      <c r="N520" s="295"/>
      <c r="O520" s="295"/>
      <c r="P520" s="295"/>
      <c r="Q520" s="295"/>
      <c r="R520" s="295"/>
      <c r="S520" s="295"/>
      <c r="T520" s="295"/>
      <c r="U520" s="295"/>
      <c r="V520" s="295"/>
      <c r="W520" s="295"/>
      <c r="X520" s="295"/>
      <c r="Y520" s="295"/>
      <c r="Z520" s="295"/>
      <c r="AA520" s="295"/>
      <c r="AB520" s="295"/>
      <c r="AC520" s="295"/>
    </row>
    <row r="521" spans="1:29" ht="21">
      <c r="A521" s="295"/>
      <c r="B521" s="295"/>
      <c r="C521" s="295"/>
      <c r="D521" s="295"/>
      <c r="E521" s="295"/>
      <c r="F521" s="295"/>
      <c r="G521" s="326"/>
      <c r="H521" s="326"/>
      <c r="I521" s="295"/>
      <c r="J521" s="295"/>
      <c r="K521" s="295"/>
      <c r="L521" s="327"/>
      <c r="M521" s="327"/>
      <c r="N521" s="295"/>
      <c r="O521" s="295"/>
      <c r="P521" s="295"/>
      <c r="Q521" s="295"/>
      <c r="R521" s="295"/>
      <c r="S521" s="295"/>
      <c r="T521" s="295"/>
      <c r="U521" s="295"/>
      <c r="V521" s="295"/>
      <c r="W521" s="295"/>
      <c r="X521" s="295"/>
      <c r="Y521" s="295"/>
      <c r="Z521" s="295"/>
      <c r="AA521" s="295"/>
      <c r="AB521" s="295"/>
      <c r="AC521" s="295"/>
    </row>
    <row r="522" spans="1:29" ht="21">
      <c r="A522" s="295"/>
      <c r="B522" s="295"/>
      <c r="C522" s="295"/>
      <c r="D522" s="295"/>
      <c r="E522" s="295"/>
      <c r="F522" s="295"/>
      <c r="G522" s="326"/>
      <c r="H522" s="326"/>
      <c r="I522" s="295"/>
      <c r="J522" s="295"/>
      <c r="K522" s="295"/>
      <c r="L522" s="327"/>
      <c r="M522" s="327"/>
      <c r="N522" s="295"/>
      <c r="O522" s="295"/>
      <c r="P522" s="295"/>
      <c r="Q522" s="295"/>
      <c r="R522" s="295"/>
      <c r="S522" s="295"/>
      <c r="T522" s="295"/>
      <c r="U522" s="295"/>
      <c r="V522" s="295"/>
      <c r="W522" s="295"/>
      <c r="X522" s="295"/>
      <c r="Y522" s="295"/>
      <c r="Z522" s="295"/>
      <c r="AA522" s="295"/>
      <c r="AB522" s="295"/>
      <c r="AC522" s="295"/>
    </row>
    <row r="523" spans="1:29" ht="21">
      <c r="A523" s="295"/>
      <c r="B523" s="295"/>
      <c r="C523" s="295"/>
      <c r="D523" s="295"/>
      <c r="E523" s="295"/>
      <c r="F523" s="295"/>
      <c r="G523" s="326"/>
      <c r="H523" s="326"/>
      <c r="I523" s="295"/>
      <c r="J523" s="295"/>
      <c r="K523" s="295"/>
      <c r="L523" s="327"/>
      <c r="M523" s="327"/>
      <c r="N523" s="295"/>
      <c r="O523" s="295"/>
      <c r="P523" s="295"/>
      <c r="Q523" s="295"/>
      <c r="R523" s="295"/>
      <c r="S523" s="295"/>
      <c r="T523" s="295"/>
      <c r="U523" s="295"/>
      <c r="V523" s="295"/>
      <c r="W523" s="295"/>
      <c r="X523" s="295"/>
      <c r="Y523" s="295"/>
      <c r="Z523" s="295"/>
      <c r="AA523" s="295"/>
      <c r="AB523" s="295"/>
      <c r="AC523" s="295"/>
    </row>
    <row r="524" spans="1:29" ht="21">
      <c r="A524" s="295"/>
      <c r="B524" s="295"/>
      <c r="C524" s="295"/>
      <c r="D524" s="295"/>
      <c r="E524" s="295"/>
      <c r="F524" s="295"/>
      <c r="G524" s="326"/>
      <c r="H524" s="326"/>
      <c r="I524" s="295"/>
      <c r="J524" s="295"/>
      <c r="K524" s="295"/>
      <c r="L524" s="327"/>
      <c r="M524" s="327"/>
      <c r="N524" s="295"/>
      <c r="O524" s="295"/>
      <c r="P524" s="295"/>
      <c r="Q524" s="295"/>
      <c r="R524" s="295"/>
      <c r="S524" s="295"/>
      <c r="T524" s="295"/>
      <c r="U524" s="295"/>
      <c r="V524" s="295"/>
      <c r="W524" s="295"/>
      <c r="X524" s="295"/>
      <c r="Y524" s="295"/>
      <c r="Z524" s="295"/>
      <c r="AA524" s="295"/>
      <c r="AB524" s="295"/>
      <c r="AC524" s="295"/>
    </row>
    <row r="525" spans="1:29" ht="21">
      <c r="A525" s="295"/>
      <c r="B525" s="295"/>
      <c r="C525" s="295"/>
      <c r="D525" s="295"/>
      <c r="E525" s="295"/>
      <c r="F525" s="295"/>
      <c r="G525" s="326"/>
      <c r="H525" s="326"/>
      <c r="I525" s="295"/>
      <c r="J525" s="295"/>
      <c r="K525" s="295"/>
      <c r="L525" s="327"/>
      <c r="M525" s="327"/>
      <c r="N525" s="295"/>
      <c r="O525" s="295"/>
      <c r="P525" s="295"/>
      <c r="Q525" s="295"/>
      <c r="R525" s="295"/>
      <c r="S525" s="295"/>
      <c r="T525" s="295"/>
      <c r="U525" s="295"/>
      <c r="V525" s="295"/>
      <c r="W525" s="295"/>
      <c r="X525" s="295"/>
      <c r="Y525" s="295"/>
      <c r="Z525" s="295"/>
      <c r="AA525" s="295"/>
      <c r="AB525" s="295"/>
      <c r="AC525" s="295"/>
    </row>
    <row r="526" spans="1:29" ht="21">
      <c r="A526" s="295"/>
      <c r="B526" s="295"/>
      <c r="C526" s="295"/>
      <c r="D526" s="295"/>
      <c r="E526" s="295"/>
      <c r="F526" s="295"/>
      <c r="G526" s="326"/>
      <c r="H526" s="326"/>
      <c r="I526" s="295"/>
      <c r="J526" s="295"/>
      <c r="K526" s="295"/>
      <c r="L526" s="327"/>
      <c r="M526" s="327"/>
      <c r="N526" s="295"/>
      <c r="O526" s="295"/>
      <c r="P526" s="295"/>
      <c r="Q526" s="295"/>
      <c r="R526" s="295"/>
      <c r="S526" s="295"/>
      <c r="T526" s="295"/>
      <c r="U526" s="295"/>
      <c r="V526" s="295"/>
      <c r="W526" s="295"/>
      <c r="X526" s="295"/>
      <c r="Y526" s="295"/>
      <c r="Z526" s="295"/>
      <c r="AA526" s="295"/>
      <c r="AB526" s="295"/>
      <c r="AC526" s="295"/>
    </row>
    <row r="527" spans="1:29" ht="21">
      <c r="A527" s="295"/>
      <c r="B527" s="295"/>
      <c r="C527" s="295"/>
      <c r="D527" s="295"/>
      <c r="E527" s="295"/>
      <c r="F527" s="295"/>
      <c r="G527" s="326"/>
      <c r="H527" s="326"/>
      <c r="I527" s="295"/>
      <c r="J527" s="295"/>
      <c r="K527" s="295"/>
      <c r="L527" s="327"/>
      <c r="M527" s="327"/>
      <c r="N527" s="295"/>
      <c r="O527" s="295"/>
      <c r="P527" s="295"/>
      <c r="Q527" s="295"/>
      <c r="R527" s="295"/>
      <c r="S527" s="295"/>
      <c r="T527" s="295"/>
      <c r="U527" s="295"/>
      <c r="V527" s="295"/>
      <c r="W527" s="295"/>
      <c r="X527" s="295"/>
      <c r="Y527" s="295"/>
      <c r="Z527" s="295"/>
      <c r="AA527" s="295"/>
      <c r="AB527" s="295"/>
      <c r="AC527" s="295"/>
    </row>
    <row r="528" spans="1:29" ht="21">
      <c r="A528" s="295"/>
      <c r="B528" s="295"/>
      <c r="C528" s="295"/>
      <c r="D528" s="295"/>
      <c r="E528" s="295"/>
      <c r="F528" s="295"/>
      <c r="G528" s="326"/>
      <c r="H528" s="326"/>
      <c r="I528" s="295"/>
      <c r="J528" s="295"/>
      <c r="K528" s="295"/>
      <c r="L528" s="327"/>
      <c r="M528" s="327"/>
      <c r="N528" s="295"/>
      <c r="O528" s="295"/>
      <c r="P528" s="295"/>
      <c r="Q528" s="295"/>
      <c r="R528" s="295"/>
      <c r="S528" s="295"/>
      <c r="T528" s="295"/>
      <c r="U528" s="295"/>
      <c r="V528" s="295"/>
      <c r="W528" s="295"/>
      <c r="X528" s="295"/>
      <c r="Y528" s="295"/>
      <c r="Z528" s="295"/>
      <c r="AA528" s="295"/>
      <c r="AB528" s="295"/>
      <c r="AC528" s="295"/>
    </row>
    <row r="529" spans="1:29" ht="21">
      <c r="A529" s="295"/>
      <c r="B529" s="295"/>
      <c r="C529" s="295"/>
      <c r="D529" s="295"/>
      <c r="E529" s="295"/>
      <c r="F529" s="295"/>
      <c r="G529" s="326"/>
      <c r="H529" s="326"/>
      <c r="I529" s="295"/>
      <c r="J529" s="295"/>
      <c r="K529" s="295"/>
      <c r="L529" s="327"/>
      <c r="M529" s="327"/>
      <c r="N529" s="295"/>
      <c r="O529" s="295"/>
      <c r="P529" s="295"/>
      <c r="Q529" s="295"/>
      <c r="R529" s="295"/>
      <c r="S529" s="295"/>
      <c r="T529" s="295"/>
      <c r="U529" s="295"/>
      <c r="V529" s="295"/>
      <c r="W529" s="295"/>
      <c r="X529" s="295"/>
      <c r="Y529" s="295"/>
      <c r="Z529" s="295"/>
      <c r="AA529" s="295"/>
      <c r="AB529" s="295"/>
      <c r="AC529" s="295"/>
    </row>
    <row r="530" spans="1:29" ht="21">
      <c r="A530" s="295"/>
      <c r="B530" s="295"/>
      <c r="C530" s="295"/>
      <c r="D530" s="295"/>
      <c r="E530" s="295"/>
      <c r="F530" s="295"/>
      <c r="G530" s="326"/>
      <c r="H530" s="326"/>
      <c r="I530" s="295"/>
      <c r="J530" s="295"/>
      <c r="K530" s="295"/>
      <c r="L530" s="327"/>
      <c r="M530" s="327"/>
      <c r="N530" s="295"/>
      <c r="O530" s="295"/>
      <c r="P530" s="295"/>
      <c r="Q530" s="295"/>
      <c r="R530" s="295"/>
      <c r="S530" s="295"/>
      <c r="T530" s="295"/>
      <c r="U530" s="295"/>
      <c r="V530" s="295"/>
      <c r="W530" s="295"/>
      <c r="X530" s="295"/>
      <c r="Y530" s="295"/>
      <c r="Z530" s="295"/>
      <c r="AA530" s="295"/>
      <c r="AB530" s="295"/>
      <c r="AC530" s="295"/>
    </row>
    <row r="531" spans="1:29" ht="21">
      <c r="A531" s="295"/>
      <c r="B531" s="295"/>
      <c r="C531" s="295"/>
      <c r="D531" s="295"/>
      <c r="E531" s="295"/>
      <c r="F531" s="295"/>
      <c r="G531" s="326"/>
      <c r="H531" s="326"/>
      <c r="I531" s="295"/>
      <c r="J531" s="295"/>
      <c r="K531" s="295"/>
      <c r="L531" s="327"/>
      <c r="M531" s="327"/>
      <c r="N531" s="295"/>
      <c r="O531" s="295"/>
      <c r="P531" s="295"/>
      <c r="Q531" s="295"/>
      <c r="R531" s="295"/>
      <c r="S531" s="295"/>
      <c r="T531" s="295"/>
      <c r="U531" s="295"/>
      <c r="V531" s="295"/>
      <c r="W531" s="295"/>
      <c r="X531" s="295"/>
      <c r="Y531" s="295"/>
      <c r="Z531" s="295"/>
      <c r="AA531" s="295"/>
      <c r="AB531" s="295"/>
      <c r="AC531" s="295"/>
    </row>
    <row r="532" spans="1:29" ht="21">
      <c r="A532" s="295"/>
      <c r="B532" s="295"/>
      <c r="C532" s="295"/>
      <c r="D532" s="295"/>
      <c r="E532" s="295"/>
      <c r="F532" s="295"/>
      <c r="G532" s="326"/>
      <c r="H532" s="326"/>
      <c r="I532" s="295"/>
      <c r="J532" s="295"/>
      <c r="K532" s="295"/>
      <c r="L532" s="327"/>
      <c r="M532" s="327"/>
      <c r="N532" s="295"/>
      <c r="O532" s="295"/>
      <c r="P532" s="295"/>
      <c r="Q532" s="295"/>
      <c r="R532" s="295"/>
      <c r="S532" s="295"/>
      <c r="T532" s="295"/>
      <c r="U532" s="295"/>
      <c r="V532" s="295"/>
      <c r="W532" s="295"/>
      <c r="X532" s="295"/>
      <c r="Y532" s="295"/>
      <c r="Z532" s="295"/>
      <c r="AA532" s="295"/>
      <c r="AB532" s="295"/>
      <c r="AC532" s="295"/>
    </row>
    <row r="533" spans="1:29" ht="21">
      <c r="A533" s="295"/>
      <c r="B533" s="295"/>
      <c r="C533" s="295"/>
      <c r="D533" s="295"/>
      <c r="E533" s="295"/>
      <c r="F533" s="295"/>
      <c r="G533" s="326"/>
      <c r="H533" s="326"/>
      <c r="I533" s="295"/>
      <c r="J533" s="295"/>
      <c r="K533" s="295"/>
      <c r="L533" s="327"/>
      <c r="M533" s="327"/>
      <c r="N533" s="295"/>
      <c r="O533" s="295"/>
      <c r="P533" s="295"/>
      <c r="Q533" s="295"/>
      <c r="R533" s="295"/>
      <c r="S533" s="295"/>
      <c r="T533" s="295"/>
      <c r="U533" s="295"/>
      <c r="V533" s="295"/>
      <c r="W533" s="295"/>
      <c r="X533" s="295"/>
      <c r="Y533" s="295"/>
      <c r="Z533" s="295"/>
      <c r="AA533" s="295"/>
      <c r="AB533" s="295"/>
      <c r="AC533" s="295"/>
    </row>
    <row r="534" spans="1:29" ht="21">
      <c r="A534" s="295"/>
      <c r="B534" s="295"/>
      <c r="C534" s="295"/>
      <c r="D534" s="295"/>
      <c r="E534" s="295"/>
      <c r="F534" s="295"/>
      <c r="G534" s="326"/>
      <c r="H534" s="326"/>
      <c r="I534" s="295"/>
      <c r="J534" s="295"/>
      <c r="K534" s="295"/>
      <c r="L534" s="327"/>
      <c r="M534" s="327"/>
      <c r="N534" s="295"/>
      <c r="O534" s="295"/>
      <c r="P534" s="295"/>
      <c r="Q534" s="295"/>
      <c r="R534" s="295"/>
      <c r="S534" s="295"/>
      <c r="T534" s="295"/>
      <c r="U534" s="295"/>
      <c r="V534" s="295"/>
      <c r="W534" s="295"/>
      <c r="X534" s="295"/>
      <c r="Y534" s="295"/>
      <c r="Z534" s="295"/>
      <c r="AA534" s="295"/>
      <c r="AB534" s="295"/>
      <c r="AC534" s="295"/>
    </row>
    <row r="535" spans="1:29" ht="21">
      <c r="A535" s="295"/>
      <c r="B535" s="295"/>
      <c r="C535" s="295"/>
      <c r="D535" s="295"/>
      <c r="E535" s="295"/>
      <c r="F535" s="295"/>
      <c r="G535" s="326"/>
      <c r="H535" s="326"/>
      <c r="I535" s="295"/>
      <c r="J535" s="295"/>
      <c r="K535" s="295"/>
      <c r="L535" s="327"/>
      <c r="M535" s="327"/>
      <c r="N535" s="295"/>
      <c r="O535" s="295"/>
      <c r="P535" s="295"/>
      <c r="Q535" s="295"/>
      <c r="R535" s="295"/>
      <c r="S535" s="295"/>
      <c r="T535" s="295"/>
      <c r="U535" s="295"/>
      <c r="V535" s="295"/>
      <c r="W535" s="295"/>
      <c r="X535" s="295"/>
      <c r="Y535" s="295"/>
      <c r="Z535" s="295"/>
      <c r="AA535" s="295"/>
      <c r="AB535" s="295"/>
      <c r="AC535" s="295"/>
    </row>
    <row r="536" spans="1:29" ht="21">
      <c r="A536" s="295"/>
      <c r="B536" s="295"/>
      <c r="C536" s="295"/>
      <c r="D536" s="295"/>
      <c r="E536" s="295"/>
      <c r="F536" s="295"/>
      <c r="G536" s="326"/>
      <c r="H536" s="326"/>
      <c r="I536" s="295"/>
      <c r="J536" s="295"/>
      <c r="K536" s="295"/>
      <c r="L536" s="327"/>
      <c r="M536" s="327"/>
      <c r="N536" s="295"/>
      <c r="O536" s="295"/>
      <c r="P536" s="295"/>
      <c r="Q536" s="295"/>
      <c r="R536" s="295"/>
      <c r="S536" s="295"/>
      <c r="T536" s="295"/>
      <c r="U536" s="295"/>
      <c r="V536" s="295"/>
      <c r="W536" s="295"/>
      <c r="X536" s="295"/>
      <c r="Y536" s="295"/>
      <c r="Z536" s="295"/>
      <c r="AA536" s="295"/>
      <c r="AB536" s="295"/>
      <c r="AC536" s="295"/>
    </row>
    <row r="537" spans="1:29" ht="21">
      <c r="A537" s="295"/>
      <c r="B537" s="295"/>
      <c r="C537" s="295"/>
      <c r="D537" s="295"/>
      <c r="E537" s="295"/>
      <c r="F537" s="295"/>
      <c r="G537" s="326"/>
      <c r="H537" s="326"/>
      <c r="I537" s="295"/>
      <c r="J537" s="295"/>
      <c r="K537" s="295"/>
      <c r="L537" s="327"/>
      <c r="M537" s="327"/>
      <c r="N537" s="295"/>
      <c r="O537" s="295"/>
      <c r="P537" s="295"/>
      <c r="Q537" s="295"/>
      <c r="R537" s="295"/>
      <c r="S537" s="295"/>
      <c r="T537" s="295"/>
      <c r="U537" s="295"/>
      <c r="V537" s="295"/>
      <c r="W537" s="295"/>
      <c r="X537" s="295"/>
      <c r="Y537" s="295"/>
      <c r="Z537" s="295"/>
      <c r="AA537" s="295"/>
      <c r="AB537" s="295"/>
      <c r="AC537" s="295"/>
    </row>
    <row r="538" spans="1:29" ht="21">
      <c r="A538" s="295"/>
      <c r="B538" s="295"/>
      <c r="C538" s="295"/>
      <c r="D538" s="295"/>
      <c r="E538" s="295"/>
      <c r="F538" s="295"/>
      <c r="G538" s="326"/>
      <c r="H538" s="326"/>
      <c r="I538" s="295"/>
      <c r="J538" s="295"/>
      <c r="K538" s="295"/>
      <c r="L538" s="327"/>
      <c r="M538" s="327"/>
      <c r="N538" s="295"/>
      <c r="O538" s="295"/>
      <c r="P538" s="295"/>
      <c r="Q538" s="295"/>
      <c r="R538" s="295"/>
      <c r="S538" s="295"/>
      <c r="T538" s="295"/>
      <c r="U538" s="295"/>
      <c r="V538" s="295"/>
      <c r="W538" s="295"/>
      <c r="X538" s="295"/>
      <c r="Y538" s="295"/>
      <c r="Z538" s="295"/>
      <c r="AA538" s="295"/>
      <c r="AB538" s="295"/>
      <c r="AC538" s="295"/>
    </row>
    <row r="539" spans="1:29" ht="21">
      <c r="A539" s="295"/>
      <c r="B539" s="295"/>
      <c r="C539" s="295"/>
      <c r="D539" s="295"/>
      <c r="E539" s="295"/>
      <c r="F539" s="295"/>
      <c r="G539" s="326"/>
      <c r="H539" s="326"/>
      <c r="I539" s="295"/>
      <c r="J539" s="295"/>
      <c r="K539" s="295"/>
      <c r="L539" s="327"/>
      <c r="M539" s="327"/>
      <c r="N539" s="295"/>
      <c r="O539" s="295"/>
      <c r="P539" s="295"/>
      <c r="Q539" s="295"/>
      <c r="R539" s="295"/>
      <c r="S539" s="295"/>
      <c r="T539" s="295"/>
      <c r="U539" s="295"/>
      <c r="V539" s="295"/>
      <c r="W539" s="295"/>
      <c r="X539" s="295"/>
      <c r="Y539" s="295"/>
      <c r="Z539" s="295"/>
      <c r="AA539" s="295"/>
      <c r="AB539" s="295"/>
      <c r="AC539" s="295"/>
    </row>
    <row r="540" spans="1:29" ht="21">
      <c r="A540" s="295"/>
      <c r="B540" s="295"/>
      <c r="C540" s="295"/>
      <c r="D540" s="295"/>
      <c r="E540" s="295"/>
      <c r="F540" s="295"/>
      <c r="G540" s="326"/>
      <c r="H540" s="326"/>
      <c r="I540" s="295"/>
      <c r="J540" s="295"/>
      <c r="K540" s="295"/>
      <c r="L540" s="327"/>
      <c r="M540" s="327"/>
      <c r="N540" s="295"/>
      <c r="O540" s="295"/>
      <c r="P540" s="295"/>
      <c r="Q540" s="295"/>
      <c r="R540" s="295"/>
      <c r="S540" s="295"/>
      <c r="T540" s="295"/>
      <c r="U540" s="295"/>
      <c r="V540" s="295"/>
      <c r="W540" s="295"/>
      <c r="X540" s="295"/>
      <c r="Y540" s="295"/>
      <c r="Z540" s="295"/>
      <c r="AA540" s="295"/>
      <c r="AB540" s="295"/>
      <c r="AC540" s="295"/>
    </row>
    <row r="541" spans="1:29" ht="21">
      <c r="A541" s="295"/>
      <c r="B541" s="295"/>
      <c r="C541" s="295"/>
      <c r="D541" s="295"/>
      <c r="E541" s="295"/>
      <c r="F541" s="295"/>
      <c r="G541" s="326"/>
      <c r="H541" s="326"/>
      <c r="I541" s="295"/>
      <c r="J541" s="295"/>
      <c r="K541" s="295"/>
      <c r="L541" s="327"/>
      <c r="M541" s="327"/>
      <c r="N541" s="295"/>
      <c r="O541" s="295"/>
      <c r="P541" s="295"/>
      <c r="Q541" s="295"/>
      <c r="R541" s="295"/>
      <c r="S541" s="295"/>
      <c r="T541" s="295"/>
      <c r="U541" s="295"/>
      <c r="V541" s="295"/>
      <c r="W541" s="295"/>
      <c r="X541" s="295"/>
      <c r="Y541" s="295"/>
      <c r="Z541" s="295"/>
      <c r="AA541" s="295"/>
      <c r="AB541" s="295"/>
      <c r="AC541" s="295"/>
    </row>
    <row r="542" spans="1:29" ht="21">
      <c r="A542" s="295"/>
      <c r="B542" s="295"/>
      <c r="C542" s="295"/>
      <c r="D542" s="295"/>
      <c r="E542" s="295"/>
      <c r="F542" s="295"/>
      <c r="G542" s="326"/>
      <c r="H542" s="326"/>
      <c r="I542" s="295"/>
      <c r="J542" s="295"/>
      <c r="K542" s="295"/>
      <c r="L542" s="327"/>
      <c r="M542" s="327"/>
      <c r="N542" s="295"/>
      <c r="O542" s="295"/>
      <c r="P542" s="295"/>
      <c r="Q542" s="295"/>
      <c r="R542" s="295"/>
      <c r="S542" s="295"/>
      <c r="T542" s="295"/>
      <c r="U542" s="295"/>
      <c r="V542" s="295"/>
      <c r="W542" s="295"/>
      <c r="X542" s="295"/>
      <c r="Y542" s="295"/>
      <c r="Z542" s="295"/>
      <c r="AA542" s="295"/>
      <c r="AB542" s="295"/>
      <c r="AC542" s="295"/>
    </row>
    <row r="543" spans="1:29" ht="21">
      <c r="A543" s="295"/>
      <c r="B543" s="295"/>
      <c r="C543" s="295"/>
      <c r="D543" s="295"/>
      <c r="E543" s="295"/>
      <c r="F543" s="295"/>
      <c r="G543" s="326"/>
      <c r="H543" s="326"/>
      <c r="I543" s="295"/>
      <c r="J543" s="295"/>
      <c r="K543" s="295"/>
      <c r="L543" s="327"/>
      <c r="M543" s="327"/>
      <c r="N543" s="295"/>
      <c r="O543" s="295"/>
      <c r="P543" s="295"/>
      <c r="Q543" s="295"/>
      <c r="R543" s="295"/>
      <c r="S543" s="295"/>
      <c r="T543" s="295"/>
      <c r="U543" s="295"/>
      <c r="V543" s="295"/>
      <c r="W543" s="295"/>
      <c r="X543" s="295"/>
      <c r="Y543" s="295"/>
      <c r="Z543" s="295"/>
      <c r="AA543" s="295"/>
      <c r="AB543" s="295"/>
      <c r="AC543" s="295"/>
    </row>
    <row r="544" spans="1:29" ht="21">
      <c r="A544" s="295"/>
      <c r="B544" s="295"/>
      <c r="C544" s="295"/>
      <c r="D544" s="295"/>
      <c r="E544" s="295"/>
      <c r="F544" s="295"/>
      <c r="G544" s="326"/>
      <c r="H544" s="326"/>
      <c r="I544" s="295"/>
      <c r="J544" s="295"/>
      <c r="K544" s="295"/>
      <c r="L544" s="327"/>
      <c r="M544" s="327"/>
      <c r="N544" s="295"/>
      <c r="O544" s="295"/>
      <c r="P544" s="295"/>
      <c r="Q544" s="295"/>
      <c r="R544" s="295"/>
      <c r="S544" s="295"/>
      <c r="T544" s="295"/>
      <c r="U544" s="295"/>
      <c r="V544" s="295"/>
      <c r="W544" s="295"/>
      <c r="X544" s="295"/>
      <c r="Y544" s="295"/>
      <c r="Z544" s="295"/>
      <c r="AA544" s="295"/>
      <c r="AB544" s="295"/>
      <c r="AC544" s="295"/>
    </row>
    <row r="545" spans="1:29" ht="21">
      <c r="A545" s="295"/>
      <c r="B545" s="295"/>
      <c r="C545" s="295"/>
      <c r="D545" s="295"/>
      <c r="E545" s="295"/>
      <c r="F545" s="295"/>
      <c r="G545" s="326"/>
      <c r="H545" s="326"/>
      <c r="I545" s="295"/>
      <c r="J545" s="295"/>
      <c r="K545" s="295"/>
      <c r="L545" s="327"/>
      <c r="M545" s="327"/>
      <c r="N545" s="295"/>
      <c r="O545" s="295"/>
      <c r="P545" s="295"/>
      <c r="Q545" s="295"/>
      <c r="R545" s="295"/>
      <c r="S545" s="295"/>
      <c r="T545" s="295"/>
      <c r="U545" s="295"/>
      <c r="V545" s="295"/>
      <c r="W545" s="295"/>
      <c r="X545" s="295"/>
      <c r="Y545" s="295"/>
      <c r="Z545" s="295"/>
      <c r="AA545" s="295"/>
      <c r="AB545" s="295"/>
      <c r="AC545" s="295"/>
    </row>
    <row r="546" spans="1:29" ht="21">
      <c r="A546" s="295"/>
      <c r="B546" s="295"/>
      <c r="C546" s="295"/>
      <c r="D546" s="295"/>
      <c r="E546" s="295"/>
      <c r="F546" s="295"/>
      <c r="G546" s="326"/>
      <c r="H546" s="326"/>
      <c r="I546" s="295"/>
      <c r="J546" s="295"/>
      <c r="K546" s="295"/>
      <c r="L546" s="327"/>
      <c r="M546" s="327"/>
      <c r="N546" s="295"/>
      <c r="O546" s="295"/>
      <c r="P546" s="295"/>
      <c r="Q546" s="295"/>
      <c r="R546" s="295"/>
      <c r="S546" s="295"/>
      <c r="T546" s="295"/>
      <c r="U546" s="295"/>
      <c r="V546" s="295"/>
      <c r="W546" s="295"/>
      <c r="X546" s="295"/>
      <c r="Y546" s="295"/>
      <c r="Z546" s="295"/>
      <c r="AA546" s="295"/>
      <c r="AB546" s="295"/>
      <c r="AC546" s="295"/>
    </row>
    <row r="547" spans="1:29" ht="21">
      <c r="A547" s="295"/>
      <c r="B547" s="295"/>
      <c r="C547" s="295"/>
      <c r="D547" s="295"/>
      <c r="E547" s="295"/>
      <c r="F547" s="295"/>
      <c r="G547" s="326"/>
      <c r="H547" s="326"/>
      <c r="I547" s="295"/>
      <c r="J547" s="295"/>
      <c r="K547" s="295"/>
      <c r="L547" s="327"/>
      <c r="M547" s="327"/>
      <c r="N547" s="295"/>
      <c r="O547" s="295"/>
      <c r="P547" s="295"/>
      <c r="Q547" s="295"/>
      <c r="R547" s="295"/>
      <c r="S547" s="295"/>
      <c r="T547" s="295"/>
      <c r="U547" s="295"/>
      <c r="V547" s="295"/>
      <c r="W547" s="295"/>
      <c r="X547" s="295"/>
      <c r="Y547" s="295"/>
      <c r="Z547" s="295"/>
      <c r="AA547" s="295"/>
      <c r="AB547" s="295"/>
      <c r="AC547" s="295"/>
    </row>
    <row r="548" spans="1:29" ht="21">
      <c r="A548" s="295"/>
      <c r="B548" s="295"/>
      <c r="C548" s="295"/>
      <c r="D548" s="295"/>
      <c r="E548" s="295"/>
      <c r="F548" s="295"/>
      <c r="G548" s="326"/>
      <c r="H548" s="326"/>
      <c r="I548" s="295"/>
      <c r="J548" s="295"/>
      <c r="K548" s="295"/>
      <c r="L548" s="327"/>
      <c r="M548" s="327"/>
      <c r="N548" s="295"/>
      <c r="O548" s="295"/>
      <c r="P548" s="295"/>
      <c r="Q548" s="295"/>
      <c r="R548" s="295"/>
      <c r="S548" s="295"/>
      <c r="T548" s="295"/>
      <c r="U548" s="295"/>
      <c r="V548" s="295"/>
      <c r="W548" s="295"/>
      <c r="X548" s="295"/>
      <c r="Y548" s="295"/>
      <c r="Z548" s="295"/>
      <c r="AA548" s="295"/>
      <c r="AB548" s="295"/>
      <c r="AC548" s="295"/>
    </row>
    <row r="549" spans="1:29" ht="21">
      <c r="A549" s="295"/>
      <c r="B549" s="295"/>
      <c r="C549" s="295"/>
      <c r="D549" s="295"/>
      <c r="E549" s="295"/>
      <c r="F549" s="295"/>
      <c r="G549" s="326"/>
      <c r="H549" s="326"/>
      <c r="I549" s="295"/>
      <c r="J549" s="295"/>
      <c r="K549" s="295"/>
      <c r="L549" s="327"/>
      <c r="M549" s="327"/>
      <c r="N549" s="295"/>
      <c r="O549" s="295"/>
      <c r="P549" s="295"/>
      <c r="Q549" s="295"/>
      <c r="R549" s="295"/>
      <c r="S549" s="295"/>
      <c r="T549" s="295"/>
      <c r="U549" s="295"/>
      <c r="V549" s="295"/>
      <c r="W549" s="295"/>
      <c r="X549" s="295"/>
      <c r="Y549" s="295"/>
      <c r="Z549" s="295"/>
      <c r="AA549" s="295"/>
      <c r="AB549" s="295"/>
      <c r="AC549" s="295"/>
    </row>
    <row r="550" spans="1:29" ht="21">
      <c r="A550" s="295"/>
      <c r="B550" s="295"/>
      <c r="C550" s="295"/>
      <c r="D550" s="295"/>
      <c r="E550" s="295"/>
      <c r="F550" s="295"/>
      <c r="G550" s="326"/>
      <c r="H550" s="326"/>
      <c r="I550" s="295"/>
      <c r="J550" s="295"/>
      <c r="K550" s="295"/>
      <c r="L550" s="327"/>
      <c r="M550" s="327"/>
      <c r="N550" s="295"/>
      <c r="O550" s="295"/>
      <c r="P550" s="295"/>
      <c r="Q550" s="295"/>
      <c r="R550" s="295"/>
      <c r="S550" s="295"/>
      <c r="T550" s="295"/>
      <c r="U550" s="295"/>
      <c r="V550" s="295"/>
      <c r="W550" s="295"/>
      <c r="X550" s="295"/>
      <c r="Y550" s="295"/>
      <c r="Z550" s="295"/>
      <c r="AA550" s="295"/>
      <c r="AB550" s="295"/>
      <c r="AC550" s="295"/>
    </row>
    <row r="551" spans="1:29" ht="21">
      <c r="A551" s="295"/>
      <c r="B551" s="295"/>
      <c r="C551" s="295"/>
      <c r="D551" s="295"/>
      <c r="E551" s="295"/>
      <c r="F551" s="295"/>
      <c r="G551" s="326"/>
      <c r="H551" s="326"/>
      <c r="I551" s="295"/>
      <c r="J551" s="295"/>
      <c r="K551" s="295"/>
      <c r="L551" s="327"/>
      <c r="M551" s="327"/>
      <c r="N551" s="295"/>
      <c r="O551" s="295"/>
      <c r="P551" s="295"/>
      <c r="Q551" s="295"/>
      <c r="R551" s="295"/>
      <c r="S551" s="295"/>
      <c r="T551" s="295"/>
      <c r="U551" s="295"/>
      <c r="V551" s="295"/>
      <c r="W551" s="295"/>
      <c r="X551" s="295"/>
      <c r="Y551" s="295"/>
      <c r="Z551" s="295"/>
      <c r="AA551" s="295"/>
      <c r="AB551" s="295"/>
      <c r="AC551" s="295"/>
    </row>
    <row r="552" spans="1:29" ht="21">
      <c r="A552" s="295"/>
      <c r="B552" s="295"/>
      <c r="C552" s="295"/>
      <c r="D552" s="295"/>
      <c r="E552" s="295"/>
      <c r="F552" s="295"/>
      <c r="G552" s="326"/>
      <c r="H552" s="326"/>
      <c r="I552" s="295"/>
      <c r="J552" s="295"/>
      <c r="K552" s="295"/>
      <c r="L552" s="327"/>
      <c r="M552" s="327"/>
      <c r="N552" s="295"/>
      <c r="O552" s="295"/>
      <c r="P552" s="295"/>
      <c r="Q552" s="295"/>
      <c r="R552" s="295"/>
      <c r="S552" s="295"/>
      <c r="T552" s="295"/>
      <c r="U552" s="295"/>
      <c r="V552" s="295"/>
      <c r="W552" s="295"/>
      <c r="X552" s="295"/>
      <c r="Y552" s="295"/>
      <c r="Z552" s="295"/>
      <c r="AA552" s="295"/>
      <c r="AB552" s="295"/>
      <c r="AC552" s="295"/>
    </row>
    <row r="553" spans="1:29" ht="21">
      <c r="A553" s="295"/>
      <c r="B553" s="295"/>
      <c r="C553" s="295"/>
      <c r="D553" s="295"/>
      <c r="E553" s="295"/>
      <c r="F553" s="295"/>
      <c r="G553" s="326"/>
      <c r="H553" s="326"/>
      <c r="I553" s="295"/>
      <c r="J553" s="295"/>
      <c r="K553" s="295"/>
      <c r="L553" s="327"/>
      <c r="M553" s="327"/>
      <c r="N553" s="295"/>
      <c r="O553" s="295"/>
      <c r="P553" s="295"/>
      <c r="Q553" s="295"/>
      <c r="R553" s="295"/>
      <c r="S553" s="295"/>
      <c r="T553" s="295"/>
      <c r="U553" s="295"/>
      <c r="V553" s="295"/>
      <c r="W553" s="295"/>
      <c r="X553" s="295"/>
      <c r="Y553" s="295"/>
      <c r="Z553" s="295"/>
      <c r="AA553" s="295"/>
      <c r="AB553" s="295"/>
      <c r="AC553" s="295"/>
    </row>
    <row r="554" spans="1:29" ht="21">
      <c r="A554" s="295"/>
      <c r="B554" s="295"/>
      <c r="C554" s="295"/>
      <c r="D554" s="295"/>
      <c r="E554" s="295"/>
      <c r="F554" s="295"/>
      <c r="G554" s="326"/>
      <c r="H554" s="326"/>
      <c r="I554" s="295"/>
      <c r="J554" s="295"/>
      <c r="K554" s="295"/>
      <c r="L554" s="327"/>
      <c r="M554" s="327"/>
      <c r="N554" s="295"/>
      <c r="O554" s="295"/>
      <c r="P554" s="295"/>
      <c r="Q554" s="295"/>
      <c r="R554" s="295"/>
      <c r="S554" s="295"/>
      <c r="T554" s="295"/>
      <c r="U554" s="295"/>
      <c r="V554" s="295"/>
      <c r="W554" s="295"/>
      <c r="X554" s="295"/>
      <c r="Y554" s="295"/>
      <c r="Z554" s="295"/>
      <c r="AA554" s="295"/>
      <c r="AB554" s="295"/>
      <c r="AC554" s="295"/>
    </row>
    <row r="555" spans="1:29" ht="21">
      <c r="A555" s="295"/>
      <c r="B555" s="295"/>
      <c r="C555" s="295"/>
      <c r="D555" s="295"/>
      <c r="E555" s="295"/>
      <c r="F555" s="295"/>
      <c r="G555" s="326"/>
      <c r="H555" s="326"/>
      <c r="I555" s="295"/>
      <c r="J555" s="295"/>
      <c r="K555" s="295"/>
      <c r="L555" s="327"/>
      <c r="M555" s="327"/>
      <c r="N555" s="295"/>
      <c r="O555" s="295"/>
      <c r="P555" s="295"/>
      <c r="Q555" s="295"/>
      <c r="R555" s="295"/>
      <c r="S555" s="295"/>
      <c r="T555" s="295"/>
      <c r="U555" s="295"/>
      <c r="V555" s="295"/>
      <c r="W555" s="295"/>
      <c r="X555" s="295"/>
      <c r="Y555" s="295"/>
      <c r="Z555" s="295"/>
      <c r="AA555" s="295"/>
      <c r="AB555" s="295"/>
      <c r="AC555" s="295"/>
    </row>
    <row r="556" spans="1:29" ht="21">
      <c r="A556" s="295"/>
      <c r="B556" s="295"/>
      <c r="C556" s="295"/>
      <c r="D556" s="295"/>
      <c r="E556" s="295"/>
      <c r="F556" s="295"/>
      <c r="G556" s="326"/>
      <c r="H556" s="326"/>
      <c r="I556" s="295"/>
      <c r="J556" s="295"/>
      <c r="K556" s="295"/>
      <c r="L556" s="327"/>
      <c r="M556" s="327"/>
      <c r="N556" s="295"/>
      <c r="O556" s="295"/>
      <c r="P556" s="295"/>
      <c r="Q556" s="295"/>
      <c r="R556" s="295"/>
      <c r="S556" s="295"/>
      <c r="T556" s="295"/>
      <c r="U556" s="295"/>
      <c r="V556" s="295"/>
      <c r="W556" s="295"/>
      <c r="X556" s="295"/>
      <c r="Y556" s="295"/>
      <c r="Z556" s="295"/>
      <c r="AA556" s="295"/>
      <c r="AB556" s="295"/>
      <c r="AC556" s="295"/>
    </row>
    <row r="557" spans="1:29" ht="21">
      <c r="A557" s="295"/>
      <c r="B557" s="295"/>
      <c r="C557" s="295"/>
      <c r="D557" s="295"/>
      <c r="E557" s="295"/>
      <c r="F557" s="295"/>
      <c r="G557" s="326"/>
      <c r="H557" s="326"/>
      <c r="I557" s="295"/>
      <c r="J557" s="295"/>
      <c r="K557" s="295"/>
      <c r="L557" s="327"/>
      <c r="M557" s="327"/>
      <c r="N557" s="295"/>
      <c r="O557" s="295"/>
      <c r="P557" s="295"/>
      <c r="Q557" s="295"/>
      <c r="R557" s="295"/>
      <c r="S557" s="295"/>
      <c r="T557" s="295"/>
      <c r="U557" s="295"/>
      <c r="V557" s="295"/>
      <c r="W557" s="295"/>
      <c r="X557" s="295"/>
      <c r="Y557" s="295"/>
      <c r="Z557" s="295"/>
      <c r="AA557" s="295"/>
      <c r="AB557" s="295"/>
      <c r="AC557" s="295"/>
    </row>
    <row r="558" spans="1:29" ht="21">
      <c r="A558" s="295"/>
      <c r="B558" s="295"/>
      <c r="C558" s="295"/>
      <c r="D558" s="295"/>
      <c r="E558" s="295"/>
      <c r="F558" s="295"/>
      <c r="G558" s="326"/>
      <c r="H558" s="326"/>
      <c r="I558" s="295"/>
      <c r="J558" s="295"/>
      <c r="K558" s="295"/>
      <c r="L558" s="327"/>
      <c r="M558" s="327"/>
      <c r="N558" s="295"/>
      <c r="O558" s="295"/>
      <c r="P558" s="295"/>
      <c r="Q558" s="295"/>
      <c r="R558" s="295"/>
      <c r="S558" s="295"/>
      <c r="T558" s="295"/>
      <c r="U558" s="295"/>
      <c r="V558" s="295"/>
      <c r="W558" s="295"/>
      <c r="X558" s="295"/>
      <c r="Y558" s="295"/>
      <c r="Z558" s="295"/>
      <c r="AA558" s="295"/>
      <c r="AB558" s="295"/>
      <c r="AC558" s="295"/>
    </row>
    <row r="559" spans="1:29" ht="21">
      <c r="A559" s="295"/>
      <c r="B559" s="295"/>
      <c r="C559" s="295"/>
      <c r="D559" s="295"/>
      <c r="E559" s="295"/>
      <c r="F559" s="295"/>
      <c r="G559" s="326"/>
      <c r="H559" s="326"/>
      <c r="I559" s="295"/>
      <c r="J559" s="295"/>
      <c r="K559" s="295"/>
      <c r="L559" s="327"/>
      <c r="M559" s="327"/>
      <c r="N559" s="295"/>
      <c r="O559" s="295"/>
      <c r="P559" s="295"/>
      <c r="Q559" s="295"/>
      <c r="R559" s="295"/>
      <c r="S559" s="295"/>
      <c r="T559" s="295"/>
      <c r="U559" s="295"/>
      <c r="V559" s="295"/>
      <c r="W559" s="295"/>
      <c r="X559" s="295"/>
      <c r="Y559" s="295"/>
      <c r="Z559" s="295"/>
      <c r="AA559" s="295"/>
      <c r="AB559" s="295"/>
      <c r="AC559" s="295"/>
    </row>
    <row r="560" spans="1:29" ht="21">
      <c r="A560" s="295"/>
      <c r="B560" s="295"/>
      <c r="C560" s="295"/>
      <c r="D560" s="295"/>
      <c r="E560" s="295"/>
      <c r="F560" s="295"/>
      <c r="G560" s="326"/>
      <c r="H560" s="326"/>
      <c r="I560" s="295"/>
      <c r="J560" s="295"/>
      <c r="K560" s="295"/>
      <c r="L560" s="327"/>
      <c r="M560" s="327"/>
      <c r="N560" s="295"/>
      <c r="O560" s="295"/>
      <c r="P560" s="295"/>
      <c r="Q560" s="295"/>
      <c r="R560" s="295"/>
      <c r="S560" s="295"/>
      <c r="T560" s="295"/>
      <c r="U560" s="295"/>
      <c r="V560" s="295"/>
      <c r="W560" s="295"/>
      <c r="X560" s="295"/>
      <c r="Y560" s="295"/>
      <c r="Z560" s="295"/>
      <c r="AA560" s="295"/>
      <c r="AB560" s="295"/>
      <c r="AC560" s="295"/>
    </row>
    <row r="561" spans="1:29" ht="21">
      <c r="A561" s="295"/>
      <c r="B561" s="295"/>
      <c r="C561" s="295"/>
      <c r="D561" s="295"/>
      <c r="E561" s="295"/>
      <c r="F561" s="295"/>
      <c r="G561" s="326"/>
      <c r="H561" s="326"/>
      <c r="I561" s="295"/>
      <c r="J561" s="295"/>
      <c r="K561" s="295"/>
      <c r="L561" s="327"/>
      <c r="M561" s="327"/>
      <c r="N561" s="295"/>
      <c r="O561" s="295"/>
      <c r="P561" s="295"/>
      <c r="Q561" s="295"/>
      <c r="R561" s="295"/>
      <c r="S561" s="295"/>
      <c r="T561" s="295"/>
      <c r="U561" s="295"/>
      <c r="V561" s="295"/>
      <c r="W561" s="295"/>
      <c r="X561" s="295"/>
      <c r="Y561" s="295"/>
      <c r="Z561" s="295"/>
      <c r="AA561" s="295"/>
      <c r="AB561" s="295"/>
      <c r="AC561" s="295"/>
    </row>
    <row r="562" spans="1:29" ht="21">
      <c r="A562" s="295"/>
      <c r="B562" s="295"/>
      <c r="C562" s="295"/>
      <c r="D562" s="295"/>
      <c r="E562" s="295"/>
      <c r="F562" s="295"/>
      <c r="G562" s="326"/>
      <c r="H562" s="326"/>
      <c r="I562" s="295"/>
      <c r="J562" s="295"/>
      <c r="K562" s="295"/>
      <c r="L562" s="327"/>
      <c r="M562" s="327"/>
      <c r="N562" s="295"/>
      <c r="O562" s="295"/>
      <c r="P562" s="295"/>
      <c r="Q562" s="295"/>
      <c r="R562" s="295"/>
      <c r="S562" s="295"/>
      <c r="T562" s="295"/>
      <c r="U562" s="295"/>
      <c r="V562" s="295"/>
      <c r="W562" s="295"/>
      <c r="X562" s="295"/>
      <c r="Y562" s="295"/>
      <c r="Z562" s="295"/>
      <c r="AA562" s="295"/>
      <c r="AB562" s="295"/>
      <c r="AC562" s="295"/>
    </row>
    <row r="563" spans="1:29" ht="21">
      <c r="A563" s="295"/>
      <c r="B563" s="295"/>
      <c r="C563" s="295"/>
      <c r="D563" s="295"/>
      <c r="E563" s="295"/>
      <c r="F563" s="295"/>
      <c r="G563" s="326"/>
      <c r="H563" s="326"/>
      <c r="I563" s="295"/>
      <c r="J563" s="295"/>
      <c r="K563" s="295"/>
      <c r="L563" s="327"/>
      <c r="M563" s="327"/>
      <c r="N563" s="295"/>
      <c r="O563" s="295"/>
      <c r="P563" s="295"/>
      <c r="Q563" s="295"/>
      <c r="R563" s="295"/>
      <c r="S563" s="295"/>
      <c r="T563" s="295"/>
      <c r="U563" s="295"/>
      <c r="V563" s="295"/>
      <c r="W563" s="295"/>
      <c r="X563" s="295"/>
      <c r="Y563" s="295"/>
      <c r="Z563" s="295"/>
      <c r="AA563" s="295"/>
      <c r="AB563" s="295"/>
      <c r="AC563" s="295"/>
    </row>
    <row r="564" spans="1:29" ht="21">
      <c r="A564" s="295"/>
      <c r="B564" s="295"/>
      <c r="C564" s="295"/>
      <c r="D564" s="295"/>
      <c r="E564" s="295"/>
      <c r="F564" s="295"/>
      <c r="G564" s="326"/>
      <c r="H564" s="326"/>
      <c r="I564" s="295"/>
      <c r="J564" s="295"/>
      <c r="K564" s="295"/>
      <c r="L564" s="327"/>
      <c r="M564" s="327"/>
      <c r="N564" s="295"/>
      <c r="O564" s="295"/>
      <c r="P564" s="295"/>
      <c r="Q564" s="295"/>
      <c r="R564" s="295"/>
      <c r="S564" s="295"/>
      <c r="T564" s="295"/>
      <c r="U564" s="295"/>
      <c r="V564" s="295"/>
      <c r="W564" s="295"/>
      <c r="X564" s="295"/>
      <c r="Y564" s="295"/>
      <c r="Z564" s="295"/>
      <c r="AA564" s="295"/>
      <c r="AB564" s="295"/>
      <c r="AC564" s="295"/>
    </row>
    <row r="565" spans="1:29" ht="21">
      <c r="A565" s="295"/>
      <c r="B565" s="295"/>
      <c r="C565" s="295"/>
      <c r="D565" s="295"/>
      <c r="E565" s="295"/>
      <c r="F565" s="295"/>
      <c r="G565" s="326"/>
      <c r="H565" s="326"/>
      <c r="I565" s="295"/>
      <c r="J565" s="295"/>
      <c r="K565" s="295"/>
      <c r="L565" s="327"/>
      <c r="M565" s="327"/>
      <c r="N565" s="295"/>
      <c r="O565" s="295"/>
      <c r="P565" s="295"/>
      <c r="Q565" s="295"/>
      <c r="R565" s="295"/>
      <c r="S565" s="295"/>
      <c r="T565" s="295"/>
      <c r="U565" s="295"/>
      <c r="V565" s="295"/>
      <c r="W565" s="295"/>
      <c r="X565" s="295"/>
      <c r="Y565" s="295"/>
      <c r="Z565" s="295"/>
      <c r="AA565" s="295"/>
      <c r="AB565" s="295"/>
      <c r="AC565" s="295"/>
    </row>
    <row r="566" spans="1:29" ht="21">
      <c r="A566" s="295"/>
      <c r="B566" s="295"/>
      <c r="C566" s="295"/>
      <c r="D566" s="295"/>
      <c r="E566" s="295"/>
      <c r="F566" s="295"/>
      <c r="G566" s="326"/>
      <c r="H566" s="326"/>
      <c r="I566" s="295"/>
      <c r="J566" s="295"/>
      <c r="K566" s="295"/>
      <c r="L566" s="327"/>
      <c r="M566" s="327"/>
      <c r="N566" s="295"/>
      <c r="O566" s="295"/>
      <c r="P566" s="295"/>
      <c r="Q566" s="295"/>
      <c r="R566" s="295"/>
      <c r="S566" s="295"/>
      <c r="T566" s="295"/>
      <c r="U566" s="295"/>
      <c r="V566" s="295"/>
      <c r="W566" s="295"/>
      <c r="X566" s="295"/>
      <c r="Y566" s="295"/>
      <c r="Z566" s="295"/>
      <c r="AA566" s="295"/>
      <c r="AB566" s="295"/>
      <c r="AC566" s="295"/>
    </row>
    <row r="567" spans="1:29" ht="21">
      <c r="A567" s="295"/>
      <c r="B567" s="295"/>
      <c r="C567" s="295"/>
      <c r="D567" s="295"/>
      <c r="E567" s="295"/>
      <c r="F567" s="295"/>
      <c r="G567" s="326"/>
      <c r="H567" s="326"/>
      <c r="I567" s="295"/>
      <c r="J567" s="295"/>
      <c r="K567" s="295"/>
      <c r="L567" s="327"/>
      <c r="M567" s="327"/>
      <c r="N567" s="295"/>
      <c r="O567" s="295"/>
      <c r="P567" s="295"/>
      <c r="Q567" s="295"/>
      <c r="R567" s="295"/>
      <c r="S567" s="295"/>
      <c r="T567" s="295"/>
      <c r="U567" s="295"/>
      <c r="V567" s="295"/>
      <c r="W567" s="295"/>
      <c r="X567" s="295"/>
      <c r="Y567" s="295"/>
      <c r="Z567" s="295"/>
      <c r="AA567" s="295"/>
      <c r="AB567" s="295"/>
      <c r="AC567" s="295"/>
    </row>
    <row r="568" spans="1:29" ht="21">
      <c r="A568" s="295"/>
      <c r="B568" s="295"/>
      <c r="C568" s="295"/>
      <c r="D568" s="295"/>
      <c r="E568" s="295"/>
      <c r="F568" s="295"/>
      <c r="G568" s="326"/>
      <c r="H568" s="326"/>
      <c r="I568" s="295"/>
      <c r="J568" s="295"/>
      <c r="K568" s="295"/>
      <c r="L568" s="327"/>
      <c r="M568" s="327"/>
      <c r="N568" s="295"/>
      <c r="O568" s="295"/>
      <c r="P568" s="295"/>
      <c r="Q568" s="295"/>
      <c r="R568" s="295"/>
      <c r="S568" s="295"/>
      <c r="T568" s="295"/>
      <c r="U568" s="295"/>
      <c r="V568" s="295"/>
      <c r="W568" s="295"/>
      <c r="X568" s="295"/>
      <c r="Y568" s="295"/>
      <c r="Z568" s="295"/>
      <c r="AA568" s="295"/>
      <c r="AB568" s="295"/>
      <c r="AC568" s="295"/>
    </row>
    <row r="569" spans="1:29" ht="21">
      <c r="A569" s="295"/>
      <c r="B569" s="295"/>
      <c r="C569" s="295"/>
      <c r="D569" s="295"/>
      <c r="E569" s="295"/>
      <c r="F569" s="295"/>
      <c r="G569" s="326"/>
      <c r="H569" s="326"/>
      <c r="I569" s="295"/>
      <c r="J569" s="295"/>
      <c r="K569" s="295"/>
      <c r="L569" s="327"/>
      <c r="M569" s="327"/>
      <c r="N569" s="295"/>
      <c r="O569" s="295"/>
      <c r="P569" s="295"/>
      <c r="Q569" s="295"/>
      <c r="R569" s="295"/>
      <c r="S569" s="295"/>
      <c r="T569" s="295"/>
      <c r="U569" s="295"/>
      <c r="V569" s="295"/>
      <c r="W569" s="295"/>
      <c r="X569" s="295"/>
      <c r="Y569" s="295"/>
      <c r="Z569" s="295"/>
      <c r="AA569" s="295"/>
      <c r="AB569" s="295"/>
      <c r="AC569" s="295"/>
    </row>
    <row r="570" spans="1:29" ht="21">
      <c r="A570" s="295"/>
      <c r="B570" s="295"/>
      <c r="C570" s="295"/>
      <c r="D570" s="295"/>
      <c r="E570" s="295"/>
      <c r="F570" s="295"/>
      <c r="G570" s="326"/>
      <c r="H570" s="326"/>
      <c r="I570" s="295"/>
      <c r="J570" s="295"/>
      <c r="K570" s="295"/>
      <c r="L570" s="327"/>
      <c r="M570" s="327"/>
      <c r="N570" s="295"/>
      <c r="O570" s="295"/>
      <c r="P570" s="295"/>
      <c r="Q570" s="295"/>
      <c r="R570" s="295"/>
      <c r="S570" s="295"/>
      <c r="T570" s="295"/>
      <c r="U570" s="295"/>
      <c r="V570" s="295"/>
      <c r="W570" s="295"/>
      <c r="X570" s="295"/>
      <c r="Y570" s="295"/>
      <c r="Z570" s="295"/>
      <c r="AA570" s="295"/>
      <c r="AB570" s="295"/>
      <c r="AC570" s="295"/>
    </row>
    <row r="571" spans="1:29" ht="21">
      <c r="A571" s="295"/>
      <c r="B571" s="295"/>
      <c r="C571" s="295"/>
      <c r="D571" s="295"/>
      <c r="E571" s="295"/>
      <c r="F571" s="295"/>
      <c r="G571" s="326"/>
      <c r="H571" s="326"/>
      <c r="I571" s="295"/>
      <c r="J571" s="295"/>
      <c r="K571" s="295"/>
      <c r="L571" s="327"/>
      <c r="M571" s="327"/>
      <c r="N571" s="295"/>
      <c r="O571" s="295"/>
      <c r="P571" s="295"/>
      <c r="Q571" s="295"/>
      <c r="R571" s="295"/>
      <c r="S571" s="295"/>
      <c r="T571" s="295"/>
      <c r="U571" s="295"/>
      <c r="V571" s="295"/>
      <c r="W571" s="295"/>
      <c r="X571" s="295"/>
      <c r="Y571" s="295"/>
      <c r="Z571" s="295"/>
      <c r="AA571" s="295"/>
      <c r="AB571" s="295"/>
      <c r="AC571" s="295"/>
    </row>
    <row r="572" spans="1:29" ht="21">
      <c r="A572" s="295"/>
      <c r="B572" s="295"/>
      <c r="C572" s="295"/>
      <c r="D572" s="295"/>
      <c r="E572" s="295"/>
      <c r="F572" s="295"/>
      <c r="G572" s="326"/>
      <c r="H572" s="326"/>
      <c r="I572" s="295"/>
      <c r="J572" s="295"/>
      <c r="K572" s="295"/>
      <c r="L572" s="327"/>
      <c r="M572" s="327"/>
      <c r="N572" s="295"/>
      <c r="O572" s="295"/>
      <c r="P572" s="295"/>
      <c r="Q572" s="295"/>
      <c r="R572" s="295"/>
      <c r="S572" s="295"/>
      <c r="T572" s="295"/>
      <c r="U572" s="295"/>
      <c r="V572" s="295"/>
      <c r="W572" s="295"/>
      <c r="X572" s="295"/>
      <c r="Y572" s="295"/>
      <c r="Z572" s="295"/>
      <c r="AA572" s="295"/>
      <c r="AB572" s="295"/>
      <c r="AC572" s="295"/>
    </row>
    <row r="573" spans="1:29" ht="21">
      <c r="A573" s="295"/>
      <c r="B573" s="295"/>
      <c r="C573" s="295"/>
      <c r="D573" s="295"/>
      <c r="E573" s="295"/>
      <c r="F573" s="295"/>
      <c r="G573" s="326"/>
      <c r="H573" s="326"/>
      <c r="I573" s="295"/>
      <c r="J573" s="295"/>
      <c r="K573" s="295"/>
      <c r="L573" s="327"/>
      <c r="M573" s="327"/>
      <c r="N573" s="295"/>
      <c r="O573" s="295"/>
      <c r="P573" s="295"/>
      <c r="Q573" s="295"/>
      <c r="R573" s="295"/>
      <c r="S573" s="295"/>
      <c r="T573" s="295"/>
      <c r="U573" s="295"/>
      <c r="V573" s="295"/>
      <c r="W573" s="295"/>
      <c r="X573" s="295"/>
      <c r="Y573" s="295"/>
      <c r="Z573" s="295"/>
      <c r="AA573" s="295"/>
      <c r="AB573" s="295"/>
      <c r="AC573" s="295"/>
    </row>
    <row r="574" spans="1:29" ht="21">
      <c r="A574" s="295"/>
      <c r="B574" s="295"/>
      <c r="C574" s="295"/>
      <c r="D574" s="295"/>
      <c r="E574" s="295"/>
      <c r="F574" s="295"/>
      <c r="G574" s="326"/>
      <c r="H574" s="326"/>
      <c r="I574" s="295"/>
      <c r="J574" s="295"/>
      <c r="K574" s="295"/>
      <c r="L574" s="327"/>
      <c r="M574" s="327"/>
      <c r="N574" s="295"/>
      <c r="O574" s="295"/>
      <c r="P574" s="295"/>
      <c r="Q574" s="295"/>
      <c r="R574" s="295"/>
      <c r="S574" s="295"/>
      <c r="T574" s="295"/>
      <c r="U574" s="295"/>
      <c r="V574" s="295"/>
      <c r="W574" s="295"/>
      <c r="X574" s="295"/>
      <c r="Y574" s="295"/>
      <c r="Z574" s="295"/>
      <c r="AA574" s="295"/>
      <c r="AB574" s="295"/>
      <c r="AC574" s="295"/>
    </row>
    <row r="575" spans="1:29" ht="21">
      <c r="A575" s="295"/>
      <c r="B575" s="295"/>
      <c r="C575" s="295"/>
      <c r="D575" s="295"/>
      <c r="E575" s="295"/>
      <c r="F575" s="295"/>
      <c r="G575" s="326"/>
      <c r="H575" s="326"/>
      <c r="I575" s="295"/>
      <c r="J575" s="295"/>
      <c r="K575" s="295"/>
      <c r="L575" s="327"/>
      <c r="M575" s="327"/>
      <c r="N575" s="295"/>
      <c r="O575" s="295"/>
      <c r="P575" s="295"/>
      <c r="Q575" s="295"/>
      <c r="R575" s="295"/>
      <c r="S575" s="295"/>
      <c r="T575" s="295"/>
      <c r="U575" s="295"/>
      <c r="V575" s="295"/>
      <c r="W575" s="295"/>
      <c r="X575" s="295"/>
      <c r="Y575" s="295"/>
      <c r="Z575" s="295"/>
      <c r="AA575" s="295"/>
      <c r="AB575" s="295"/>
      <c r="AC575" s="295"/>
    </row>
    <row r="576" spans="1:29" ht="21">
      <c r="A576" s="295"/>
      <c r="B576" s="295"/>
      <c r="C576" s="295"/>
      <c r="D576" s="295"/>
      <c r="E576" s="295"/>
      <c r="F576" s="295"/>
      <c r="G576" s="326"/>
      <c r="H576" s="326"/>
      <c r="I576" s="295"/>
      <c r="J576" s="295"/>
      <c r="K576" s="295"/>
      <c r="L576" s="327"/>
      <c r="M576" s="327"/>
      <c r="N576" s="295"/>
      <c r="O576" s="295"/>
      <c r="P576" s="295"/>
      <c r="Q576" s="295"/>
      <c r="R576" s="295"/>
      <c r="S576" s="295"/>
      <c r="T576" s="295"/>
      <c r="U576" s="295"/>
      <c r="V576" s="295"/>
      <c r="W576" s="295"/>
      <c r="X576" s="295"/>
      <c r="Y576" s="295"/>
      <c r="Z576" s="295"/>
      <c r="AA576" s="295"/>
      <c r="AB576" s="295"/>
      <c r="AC576" s="295"/>
    </row>
    <row r="577" spans="1:29" ht="21">
      <c r="A577" s="295"/>
      <c r="B577" s="295"/>
      <c r="C577" s="295"/>
      <c r="D577" s="295"/>
      <c r="E577" s="295"/>
      <c r="F577" s="295"/>
      <c r="G577" s="326"/>
      <c r="H577" s="326"/>
      <c r="I577" s="295"/>
      <c r="J577" s="295"/>
      <c r="K577" s="295"/>
      <c r="L577" s="327"/>
      <c r="M577" s="327"/>
      <c r="N577" s="295"/>
      <c r="O577" s="295"/>
      <c r="P577" s="295"/>
      <c r="Q577" s="295"/>
      <c r="R577" s="295"/>
      <c r="S577" s="295"/>
      <c r="T577" s="295"/>
      <c r="U577" s="295"/>
      <c r="V577" s="295"/>
      <c r="W577" s="295"/>
      <c r="X577" s="295"/>
      <c r="Y577" s="295"/>
      <c r="Z577" s="295"/>
      <c r="AA577" s="295"/>
      <c r="AB577" s="295"/>
      <c r="AC577" s="295"/>
    </row>
    <row r="578" spans="1:29" ht="21">
      <c r="A578" s="295"/>
      <c r="B578" s="295"/>
      <c r="C578" s="295"/>
      <c r="D578" s="295"/>
      <c r="E578" s="295"/>
      <c r="F578" s="295"/>
      <c r="G578" s="326"/>
      <c r="H578" s="326"/>
      <c r="I578" s="295"/>
      <c r="J578" s="295"/>
      <c r="K578" s="295"/>
      <c r="L578" s="327"/>
      <c r="M578" s="327"/>
      <c r="N578" s="295"/>
      <c r="O578" s="295"/>
      <c r="P578" s="295"/>
      <c r="Q578" s="295"/>
      <c r="R578" s="295"/>
      <c r="S578" s="295"/>
      <c r="T578" s="295"/>
      <c r="U578" s="295"/>
      <c r="V578" s="295"/>
      <c r="W578" s="295"/>
      <c r="X578" s="295"/>
      <c r="Y578" s="295"/>
      <c r="Z578" s="295"/>
      <c r="AA578" s="295"/>
      <c r="AB578" s="295"/>
      <c r="AC578" s="295"/>
    </row>
    <row r="579" spans="1:29" ht="21">
      <c r="A579" s="295"/>
      <c r="B579" s="295"/>
      <c r="C579" s="295"/>
      <c r="D579" s="295"/>
      <c r="E579" s="295"/>
      <c r="F579" s="295"/>
      <c r="G579" s="326"/>
      <c r="H579" s="326"/>
      <c r="I579" s="295"/>
      <c r="J579" s="295"/>
      <c r="K579" s="295"/>
      <c r="L579" s="327"/>
      <c r="M579" s="327"/>
      <c r="N579" s="295"/>
      <c r="O579" s="295"/>
      <c r="P579" s="295"/>
      <c r="Q579" s="295"/>
      <c r="R579" s="295"/>
      <c r="S579" s="295"/>
      <c r="T579" s="295"/>
      <c r="U579" s="295"/>
      <c r="V579" s="295"/>
      <c r="W579" s="295"/>
      <c r="X579" s="295"/>
      <c r="Y579" s="295"/>
      <c r="Z579" s="295"/>
      <c r="AA579" s="295"/>
      <c r="AB579" s="295"/>
      <c r="AC579" s="295"/>
    </row>
    <row r="580" spans="1:29" ht="21">
      <c r="A580" s="295"/>
      <c r="B580" s="295"/>
      <c r="C580" s="295"/>
      <c r="D580" s="295"/>
      <c r="E580" s="295"/>
      <c r="F580" s="295"/>
      <c r="G580" s="326"/>
      <c r="H580" s="326"/>
      <c r="I580" s="295"/>
      <c r="J580" s="295"/>
      <c r="K580" s="295"/>
      <c r="L580" s="327"/>
      <c r="M580" s="327"/>
      <c r="N580" s="295"/>
      <c r="O580" s="295"/>
      <c r="P580" s="295"/>
      <c r="Q580" s="295"/>
      <c r="R580" s="295"/>
      <c r="S580" s="295"/>
      <c r="T580" s="295"/>
      <c r="U580" s="295"/>
      <c r="V580" s="295"/>
      <c r="W580" s="295"/>
      <c r="X580" s="295"/>
      <c r="Y580" s="295"/>
      <c r="Z580" s="295"/>
      <c r="AA580" s="295"/>
      <c r="AB580" s="295"/>
      <c r="AC580" s="295"/>
    </row>
    <row r="581" spans="1:29" ht="21">
      <c r="A581" s="295"/>
      <c r="B581" s="295"/>
      <c r="C581" s="295"/>
      <c r="D581" s="295"/>
      <c r="E581" s="295"/>
      <c r="F581" s="295"/>
      <c r="G581" s="326"/>
      <c r="H581" s="326"/>
      <c r="I581" s="295"/>
      <c r="J581" s="295"/>
      <c r="K581" s="295"/>
      <c r="L581" s="327"/>
      <c r="M581" s="327"/>
      <c r="N581" s="295"/>
      <c r="O581" s="295"/>
      <c r="P581" s="295"/>
      <c r="Q581" s="295"/>
      <c r="R581" s="295"/>
      <c r="S581" s="295"/>
      <c r="T581" s="295"/>
      <c r="U581" s="295"/>
      <c r="V581" s="295"/>
      <c r="W581" s="295"/>
      <c r="X581" s="295"/>
      <c r="Y581" s="295"/>
      <c r="Z581" s="295"/>
      <c r="AA581" s="295"/>
      <c r="AB581" s="295"/>
      <c r="AC581" s="295"/>
    </row>
    <row r="582" spans="1:29" ht="21">
      <c r="A582" s="295"/>
      <c r="B582" s="295"/>
      <c r="C582" s="295"/>
      <c r="D582" s="295"/>
      <c r="E582" s="295"/>
      <c r="F582" s="295"/>
      <c r="G582" s="326"/>
      <c r="H582" s="326"/>
      <c r="I582" s="295"/>
      <c r="J582" s="295"/>
      <c r="K582" s="295"/>
      <c r="L582" s="327"/>
      <c r="M582" s="327"/>
      <c r="N582" s="295"/>
      <c r="O582" s="295"/>
      <c r="P582" s="295"/>
      <c r="Q582" s="295"/>
      <c r="R582" s="295"/>
      <c r="S582" s="295"/>
      <c r="T582" s="295"/>
      <c r="U582" s="295"/>
      <c r="V582" s="295"/>
      <c r="W582" s="295"/>
      <c r="X582" s="295"/>
      <c r="Y582" s="295"/>
      <c r="Z582" s="295"/>
      <c r="AA582" s="295"/>
      <c r="AB582" s="295"/>
      <c r="AC582" s="295"/>
    </row>
    <row r="583" spans="1:29" ht="21">
      <c r="A583" s="295"/>
      <c r="B583" s="295"/>
      <c r="C583" s="295"/>
      <c r="D583" s="295"/>
      <c r="E583" s="295"/>
      <c r="F583" s="295"/>
      <c r="G583" s="326"/>
      <c r="H583" s="326"/>
      <c r="I583" s="295"/>
      <c r="J583" s="295"/>
      <c r="K583" s="295"/>
      <c r="L583" s="327"/>
      <c r="M583" s="327"/>
      <c r="N583" s="295"/>
      <c r="O583" s="295"/>
      <c r="P583" s="295"/>
      <c r="Q583" s="295"/>
      <c r="R583" s="295"/>
      <c r="S583" s="295"/>
      <c r="T583" s="295"/>
      <c r="U583" s="295"/>
      <c r="V583" s="295"/>
      <c r="W583" s="295"/>
      <c r="X583" s="295"/>
      <c r="Y583" s="295"/>
      <c r="Z583" s="295"/>
      <c r="AA583" s="295"/>
      <c r="AB583" s="295"/>
      <c r="AC583" s="295"/>
    </row>
    <row r="584" spans="1:29" ht="21">
      <c r="A584" s="295"/>
      <c r="B584" s="295"/>
      <c r="C584" s="295"/>
      <c r="D584" s="295"/>
      <c r="E584" s="295"/>
      <c r="F584" s="295"/>
      <c r="G584" s="326"/>
      <c r="H584" s="326"/>
      <c r="I584" s="295"/>
      <c r="J584" s="295"/>
      <c r="K584" s="295"/>
      <c r="L584" s="327"/>
      <c r="M584" s="327"/>
      <c r="N584" s="295"/>
      <c r="O584" s="295"/>
      <c r="P584" s="295"/>
      <c r="Q584" s="295"/>
      <c r="R584" s="295"/>
      <c r="S584" s="295"/>
      <c r="T584" s="295"/>
      <c r="U584" s="295"/>
      <c r="V584" s="295"/>
      <c r="W584" s="295"/>
      <c r="X584" s="295"/>
      <c r="Y584" s="295"/>
      <c r="Z584" s="295"/>
      <c r="AA584" s="295"/>
      <c r="AB584" s="295"/>
      <c r="AC584" s="295"/>
    </row>
    <row r="585" spans="1:29" ht="21">
      <c r="A585" s="295"/>
      <c r="B585" s="295"/>
      <c r="C585" s="295"/>
      <c r="D585" s="295"/>
      <c r="E585" s="295"/>
      <c r="F585" s="295"/>
      <c r="G585" s="326"/>
      <c r="H585" s="326"/>
      <c r="I585" s="295"/>
      <c r="J585" s="295"/>
      <c r="K585" s="295"/>
      <c r="L585" s="327"/>
      <c r="M585" s="327"/>
      <c r="N585" s="295"/>
      <c r="O585" s="295"/>
      <c r="P585" s="295"/>
      <c r="Q585" s="295"/>
      <c r="R585" s="295"/>
      <c r="S585" s="295"/>
      <c r="T585" s="295"/>
      <c r="U585" s="295"/>
      <c r="V585" s="295"/>
      <c r="W585" s="295"/>
      <c r="X585" s="295"/>
      <c r="Y585" s="295"/>
      <c r="Z585" s="295"/>
      <c r="AA585" s="295"/>
      <c r="AB585" s="295"/>
      <c r="AC585" s="295"/>
    </row>
    <row r="586" spans="1:29" ht="21">
      <c r="A586" s="295"/>
      <c r="B586" s="295"/>
      <c r="C586" s="295"/>
      <c r="D586" s="295"/>
      <c r="E586" s="295"/>
      <c r="F586" s="295"/>
      <c r="G586" s="326"/>
      <c r="H586" s="326"/>
      <c r="I586" s="295"/>
      <c r="J586" s="295"/>
      <c r="K586" s="295"/>
      <c r="L586" s="327"/>
      <c r="M586" s="327"/>
      <c r="N586" s="295"/>
      <c r="O586" s="295"/>
      <c r="P586" s="295"/>
      <c r="Q586" s="295"/>
      <c r="R586" s="295"/>
      <c r="S586" s="295"/>
      <c r="T586" s="295"/>
      <c r="U586" s="295"/>
      <c r="V586" s="295"/>
      <c r="W586" s="295"/>
      <c r="X586" s="295"/>
      <c r="Y586" s="295"/>
      <c r="Z586" s="295"/>
      <c r="AA586" s="295"/>
      <c r="AB586" s="295"/>
      <c r="AC586" s="295"/>
    </row>
    <row r="587" spans="1:29" ht="21">
      <c r="A587" s="295"/>
      <c r="B587" s="295"/>
      <c r="C587" s="295"/>
      <c r="D587" s="295"/>
      <c r="E587" s="295"/>
      <c r="F587" s="295"/>
      <c r="G587" s="326"/>
      <c r="H587" s="326"/>
      <c r="I587" s="295"/>
      <c r="J587" s="295"/>
      <c r="K587" s="295"/>
      <c r="L587" s="327"/>
      <c r="M587" s="327"/>
      <c r="N587" s="295"/>
      <c r="O587" s="295"/>
      <c r="P587" s="295"/>
      <c r="Q587" s="295"/>
      <c r="R587" s="295"/>
      <c r="S587" s="295"/>
      <c r="T587" s="295"/>
      <c r="U587" s="295"/>
      <c r="V587" s="295"/>
      <c r="W587" s="295"/>
      <c r="X587" s="295"/>
      <c r="Y587" s="295"/>
      <c r="Z587" s="295"/>
      <c r="AA587" s="295"/>
      <c r="AB587" s="295"/>
      <c r="AC587" s="295"/>
    </row>
    <row r="588" spans="1:29" ht="21">
      <c r="A588" s="295"/>
      <c r="B588" s="295"/>
      <c r="C588" s="295"/>
      <c r="D588" s="295"/>
      <c r="E588" s="295"/>
      <c r="F588" s="295"/>
      <c r="G588" s="326"/>
      <c r="H588" s="326"/>
      <c r="I588" s="295"/>
      <c r="J588" s="295"/>
      <c r="K588" s="295"/>
      <c r="L588" s="327"/>
      <c r="M588" s="327"/>
      <c r="N588" s="295"/>
      <c r="O588" s="295"/>
      <c r="P588" s="295"/>
      <c r="Q588" s="295"/>
      <c r="R588" s="295"/>
      <c r="S588" s="295"/>
      <c r="T588" s="295"/>
      <c r="U588" s="295"/>
      <c r="V588" s="295"/>
      <c r="W588" s="295"/>
      <c r="X588" s="295"/>
      <c r="Y588" s="295"/>
      <c r="Z588" s="295"/>
      <c r="AA588" s="295"/>
      <c r="AB588" s="295"/>
      <c r="AC588" s="295"/>
    </row>
    <row r="589" spans="1:29" ht="21">
      <c r="A589" s="295"/>
      <c r="B589" s="295"/>
      <c r="C589" s="295"/>
      <c r="D589" s="295"/>
      <c r="E589" s="295"/>
      <c r="F589" s="295"/>
      <c r="G589" s="326"/>
      <c r="H589" s="326"/>
      <c r="I589" s="295"/>
      <c r="J589" s="295"/>
      <c r="K589" s="295"/>
      <c r="L589" s="327"/>
      <c r="M589" s="327"/>
      <c r="N589" s="295"/>
      <c r="O589" s="295"/>
      <c r="P589" s="295"/>
      <c r="Q589" s="295"/>
      <c r="R589" s="295"/>
      <c r="S589" s="295"/>
      <c r="T589" s="295"/>
      <c r="U589" s="295"/>
      <c r="V589" s="295"/>
      <c r="W589" s="295"/>
      <c r="X589" s="295"/>
      <c r="Y589" s="295"/>
      <c r="Z589" s="295"/>
      <c r="AA589" s="295"/>
      <c r="AB589" s="295"/>
      <c r="AC589" s="295"/>
    </row>
    <row r="590" spans="1:29" ht="21">
      <c r="A590" s="295"/>
      <c r="B590" s="295"/>
      <c r="C590" s="295"/>
      <c r="D590" s="295"/>
      <c r="E590" s="295"/>
      <c r="F590" s="295"/>
      <c r="G590" s="326"/>
      <c r="H590" s="326"/>
      <c r="I590" s="295"/>
      <c r="J590" s="295"/>
      <c r="K590" s="295"/>
      <c r="L590" s="327"/>
      <c r="M590" s="327"/>
      <c r="N590" s="295"/>
      <c r="O590" s="295"/>
      <c r="P590" s="295"/>
      <c r="Q590" s="295"/>
      <c r="R590" s="295"/>
      <c r="S590" s="295"/>
      <c r="T590" s="295"/>
      <c r="U590" s="295"/>
      <c r="V590" s="295"/>
      <c r="W590" s="295"/>
      <c r="X590" s="295"/>
      <c r="Y590" s="295"/>
      <c r="Z590" s="295"/>
      <c r="AA590" s="295"/>
      <c r="AB590" s="295"/>
      <c r="AC590" s="295"/>
    </row>
    <row r="591" spans="1:29" ht="21">
      <c r="A591" s="295"/>
      <c r="B591" s="295"/>
      <c r="C591" s="295"/>
      <c r="D591" s="295"/>
      <c r="E591" s="295"/>
      <c r="F591" s="295"/>
      <c r="G591" s="326"/>
      <c r="H591" s="326"/>
      <c r="I591" s="295"/>
      <c r="J591" s="295"/>
      <c r="K591" s="295"/>
      <c r="L591" s="327"/>
      <c r="M591" s="327"/>
      <c r="N591" s="295"/>
      <c r="O591" s="295"/>
      <c r="P591" s="295"/>
      <c r="Q591" s="295"/>
      <c r="R591" s="295"/>
      <c r="S591" s="295"/>
      <c r="T591" s="295"/>
      <c r="U591" s="295"/>
      <c r="V591" s="295"/>
      <c r="W591" s="295"/>
      <c r="X591" s="295"/>
      <c r="Y591" s="295"/>
      <c r="Z591" s="295"/>
      <c r="AA591" s="295"/>
      <c r="AB591" s="295"/>
      <c r="AC591" s="295"/>
    </row>
    <row r="592" spans="1:29" ht="21">
      <c r="A592" s="295"/>
      <c r="B592" s="295"/>
      <c r="C592" s="295"/>
      <c r="D592" s="295"/>
      <c r="E592" s="295"/>
      <c r="F592" s="295"/>
      <c r="G592" s="326"/>
      <c r="H592" s="326"/>
      <c r="I592" s="295"/>
      <c r="J592" s="295"/>
      <c r="K592" s="295"/>
      <c r="L592" s="327"/>
      <c r="M592" s="327"/>
      <c r="N592" s="295"/>
      <c r="O592" s="295"/>
      <c r="P592" s="295"/>
      <c r="Q592" s="295"/>
      <c r="R592" s="295"/>
      <c r="S592" s="295"/>
      <c r="T592" s="295"/>
      <c r="U592" s="295"/>
      <c r="V592" s="295"/>
      <c r="W592" s="295"/>
      <c r="X592" s="295"/>
      <c r="Y592" s="295"/>
      <c r="Z592" s="295"/>
      <c r="AA592" s="295"/>
      <c r="AB592" s="295"/>
      <c r="AC592" s="295"/>
    </row>
    <row r="593" spans="1:29" ht="21">
      <c r="A593" s="295"/>
      <c r="B593" s="295"/>
      <c r="C593" s="295"/>
      <c r="D593" s="295"/>
      <c r="E593" s="295"/>
      <c r="F593" s="295"/>
      <c r="G593" s="326"/>
      <c r="H593" s="326"/>
      <c r="I593" s="295"/>
      <c r="J593" s="295"/>
      <c r="K593" s="295"/>
      <c r="L593" s="327"/>
      <c r="M593" s="327"/>
      <c r="N593" s="295"/>
      <c r="O593" s="295"/>
      <c r="P593" s="295"/>
      <c r="Q593" s="295"/>
      <c r="R593" s="295"/>
      <c r="S593" s="295"/>
      <c r="T593" s="295"/>
      <c r="U593" s="295"/>
      <c r="V593" s="295"/>
      <c r="W593" s="295"/>
      <c r="X593" s="295"/>
      <c r="Y593" s="295"/>
      <c r="Z593" s="295"/>
      <c r="AA593" s="295"/>
      <c r="AB593" s="295"/>
      <c r="AC593" s="295"/>
    </row>
    <row r="594" spans="1:29" ht="21">
      <c r="A594" s="295"/>
      <c r="B594" s="295"/>
      <c r="C594" s="295"/>
      <c r="D594" s="295"/>
      <c r="E594" s="295"/>
      <c r="F594" s="295"/>
      <c r="G594" s="326"/>
      <c r="H594" s="326"/>
      <c r="I594" s="295"/>
      <c r="J594" s="295"/>
      <c r="K594" s="295"/>
      <c r="L594" s="327"/>
      <c r="M594" s="327"/>
      <c r="N594" s="295"/>
      <c r="O594" s="295"/>
      <c r="P594" s="295"/>
      <c r="Q594" s="295"/>
      <c r="R594" s="295"/>
      <c r="S594" s="295"/>
      <c r="T594" s="295"/>
      <c r="U594" s="295"/>
      <c r="V594" s="295"/>
      <c r="W594" s="295"/>
      <c r="X594" s="295"/>
      <c r="Y594" s="295"/>
      <c r="Z594" s="295"/>
      <c r="AA594" s="295"/>
      <c r="AB594" s="295"/>
      <c r="AC594" s="295"/>
    </row>
    <row r="595" spans="1:29" ht="21">
      <c r="A595" s="295"/>
      <c r="B595" s="295"/>
      <c r="C595" s="295"/>
      <c r="D595" s="295"/>
      <c r="E595" s="295"/>
      <c r="F595" s="295"/>
      <c r="G595" s="326"/>
      <c r="H595" s="326"/>
      <c r="I595" s="295"/>
      <c r="J595" s="295"/>
      <c r="K595" s="295"/>
      <c r="L595" s="327"/>
      <c r="M595" s="327"/>
      <c r="N595" s="295"/>
      <c r="O595" s="295"/>
      <c r="P595" s="295"/>
      <c r="Q595" s="295"/>
      <c r="R595" s="295"/>
      <c r="S595" s="295"/>
      <c r="T595" s="295"/>
      <c r="U595" s="295"/>
      <c r="V595" s="295"/>
      <c r="W595" s="295"/>
      <c r="X595" s="295"/>
      <c r="Y595" s="295"/>
      <c r="Z595" s="295"/>
      <c r="AA595" s="295"/>
      <c r="AB595" s="295"/>
      <c r="AC595" s="295"/>
    </row>
    <row r="596" spans="1:29" ht="21">
      <c r="A596" s="295"/>
      <c r="B596" s="295"/>
      <c r="C596" s="295"/>
      <c r="D596" s="295"/>
      <c r="E596" s="295"/>
      <c r="F596" s="295"/>
      <c r="G596" s="326"/>
      <c r="H596" s="326"/>
      <c r="I596" s="295"/>
      <c r="J596" s="295"/>
      <c r="K596" s="295"/>
      <c r="L596" s="327"/>
      <c r="M596" s="327"/>
      <c r="N596" s="295"/>
      <c r="O596" s="295"/>
      <c r="P596" s="295"/>
      <c r="Q596" s="295"/>
      <c r="R596" s="295"/>
      <c r="S596" s="295"/>
      <c r="T596" s="295"/>
      <c r="U596" s="295"/>
      <c r="V596" s="295"/>
      <c r="W596" s="295"/>
      <c r="X596" s="295"/>
      <c r="Y596" s="295"/>
      <c r="Z596" s="295"/>
      <c r="AA596" s="295"/>
      <c r="AB596" s="295"/>
      <c r="AC596" s="295"/>
    </row>
    <row r="597" spans="1:29" ht="21">
      <c r="A597" s="295"/>
      <c r="B597" s="295"/>
      <c r="C597" s="295"/>
      <c r="D597" s="295"/>
      <c r="E597" s="295"/>
      <c r="F597" s="295"/>
      <c r="G597" s="326"/>
      <c r="H597" s="326"/>
      <c r="I597" s="295"/>
      <c r="J597" s="295"/>
      <c r="K597" s="295"/>
      <c r="L597" s="327"/>
      <c r="M597" s="327"/>
      <c r="N597" s="295"/>
      <c r="O597" s="295"/>
      <c r="P597" s="295"/>
      <c r="Q597" s="295"/>
      <c r="R597" s="295"/>
      <c r="S597" s="295"/>
      <c r="T597" s="295"/>
      <c r="U597" s="295"/>
      <c r="V597" s="295"/>
      <c r="W597" s="295"/>
      <c r="X597" s="295"/>
      <c r="Y597" s="295"/>
      <c r="Z597" s="295"/>
      <c r="AA597" s="295"/>
      <c r="AB597" s="295"/>
      <c r="AC597" s="295"/>
    </row>
    <row r="598" spans="1:29" ht="21">
      <c r="A598" s="295"/>
      <c r="B598" s="295"/>
      <c r="C598" s="295"/>
      <c r="D598" s="295"/>
      <c r="E598" s="295"/>
      <c r="F598" s="295"/>
      <c r="G598" s="326"/>
      <c r="H598" s="326"/>
      <c r="I598" s="295"/>
      <c r="J598" s="295"/>
      <c r="K598" s="295"/>
      <c r="L598" s="327"/>
      <c r="M598" s="327"/>
      <c r="N598" s="295"/>
      <c r="O598" s="295"/>
      <c r="P598" s="295"/>
      <c r="Q598" s="295"/>
      <c r="R598" s="295"/>
      <c r="S598" s="295"/>
      <c r="T598" s="295"/>
      <c r="U598" s="295"/>
      <c r="V598" s="295"/>
      <c r="W598" s="295"/>
      <c r="X598" s="295"/>
      <c r="Y598" s="295"/>
      <c r="Z598" s="295"/>
      <c r="AA598" s="295"/>
      <c r="AB598" s="295"/>
      <c r="AC598" s="295"/>
    </row>
    <row r="599" spans="1:29" ht="21">
      <c r="A599" s="295"/>
      <c r="B599" s="295"/>
      <c r="C599" s="295"/>
      <c r="D599" s="295"/>
      <c r="E599" s="295"/>
      <c r="F599" s="295"/>
      <c r="G599" s="326"/>
      <c r="H599" s="326"/>
      <c r="I599" s="295"/>
      <c r="J599" s="295"/>
      <c r="K599" s="295"/>
      <c r="L599" s="327"/>
      <c r="M599" s="327"/>
      <c r="N599" s="295"/>
      <c r="O599" s="295"/>
      <c r="P599" s="295"/>
      <c r="Q599" s="295"/>
      <c r="R599" s="295"/>
      <c r="S599" s="295"/>
      <c r="T599" s="295"/>
      <c r="U599" s="295"/>
      <c r="V599" s="295"/>
      <c r="W599" s="295"/>
      <c r="X599" s="295"/>
      <c r="Y599" s="295"/>
      <c r="Z599" s="295"/>
      <c r="AA599" s="295"/>
      <c r="AB599" s="295"/>
      <c r="AC599" s="295"/>
    </row>
    <row r="600" spans="1:29" ht="21">
      <c r="A600" s="295"/>
      <c r="B600" s="295"/>
      <c r="C600" s="295"/>
      <c r="D600" s="295"/>
      <c r="E600" s="295"/>
      <c r="F600" s="295"/>
      <c r="G600" s="326"/>
      <c r="H600" s="326"/>
      <c r="I600" s="295"/>
      <c r="J600" s="295"/>
      <c r="K600" s="295"/>
      <c r="L600" s="327"/>
      <c r="M600" s="327"/>
      <c r="N600" s="295"/>
      <c r="O600" s="295"/>
      <c r="P600" s="295"/>
      <c r="Q600" s="295"/>
      <c r="R600" s="295"/>
      <c r="S600" s="295"/>
      <c r="T600" s="295"/>
      <c r="U600" s="295"/>
      <c r="V600" s="295"/>
      <c r="W600" s="295"/>
      <c r="X600" s="295"/>
      <c r="Y600" s="295"/>
      <c r="Z600" s="295"/>
      <c r="AA600" s="295"/>
      <c r="AB600" s="295"/>
      <c r="AC600" s="295"/>
    </row>
    <row r="601" spans="1:29" ht="21">
      <c r="A601" s="295"/>
      <c r="B601" s="295"/>
      <c r="C601" s="295"/>
      <c r="D601" s="295"/>
      <c r="E601" s="295"/>
      <c r="F601" s="295"/>
      <c r="G601" s="326"/>
      <c r="H601" s="326"/>
      <c r="I601" s="295"/>
      <c r="J601" s="295"/>
      <c r="K601" s="295"/>
      <c r="L601" s="327"/>
      <c r="M601" s="327"/>
      <c r="N601" s="295"/>
      <c r="O601" s="295"/>
      <c r="P601" s="295"/>
      <c r="Q601" s="295"/>
      <c r="R601" s="295"/>
      <c r="S601" s="295"/>
      <c r="T601" s="295"/>
      <c r="U601" s="295"/>
      <c r="V601" s="295"/>
      <c r="W601" s="295"/>
      <c r="X601" s="295"/>
      <c r="Y601" s="295"/>
      <c r="Z601" s="295"/>
      <c r="AA601" s="295"/>
      <c r="AB601" s="295"/>
      <c r="AC601" s="295"/>
    </row>
    <row r="602" spans="1:29" ht="21">
      <c r="A602" s="295"/>
      <c r="B602" s="295"/>
      <c r="C602" s="295"/>
      <c r="D602" s="295"/>
      <c r="E602" s="295"/>
      <c r="F602" s="295"/>
      <c r="G602" s="326"/>
      <c r="H602" s="326"/>
      <c r="I602" s="295"/>
      <c r="J602" s="295"/>
      <c r="K602" s="295"/>
      <c r="L602" s="327"/>
      <c r="M602" s="327"/>
      <c r="N602" s="295"/>
      <c r="O602" s="295"/>
      <c r="P602" s="295"/>
      <c r="Q602" s="295"/>
      <c r="R602" s="295"/>
      <c r="S602" s="295"/>
      <c r="T602" s="295"/>
      <c r="U602" s="295"/>
      <c r="V602" s="295"/>
      <c r="W602" s="295"/>
      <c r="X602" s="295"/>
      <c r="Y602" s="295"/>
      <c r="Z602" s="295"/>
      <c r="AA602" s="295"/>
      <c r="AB602" s="295"/>
      <c r="AC602" s="295"/>
    </row>
    <row r="603" spans="1:29" ht="21">
      <c r="A603" s="295"/>
      <c r="B603" s="295"/>
      <c r="C603" s="295"/>
      <c r="D603" s="295"/>
      <c r="E603" s="295"/>
      <c r="F603" s="295"/>
      <c r="G603" s="326"/>
      <c r="H603" s="326"/>
      <c r="I603" s="295"/>
      <c r="J603" s="295"/>
      <c r="K603" s="295"/>
      <c r="L603" s="327"/>
      <c r="M603" s="327"/>
      <c r="N603" s="295"/>
      <c r="O603" s="295"/>
      <c r="P603" s="295"/>
      <c r="Q603" s="295"/>
      <c r="R603" s="295"/>
      <c r="S603" s="295"/>
      <c r="T603" s="295"/>
      <c r="U603" s="295"/>
      <c r="V603" s="295"/>
      <c r="W603" s="295"/>
      <c r="X603" s="295"/>
      <c r="Y603" s="295"/>
      <c r="Z603" s="295"/>
      <c r="AA603" s="295"/>
      <c r="AB603" s="295"/>
      <c r="AC603" s="295"/>
    </row>
    <row r="604" spans="1:29" ht="21">
      <c r="A604" s="295"/>
      <c r="B604" s="295"/>
      <c r="C604" s="295"/>
      <c r="D604" s="295"/>
      <c r="E604" s="295"/>
      <c r="F604" s="295"/>
      <c r="G604" s="326"/>
      <c r="H604" s="326"/>
      <c r="I604" s="295"/>
      <c r="J604" s="295"/>
      <c r="K604" s="295"/>
      <c r="L604" s="327"/>
      <c r="M604" s="327"/>
      <c r="N604" s="295"/>
      <c r="O604" s="295"/>
      <c r="P604" s="295"/>
      <c r="Q604" s="295"/>
      <c r="R604" s="295"/>
      <c r="S604" s="295"/>
      <c r="T604" s="295"/>
      <c r="U604" s="295"/>
      <c r="V604" s="295"/>
      <c r="W604" s="295"/>
      <c r="X604" s="295"/>
      <c r="Y604" s="295"/>
      <c r="Z604" s="295"/>
      <c r="AA604" s="295"/>
      <c r="AB604" s="295"/>
      <c r="AC604" s="295"/>
    </row>
    <row r="605" spans="1:29" ht="21">
      <c r="A605" s="295"/>
      <c r="B605" s="295"/>
      <c r="C605" s="295"/>
      <c r="D605" s="295"/>
      <c r="E605" s="295"/>
      <c r="F605" s="295"/>
      <c r="G605" s="326"/>
      <c r="H605" s="326"/>
      <c r="I605" s="295"/>
      <c r="J605" s="295"/>
      <c r="K605" s="295"/>
      <c r="L605" s="327"/>
      <c r="M605" s="327"/>
      <c r="N605" s="295"/>
      <c r="O605" s="295"/>
      <c r="P605" s="295"/>
      <c r="Q605" s="295"/>
      <c r="R605" s="295"/>
      <c r="S605" s="295"/>
      <c r="T605" s="295"/>
      <c r="U605" s="295"/>
      <c r="V605" s="295"/>
      <c r="W605" s="295"/>
      <c r="X605" s="295"/>
      <c r="Y605" s="295"/>
      <c r="Z605" s="295"/>
      <c r="AA605" s="295"/>
      <c r="AB605" s="295"/>
      <c r="AC605" s="295"/>
    </row>
    <row r="606" spans="1:29" ht="21">
      <c r="A606" s="295"/>
      <c r="B606" s="295"/>
      <c r="C606" s="295"/>
      <c r="D606" s="295"/>
      <c r="E606" s="295"/>
      <c r="F606" s="295"/>
      <c r="G606" s="326"/>
      <c r="H606" s="326"/>
      <c r="I606" s="295"/>
      <c r="J606" s="295"/>
      <c r="K606" s="295"/>
      <c r="L606" s="327"/>
      <c r="M606" s="327"/>
      <c r="N606" s="295"/>
      <c r="O606" s="295"/>
      <c r="P606" s="295"/>
      <c r="Q606" s="295"/>
      <c r="R606" s="295"/>
      <c r="S606" s="295"/>
      <c r="T606" s="295"/>
      <c r="U606" s="295"/>
      <c r="V606" s="295"/>
      <c r="W606" s="295"/>
      <c r="X606" s="295"/>
      <c r="Y606" s="295"/>
      <c r="Z606" s="295"/>
      <c r="AA606" s="295"/>
      <c r="AB606" s="295"/>
      <c r="AC606" s="295"/>
    </row>
    <row r="607" spans="1:29" ht="21">
      <c r="A607" s="295"/>
      <c r="B607" s="295"/>
      <c r="C607" s="295"/>
      <c r="D607" s="295"/>
      <c r="E607" s="295"/>
      <c r="F607" s="295"/>
      <c r="G607" s="326"/>
      <c r="H607" s="326"/>
      <c r="I607" s="295"/>
      <c r="J607" s="295"/>
      <c r="K607" s="295"/>
      <c r="L607" s="327"/>
      <c r="M607" s="327"/>
      <c r="N607" s="295"/>
      <c r="O607" s="295"/>
      <c r="P607" s="295"/>
      <c r="Q607" s="295"/>
      <c r="R607" s="295"/>
      <c r="S607" s="295"/>
      <c r="T607" s="295"/>
      <c r="U607" s="295"/>
      <c r="V607" s="295"/>
      <c r="W607" s="295"/>
      <c r="X607" s="295"/>
      <c r="Y607" s="295"/>
      <c r="Z607" s="295"/>
      <c r="AA607" s="295"/>
      <c r="AB607" s="295"/>
      <c r="AC607" s="295"/>
    </row>
    <row r="608" spans="1:29" ht="21">
      <c r="A608" s="295"/>
      <c r="B608" s="295"/>
      <c r="C608" s="295"/>
      <c r="D608" s="295"/>
      <c r="E608" s="295"/>
      <c r="F608" s="295"/>
      <c r="G608" s="326"/>
      <c r="H608" s="326"/>
      <c r="I608" s="295"/>
      <c r="J608" s="295"/>
      <c r="K608" s="295"/>
      <c r="L608" s="327"/>
      <c r="M608" s="327"/>
      <c r="N608" s="295"/>
      <c r="O608" s="295"/>
      <c r="P608" s="295"/>
      <c r="Q608" s="295"/>
      <c r="R608" s="295"/>
      <c r="S608" s="295"/>
      <c r="T608" s="295"/>
      <c r="U608" s="295"/>
      <c r="V608" s="295"/>
      <c r="W608" s="295"/>
      <c r="X608" s="295"/>
      <c r="Y608" s="295"/>
      <c r="Z608" s="295"/>
      <c r="AA608" s="295"/>
      <c r="AB608" s="295"/>
      <c r="AC608" s="295"/>
    </row>
    <row r="609" spans="1:29" ht="21">
      <c r="A609" s="295"/>
      <c r="B609" s="295"/>
      <c r="C609" s="295"/>
      <c r="D609" s="295"/>
      <c r="E609" s="295"/>
      <c r="F609" s="295"/>
      <c r="G609" s="326"/>
      <c r="H609" s="326"/>
      <c r="I609" s="295"/>
      <c r="J609" s="295"/>
      <c r="K609" s="295"/>
      <c r="L609" s="327"/>
      <c r="M609" s="327"/>
      <c r="N609" s="295"/>
      <c r="O609" s="295"/>
      <c r="P609" s="295"/>
      <c r="Q609" s="295"/>
      <c r="R609" s="295"/>
      <c r="S609" s="295"/>
      <c r="T609" s="295"/>
      <c r="U609" s="295"/>
      <c r="V609" s="295"/>
      <c r="W609" s="295"/>
      <c r="X609" s="295"/>
      <c r="Y609" s="295"/>
      <c r="Z609" s="295"/>
      <c r="AA609" s="295"/>
      <c r="AB609" s="295"/>
      <c r="AC609" s="295"/>
    </row>
    <row r="610" spans="1:29" ht="21">
      <c r="A610" s="295"/>
      <c r="B610" s="295"/>
      <c r="C610" s="295"/>
      <c r="D610" s="295"/>
      <c r="E610" s="295"/>
      <c r="F610" s="295"/>
      <c r="G610" s="326"/>
      <c r="H610" s="326"/>
      <c r="I610" s="295"/>
      <c r="J610" s="295"/>
      <c r="K610" s="295"/>
      <c r="L610" s="327"/>
      <c r="M610" s="327"/>
      <c r="N610" s="295"/>
      <c r="O610" s="295"/>
      <c r="P610" s="295"/>
      <c r="Q610" s="295"/>
      <c r="R610" s="295"/>
      <c r="S610" s="295"/>
      <c r="T610" s="295"/>
      <c r="U610" s="295"/>
      <c r="V610" s="295"/>
      <c r="W610" s="295"/>
      <c r="X610" s="295"/>
      <c r="Y610" s="295"/>
      <c r="Z610" s="295"/>
      <c r="AA610" s="295"/>
      <c r="AB610" s="295"/>
      <c r="AC610" s="295"/>
    </row>
    <row r="611" spans="1:29" ht="21">
      <c r="A611" s="295"/>
      <c r="B611" s="295"/>
      <c r="C611" s="295"/>
      <c r="D611" s="295"/>
      <c r="E611" s="295"/>
      <c r="F611" s="295"/>
      <c r="G611" s="326"/>
      <c r="H611" s="326"/>
      <c r="I611" s="295"/>
      <c r="J611" s="295"/>
      <c r="K611" s="295"/>
      <c r="L611" s="327"/>
      <c r="M611" s="327"/>
      <c r="N611" s="295"/>
      <c r="O611" s="295"/>
      <c r="P611" s="295"/>
      <c r="Q611" s="295"/>
      <c r="R611" s="295"/>
      <c r="S611" s="295"/>
      <c r="T611" s="295"/>
      <c r="U611" s="295"/>
      <c r="V611" s="295"/>
      <c r="W611" s="295"/>
      <c r="X611" s="295"/>
      <c r="Y611" s="295"/>
      <c r="Z611" s="295"/>
      <c r="AA611" s="295"/>
      <c r="AB611" s="295"/>
      <c r="AC611" s="295"/>
    </row>
    <row r="612" spans="1:29" ht="21">
      <c r="A612" s="295"/>
      <c r="B612" s="295"/>
      <c r="C612" s="295"/>
      <c r="D612" s="295"/>
      <c r="E612" s="295"/>
      <c r="F612" s="295"/>
      <c r="G612" s="326"/>
      <c r="H612" s="326"/>
      <c r="I612" s="295"/>
      <c r="J612" s="295"/>
      <c r="K612" s="295"/>
      <c r="L612" s="327"/>
      <c r="M612" s="327"/>
      <c r="N612" s="295"/>
      <c r="O612" s="295"/>
      <c r="P612" s="295"/>
      <c r="Q612" s="295"/>
      <c r="R612" s="295"/>
      <c r="S612" s="295"/>
      <c r="T612" s="295"/>
      <c r="U612" s="295"/>
      <c r="V612" s="295"/>
      <c r="W612" s="295"/>
      <c r="X612" s="295"/>
      <c r="Y612" s="295"/>
      <c r="Z612" s="295"/>
      <c r="AA612" s="295"/>
      <c r="AB612" s="295"/>
      <c r="AC612" s="295"/>
    </row>
    <row r="613" spans="1:29" ht="21">
      <c r="A613" s="295"/>
      <c r="B613" s="295"/>
      <c r="C613" s="295"/>
      <c r="D613" s="295"/>
      <c r="E613" s="295"/>
      <c r="F613" s="295"/>
      <c r="G613" s="326"/>
      <c r="H613" s="326"/>
      <c r="I613" s="295"/>
      <c r="J613" s="295"/>
      <c r="K613" s="295"/>
      <c r="L613" s="327"/>
      <c r="M613" s="327"/>
      <c r="N613" s="295"/>
      <c r="O613" s="295"/>
      <c r="P613" s="295"/>
      <c r="Q613" s="295"/>
      <c r="R613" s="295"/>
      <c r="S613" s="295"/>
      <c r="T613" s="295"/>
      <c r="U613" s="295"/>
      <c r="V613" s="295"/>
      <c r="W613" s="295"/>
      <c r="X613" s="295"/>
      <c r="Y613" s="295"/>
      <c r="Z613" s="295"/>
      <c r="AA613" s="295"/>
      <c r="AB613" s="295"/>
      <c r="AC613" s="295"/>
    </row>
    <row r="614" spans="1:29" ht="21">
      <c r="A614" s="295"/>
      <c r="B614" s="295"/>
      <c r="C614" s="295"/>
      <c r="D614" s="295"/>
      <c r="E614" s="295"/>
      <c r="F614" s="295"/>
      <c r="G614" s="326"/>
      <c r="H614" s="326"/>
      <c r="I614" s="295"/>
      <c r="J614" s="295"/>
      <c r="K614" s="295"/>
      <c r="L614" s="327"/>
      <c r="M614" s="327"/>
      <c r="N614" s="295"/>
      <c r="O614" s="295"/>
      <c r="P614" s="295"/>
      <c r="Q614" s="295"/>
      <c r="R614" s="295"/>
      <c r="S614" s="295"/>
      <c r="T614" s="295"/>
      <c r="U614" s="295"/>
      <c r="V614" s="295"/>
      <c r="W614" s="295"/>
      <c r="X614" s="295"/>
      <c r="Y614" s="295"/>
      <c r="Z614" s="295"/>
      <c r="AA614" s="295"/>
      <c r="AB614" s="295"/>
      <c r="AC614" s="295"/>
    </row>
    <row r="615" spans="1:29" ht="21">
      <c r="A615" s="295"/>
      <c r="B615" s="295"/>
      <c r="C615" s="295"/>
      <c r="D615" s="295"/>
      <c r="E615" s="295"/>
      <c r="F615" s="295"/>
      <c r="G615" s="326"/>
      <c r="H615" s="326"/>
      <c r="I615" s="295"/>
      <c r="J615" s="295"/>
      <c r="K615" s="295"/>
      <c r="L615" s="327"/>
      <c r="M615" s="327"/>
      <c r="N615" s="295"/>
      <c r="O615" s="295"/>
      <c r="P615" s="295"/>
      <c r="Q615" s="295"/>
      <c r="R615" s="295"/>
      <c r="S615" s="295"/>
      <c r="T615" s="295"/>
      <c r="U615" s="295"/>
      <c r="V615" s="295"/>
      <c r="W615" s="295"/>
      <c r="X615" s="295"/>
      <c r="Y615" s="295"/>
      <c r="Z615" s="295"/>
      <c r="AA615" s="295"/>
      <c r="AB615" s="295"/>
      <c r="AC615" s="295"/>
    </row>
    <row r="616" spans="1:29" ht="21">
      <c r="A616" s="295"/>
      <c r="B616" s="295"/>
      <c r="C616" s="295"/>
      <c r="D616" s="295"/>
      <c r="E616" s="295"/>
      <c r="F616" s="295"/>
      <c r="G616" s="326"/>
      <c r="H616" s="326"/>
      <c r="I616" s="295"/>
      <c r="J616" s="295"/>
      <c r="K616" s="295"/>
      <c r="L616" s="327"/>
      <c r="M616" s="327"/>
      <c r="N616" s="295"/>
      <c r="O616" s="295"/>
      <c r="P616" s="295"/>
      <c r="Q616" s="295"/>
      <c r="R616" s="295"/>
      <c r="S616" s="295"/>
      <c r="T616" s="295"/>
      <c r="U616" s="295"/>
      <c r="V616" s="295"/>
      <c r="W616" s="295"/>
      <c r="X616" s="295"/>
      <c r="Y616" s="295"/>
      <c r="Z616" s="295"/>
      <c r="AA616" s="295"/>
      <c r="AB616" s="295"/>
      <c r="AC616" s="295"/>
    </row>
    <row r="617" spans="1:29" ht="21">
      <c r="A617" s="295"/>
      <c r="B617" s="295"/>
      <c r="C617" s="295"/>
      <c r="D617" s="295"/>
      <c r="E617" s="295"/>
      <c r="F617" s="295"/>
      <c r="G617" s="326"/>
      <c r="H617" s="326"/>
      <c r="I617" s="295"/>
      <c r="J617" s="295"/>
      <c r="K617" s="295"/>
      <c r="L617" s="327"/>
      <c r="M617" s="327"/>
      <c r="N617" s="295"/>
      <c r="O617" s="295"/>
      <c r="P617" s="295"/>
      <c r="Q617" s="295"/>
      <c r="R617" s="295"/>
      <c r="S617" s="295"/>
      <c r="T617" s="295"/>
      <c r="U617" s="295"/>
      <c r="V617" s="295"/>
      <c r="W617" s="295"/>
      <c r="X617" s="295"/>
      <c r="Y617" s="295"/>
      <c r="Z617" s="295"/>
      <c r="AA617" s="295"/>
      <c r="AB617" s="295"/>
      <c r="AC617" s="295"/>
    </row>
    <row r="618" spans="1:29" ht="21">
      <c r="A618" s="295"/>
      <c r="B618" s="295"/>
      <c r="C618" s="295"/>
      <c r="D618" s="295"/>
      <c r="E618" s="295"/>
      <c r="F618" s="295"/>
      <c r="G618" s="326"/>
      <c r="H618" s="326"/>
      <c r="I618" s="295"/>
      <c r="J618" s="295"/>
      <c r="K618" s="295"/>
      <c r="L618" s="327"/>
      <c r="M618" s="327"/>
      <c r="N618" s="295"/>
      <c r="O618" s="295"/>
      <c r="P618" s="295"/>
      <c r="Q618" s="295"/>
      <c r="R618" s="295"/>
      <c r="S618" s="295"/>
      <c r="T618" s="295"/>
      <c r="U618" s="295"/>
      <c r="V618" s="295"/>
      <c r="W618" s="295"/>
      <c r="X618" s="295"/>
      <c r="Y618" s="295"/>
      <c r="Z618" s="295"/>
      <c r="AA618" s="295"/>
      <c r="AB618" s="295"/>
      <c r="AC618" s="295"/>
    </row>
    <row r="619" spans="1:29" ht="21">
      <c r="A619" s="295"/>
      <c r="B619" s="295"/>
      <c r="C619" s="295"/>
      <c r="D619" s="295"/>
      <c r="E619" s="295"/>
      <c r="F619" s="295"/>
      <c r="G619" s="326"/>
      <c r="H619" s="326"/>
      <c r="I619" s="295"/>
      <c r="J619" s="295"/>
      <c r="K619" s="295"/>
      <c r="L619" s="327"/>
      <c r="M619" s="327"/>
      <c r="N619" s="295"/>
      <c r="O619" s="295"/>
      <c r="P619" s="295"/>
      <c r="Q619" s="295"/>
      <c r="R619" s="295"/>
      <c r="S619" s="295"/>
      <c r="T619" s="295"/>
      <c r="U619" s="295"/>
      <c r="V619" s="295"/>
      <c r="W619" s="295"/>
      <c r="X619" s="295"/>
      <c r="Y619" s="295"/>
      <c r="Z619" s="295"/>
      <c r="AA619" s="295"/>
      <c r="AB619" s="295"/>
      <c r="AC619" s="295"/>
    </row>
    <row r="620" spans="1:29" ht="21">
      <c r="A620" s="295"/>
      <c r="B620" s="295"/>
      <c r="C620" s="295"/>
      <c r="D620" s="295"/>
      <c r="E620" s="295"/>
      <c r="F620" s="295"/>
      <c r="G620" s="326"/>
      <c r="H620" s="326"/>
      <c r="I620" s="295"/>
      <c r="J620" s="295"/>
      <c r="K620" s="295"/>
      <c r="L620" s="327"/>
      <c r="M620" s="327"/>
      <c r="N620" s="295"/>
      <c r="O620" s="295"/>
      <c r="P620" s="295"/>
      <c r="Q620" s="295"/>
      <c r="R620" s="295"/>
      <c r="S620" s="295"/>
      <c r="T620" s="295"/>
      <c r="U620" s="295"/>
      <c r="V620" s="295"/>
      <c r="W620" s="295"/>
      <c r="X620" s="295"/>
      <c r="Y620" s="295"/>
      <c r="Z620" s="295"/>
      <c r="AA620" s="295"/>
      <c r="AB620" s="295"/>
      <c r="AC620" s="295"/>
    </row>
    <row r="621" spans="1:29" ht="21">
      <c r="A621" s="295"/>
      <c r="B621" s="295"/>
      <c r="C621" s="295"/>
      <c r="D621" s="295"/>
      <c r="E621" s="295"/>
      <c r="F621" s="295"/>
      <c r="G621" s="326"/>
      <c r="H621" s="326"/>
      <c r="I621" s="295"/>
      <c r="J621" s="295"/>
      <c r="K621" s="295"/>
      <c r="L621" s="327"/>
      <c r="M621" s="327"/>
      <c r="N621" s="295"/>
      <c r="O621" s="295"/>
      <c r="P621" s="295"/>
      <c r="Q621" s="295"/>
      <c r="R621" s="295"/>
      <c r="S621" s="295"/>
      <c r="T621" s="295"/>
      <c r="U621" s="295"/>
      <c r="V621" s="295"/>
      <c r="W621" s="295"/>
      <c r="X621" s="295"/>
      <c r="Y621" s="295"/>
      <c r="Z621" s="295"/>
      <c r="AA621" s="295"/>
      <c r="AB621" s="295"/>
      <c r="AC621" s="295"/>
    </row>
    <row r="622" spans="1:29" ht="21">
      <c r="A622" s="295"/>
      <c r="B622" s="295"/>
      <c r="C622" s="295"/>
      <c r="D622" s="295"/>
      <c r="E622" s="295"/>
      <c r="F622" s="295"/>
      <c r="G622" s="326"/>
      <c r="H622" s="326"/>
      <c r="I622" s="295"/>
      <c r="J622" s="295"/>
      <c r="K622" s="295"/>
      <c r="L622" s="327"/>
      <c r="M622" s="327"/>
      <c r="N622" s="295"/>
      <c r="O622" s="295"/>
      <c r="P622" s="295"/>
      <c r="Q622" s="295"/>
      <c r="R622" s="295"/>
      <c r="S622" s="295"/>
      <c r="T622" s="295"/>
      <c r="U622" s="295"/>
      <c r="V622" s="295"/>
      <c r="W622" s="295"/>
      <c r="X622" s="295"/>
      <c r="Y622" s="295"/>
      <c r="Z622" s="295"/>
      <c r="AA622" s="295"/>
      <c r="AB622" s="295"/>
      <c r="AC622" s="295"/>
    </row>
    <row r="623" spans="1:29" ht="21">
      <c r="A623" s="295"/>
      <c r="B623" s="295"/>
      <c r="C623" s="295"/>
      <c r="D623" s="295"/>
      <c r="E623" s="295"/>
      <c r="F623" s="295"/>
      <c r="G623" s="326"/>
      <c r="H623" s="326"/>
      <c r="I623" s="295"/>
      <c r="J623" s="295"/>
      <c r="K623" s="295"/>
      <c r="L623" s="327"/>
      <c r="M623" s="327"/>
      <c r="N623" s="295"/>
      <c r="O623" s="295"/>
      <c r="P623" s="295"/>
      <c r="Q623" s="295"/>
      <c r="R623" s="295"/>
      <c r="S623" s="295"/>
      <c r="T623" s="295"/>
      <c r="U623" s="295"/>
      <c r="V623" s="295"/>
      <c r="W623" s="295"/>
      <c r="X623" s="295"/>
      <c r="Y623" s="295"/>
      <c r="Z623" s="295"/>
      <c r="AA623" s="295"/>
      <c r="AB623" s="295"/>
      <c r="AC623" s="295"/>
    </row>
    <row r="624" spans="1:29" ht="21">
      <c r="A624" s="295"/>
      <c r="B624" s="295"/>
      <c r="C624" s="295"/>
      <c r="D624" s="295"/>
      <c r="E624" s="295"/>
      <c r="F624" s="295"/>
      <c r="G624" s="326"/>
      <c r="H624" s="326"/>
      <c r="I624" s="295"/>
      <c r="J624" s="295"/>
      <c r="K624" s="295"/>
      <c r="L624" s="327"/>
      <c r="M624" s="327"/>
      <c r="N624" s="295"/>
      <c r="O624" s="295"/>
      <c r="P624" s="295"/>
      <c r="Q624" s="295"/>
      <c r="R624" s="295"/>
      <c r="S624" s="295"/>
      <c r="T624" s="295"/>
      <c r="U624" s="295"/>
      <c r="V624" s="295"/>
      <c r="W624" s="295"/>
      <c r="X624" s="295"/>
      <c r="Y624" s="295"/>
      <c r="Z624" s="295"/>
      <c r="AA624" s="295"/>
      <c r="AB624" s="295"/>
      <c r="AC624" s="295"/>
    </row>
    <row r="625" spans="1:29" ht="21">
      <c r="A625" s="295"/>
      <c r="B625" s="295"/>
      <c r="C625" s="295"/>
      <c r="D625" s="295"/>
      <c r="E625" s="295"/>
      <c r="F625" s="295"/>
      <c r="G625" s="326"/>
      <c r="H625" s="326"/>
      <c r="I625" s="295"/>
      <c r="J625" s="295"/>
      <c r="K625" s="295"/>
      <c r="L625" s="327"/>
      <c r="M625" s="327"/>
      <c r="N625" s="295"/>
      <c r="O625" s="295"/>
      <c r="P625" s="295"/>
      <c r="Q625" s="295"/>
      <c r="R625" s="295"/>
      <c r="S625" s="295"/>
      <c r="T625" s="295"/>
      <c r="U625" s="295"/>
      <c r="V625" s="295"/>
      <c r="W625" s="295"/>
      <c r="X625" s="295"/>
      <c r="Y625" s="295"/>
      <c r="Z625" s="295"/>
      <c r="AA625" s="295"/>
      <c r="AB625" s="295"/>
      <c r="AC625" s="295"/>
    </row>
    <row r="626" spans="1:29" ht="21">
      <c r="A626" s="295"/>
      <c r="B626" s="295"/>
      <c r="C626" s="295"/>
      <c r="D626" s="295"/>
      <c r="E626" s="295"/>
      <c r="F626" s="295"/>
      <c r="G626" s="326"/>
      <c r="H626" s="326"/>
      <c r="I626" s="295"/>
      <c r="J626" s="295"/>
      <c r="K626" s="295"/>
      <c r="L626" s="327"/>
      <c r="M626" s="327"/>
      <c r="N626" s="295"/>
      <c r="O626" s="295"/>
      <c r="P626" s="295"/>
      <c r="Q626" s="295"/>
      <c r="R626" s="295"/>
      <c r="S626" s="295"/>
      <c r="T626" s="295"/>
      <c r="U626" s="295"/>
      <c r="V626" s="295"/>
      <c r="W626" s="295"/>
      <c r="X626" s="295"/>
      <c r="Y626" s="295"/>
      <c r="Z626" s="295"/>
      <c r="AA626" s="295"/>
      <c r="AB626" s="295"/>
      <c r="AC626" s="295"/>
    </row>
    <row r="627" spans="1:29" ht="21">
      <c r="A627" s="295"/>
      <c r="B627" s="295"/>
      <c r="C627" s="295"/>
      <c r="D627" s="295"/>
      <c r="E627" s="295"/>
      <c r="F627" s="295"/>
      <c r="G627" s="326"/>
      <c r="H627" s="326"/>
      <c r="I627" s="295"/>
      <c r="J627" s="295"/>
      <c r="K627" s="295"/>
      <c r="L627" s="327"/>
      <c r="M627" s="327"/>
      <c r="N627" s="295"/>
      <c r="O627" s="295"/>
      <c r="P627" s="295"/>
      <c r="Q627" s="295"/>
      <c r="R627" s="295"/>
      <c r="S627" s="295"/>
      <c r="T627" s="295"/>
      <c r="U627" s="295"/>
      <c r="V627" s="295"/>
      <c r="W627" s="295"/>
      <c r="X627" s="295"/>
      <c r="Y627" s="295"/>
      <c r="Z627" s="295"/>
      <c r="AA627" s="295"/>
      <c r="AB627" s="295"/>
      <c r="AC627" s="295"/>
    </row>
    <row r="628" spans="1:29" ht="21">
      <c r="A628" s="295"/>
      <c r="B628" s="295"/>
      <c r="C628" s="295"/>
      <c r="D628" s="295"/>
      <c r="E628" s="295"/>
      <c r="F628" s="295"/>
      <c r="G628" s="326"/>
      <c r="H628" s="326"/>
      <c r="I628" s="295"/>
      <c r="J628" s="295"/>
      <c r="K628" s="295"/>
      <c r="L628" s="327"/>
      <c r="M628" s="327"/>
      <c r="N628" s="295"/>
      <c r="O628" s="295"/>
      <c r="P628" s="295"/>
      <c r="Q628" s="295"/>
      <c r="R628" s="295"/>
      <c r="S628" s="295"/>
      <c r="T628" s="295"/>
      <c r="U628" s="295"/>
      <c r="V628" s="295"/>
      <c r="W628" s="295"/>
      <c r="X628" s="295"/>
      <c r="Y628" s="295"/>
      <c r="Z628" s="295"/>
      <c r="AA628" s="295"/>
      <c r="AB628" s="295"/>
      <c r="AC628" s="295"/>
    </row>
    <row r="629" spans="1:29" ht="21">
      <c r="A629" s="295"/>
      <c r="B629" s="295"/>
      <c r="C629" s="295"/>
      <c r="D629" s="295"/>
      <c r="E629" s="295"/>
      <c r="F629" s="295"/>
      <c r="G629" s="326"/>
      <c r="H629" s="326"/>
      <c r="I629" s="295"/>
      <c r="J629" s="295"/>
      <c r="K629" s="295"/>
      <c r="L629" s="327"/>
      <c r="M629" s="327"/>
      <c r="N629" s="295"/>
      <c r="O629" s="295"/>
      <c r="P629" s="295"/>
      <c r="Q629" s="295"/>
      <c r="R629" s="295"/>
      <c r="S629" s="295"/>
      <c r="T629" s="295"/>
      <c r="U629" s="295"/>
      <c r="V629" s="295"/>
      <c r="W629" s="295"/>
      <c r="X629" s="295"/>
      <c r="Y629" s="295"/>
      <c r="Z629" s="295"/>
      <c r="AA629" s="295"/>
      <c r="AB629" s="295"/>
      <c r="AC629" s="295"/>
    </row>
    <row r="630" spans="1:29" ht="21">
      <c r="A630" s="295"/>
      <c r="B630" s="295"/>
      <c r="C630" s="295"/>
      <c r="D630" s="295"/>
      <c r="E630" s="295"/>
      <c r="F630" s="295"/>
      <c r="G630" s="326"/>
      <c r="H630" s="326"/>
      <c r="I630" s="295"/>
      <c r="J630" s="295"/>
      <c r="K630" s="295"/>
      <c r="L630" s="327"/>
      <c r="M630" s="327"/>
      <c r="N630" s="295"/>
      <c r="O630" s="295"/>
      <c r="P630" s="295"/>
      <c r="Q630" s="295"/>
      <c r="R630" s="295"/>
      <c r="S630" s="295"/>
      <c r="T630" s="295"/>
      <c r="U630" s="295"/>
      <c r="V630" s="295"/>
      <c r="W630" s="295"/>
      <c r="X630" s="295"/>
      <c r="Y630" s="295"/>
      <c r="Z630" s="295"/>
      <c r="AA630" s="295"/>
      <c r="AB630" s="295"/>
      <c r="AC630" s="295"/>
    </row>
    <row r="631" spans="1:29" ht="21">
      <c r="A631" s="295"/>
      <c r="B631" s="295"/>
      <c r="C631" s="295"/>
      <c r="D631" s="295"/>
      <c r="E631" s="295"/>
      <c r="F631" s="295"/>
      <c r="G631" s="326"/>
      <c r="H631" s="326"/>
      <c r="I631" s="295"/>
      <c r="J631" s="295"/>
      <c r="K631" s="295"/>
      <c r="L631" s="327"/>
      <c r="M631" s="327"/>
      <c r="N631" s="295"/>
      <c r="O631" s="295"/>
      <c r="P631" s="295"/>
      <c r="Q631" s="295"/>
      <c r="R631" s="295"/>
      <c r="S631" s="295"/>
      <c r="T631" s="295"/>
      <c r="U631" s="295"/>
      <c r="V631" s="295"/>
      <c r="W631" s="295"/>
      <c r="X631" s="295"/>
      <c r="Y631" s="295"/>
      <c r="Z631" s="295"/>
      <c r="AA631" s="295"/>
      <c r="AB631" s="295"/>
      <c r="AC631" s="295"/>
    </row>
    <row r="632" spans="1:29" ht="21">
      <c r="A632" s="295"/>
      <c r="B632" s="295"/>
      <c r="C632" s="295"/>
      <c r="D632" s="295"/>
      <c r="E632" s="295"/>
      <c r="F632" s="295"/>
      <c r="G632" s="326"/>
      <c r="H632" s="326"/>
      <c r="I632" s="295"/>
      <c r="J632" s="295"/>
      <c r="K632" s="295"/>
      <c r="L632" s="327"/>
      <c r="M632" s="327"/>
      <c r="N632" s="295"/>
      <c r="O632" s="295"/>
      <c r="P632" s="295"/>
      <c r="Q632" s="295"/>
      <c r="R632" s="295"/>
      <c r="S632" s="295"/>
      <c r="T632" s="295"/>
      <c r="U632" s="295"/>
      <c r="V632" s="295"/>
      <c r="W632" s="295"/>
      <c r="X632" s="295"/>
      <c r="Y632" s="295"/>
      <c r="Z632" s="295"/>
      <c r="AA632" s="295"/>
      <c r="AB632" s="295"/>
      <c r="AC632" s="295"/>
    </row>
    <row r="633" spans="1:29" ht="21">
      <c r="A633" s="295"/>
      <c r="B633" s="295"/>
      <c r="C633" s="295"/>
      <c r="D633" s="295"/>
      <c r="E633" s="295"/>
      <c r="F633" s="295"/>
      <c r="G633" s="326"/>
      <c r="H633" s="326"/>
      <c r="I633" s="295"/>
      <c r="J633" s="295"/>
      <c r="K633" s="295"/>
      <c r="L633" s="327"/>
      <c r="M633" s="327"/>
      <c r="N633" s="295"/>
      <c r="O633" s="295"/>
      <c r="P633" s="295"/>
      <c r="Q633" s="295"/>
      <c r="R633" s="295"/>
      <c r="S633" s="295"/>
      <c r="T633" s="295"/>
      <c r="U633" s="295"/>
      <c r="V633" s="295"/>
      <c r="W633" s="295"/>
      <c r="X633" s="295"/>
      <c r="Y633" s="295"/>
      <c r="Z633" s="295"/>
      <c r="AA633" s="295"/>
      <c r="AB633" s="295"/>
      <c r="AC633" s="295"/>
    </row>
    <row r="634" spans="1:29" ht="21">
      <c r="A634" s="295"/>
      <c r="B634" s="295"/>
      <c r="C634" s="295"/>
      <c r="D634" s="295"/>
      <c r="E634" s="295"/>
      <c r="F634" s="295"/>
      <c r="G634" s="326"/>
      <c r="H634" s="326"/>
      <c r="I634" s="295"/>
      <c r="J634" s="295"/>
      <c r="K634" s="295"/>
      <c r="L634" s="327"/>
      <c r="M634" s="327"/>
      <c r="N634" s="295"/>
      <c r="O634" s="295"/>
      <c r="P634" s="295"/>
      <c r="Q634" s="295"/>
      <c r="R634" s="295"/>
      <c r="S634" s="295"/>
      <c r="T634" s="295"/>
      <c r="U634" s="295"/>
      <c r="V634" s="295"/>
      <c r="W634" s="295"/>
      <c r="X634" s="295"/>
      <c r="Y634" s="295"/>
      <c r="Z634" s="295"/>
      <c r="AA634" s="295"/>
      <c r="AB634" s="295"/>
      <c r="AC634" s="295"/>
    </row>
    <row r="635" spans="1:29" ht="21">
      <c r="A635" s="295"/>
      <c r="B635" s="295"/>
      <c r="C635" s="295"/>
      <c r="D635" s="295"/>
      <c r="E635" s="295"/>
      <c r="F635" s="295"/>
      <c r="G635" s="326"/>
      <c r="H635" s="326"/>
      <c r="I635" s="295"/>
      <c r="J635" s="295"/>
      <c r="K635" s="295"/>
      <c r="L635" s="327"/>
      <c r="M635" s="327"/>
      <c r="N635" s="295"/>
      <c r="O635" s="295"/>
      <c r="P635" s="295"/>
      <c r="Q635" s="295"/>
      <c r="R635" s="295"/>
      <c r="S635" s="295"/>
      <c r="T635" s="295"/>
      <c r="U635" s="295"/>
      <c r="V635" s="295"/>
      <c r="W635" s="295"/>
      <c r="X635" s="295"/>
      <c r="Y635" s="295"/>
      <c r="Z635" s="295"/>
      <c r="AA635" s="295"/>
      <c r="AB635" s="295"/>
      <c r="AC635" s="295"/>
    </row>
    <row r="636" spans="1:29" ht="21">
      <c r="A636" s="295"/>
      <c r="B636" s="295"/>
      <c r="C636" s="295"/>
      <c r="D636" s="295"/>
      <c r="E636" s="295"/>
      <c r="F636" s="295"/>
      <c r="G636" s="326"/>
      <c r="H636" s="326"/>
      <c r="I636" s="295"/>
      <c r="J636" s="295"/>
      <c r="K636" s="295"/>
      <c r="L636" s="327"/>
      <c r="M636" s="327"/>
      <c r="N636" s="295"/>
      <c r="O636" s="295"/>
      <c r="P636" s="295"/>
      <c r="Q636" s="295"/>
      <c r="R636" s="295"/>
      <c r="S636" s="295"/>
      <c r="T636" s="295"/>
      <c r="U636" s="295"/>
      <c r="V636" s="295"/>
      <c r="W636" s="295"/>
      <c r="X636" s="295"/>
      <c r="Y636" s="295"/>
      <c r="Z636" s="295"/>
      <c r="AA636" s="295"/>
      <c r="AB636" s="295"/>
      <c r="AC636" s="295"/>
    </row>
    <row r="637" spans="1:29" ht="21">
      <c r="A637" s="295"/>
      <c r="B637" s="295"/>
      <c r="C637" s="295"/>
      <c r="D637" s="295"/>
      <c r="E637" s="295"/>
      <c r="F637" s="295"/>
      <c r="G637" s="326"/>
      <c r="H637" s="326"/>
      <c r="I637" s="295"/>
      <c r="J637" s="295"/>
      <c r="K637" s="295"/>
      <c r="L637" s="327"/>
      <c r="M637" s="327"/>
      <c r="N637" s="295"/>
      <c r="O637" s="295"/>
      <c r="P637" s="295"/>
      <c r="Q637" s="295"/>
      <c r="R637" s="295"/>
      <c r="S637" s="295"/>
      <c r="T637" s="295"/>
      <c r="U637" s="295"/>
      <c r="V637" s="295"/>
      <c r="W637" s="295"/>
      <c r="X637" s="295"/>
      <c r="Y637" s="295"/>
      <c r="Z637" s="295"/>
      <c r="AA637" s="295"/>
      <c r="AB637" s="295"/>
      <c r="AC637" s="295"/>
    </row>
    <row r="638" spans="1:29" ht="21">
      <c r="A638" s="295"/>
      <c r="B638" s="295"/>
      <c r="C638" s="295"/>
      <c r="D638" s="295"/>
      <c r="E638" s="295"/>
      <c r="F638" s="295"/>
      <c r="G638" s="326"/>
      <c r="H638" s="326"/>
      <c r="I638" s="295"/>
      <c r="J638" s="295"/>
      <c r="K638" s="295"/>
      <c r="L638" s="327"/>
      <c r="M638" s="327"/>
      <c r="N638" s="295"/>
      <c r="O638" s="295"/>
      <c r="P638" s="295"/>
      <c r="Q638" s="295"/>
      <c r="R638" s="295"/>
      <c r="S638" s="295"/>
      <c r="T638" s="295"/>
      <c r="U638" s="295"/>
      <c r="V638" s="295"/>
      <c r="W638" s="295"/>
      <c r="X638" s="295"/>
      <c r="Y638" s="295"/>
      <c r="Z638" s="295"/>
      <c r="AA638" s="295"/>
      <c r="AB638" s="295"/>
      <c r="AC638" s="295"/>
    </row>
    <row r="639" spans="1:29" ht="21">
      <c r="A639" s="295"/>
      <c r="B639" s="295"/>
      <c r="C639" s="295"/>
      <c r="D639" s="295"/>
      <c r="E639" s="295"/>
      <c r="F639" s="295"/>
      <c r="G639" s="326"/>
      <c r="H639" s="326"/>
      <c r="I639" s="295"/>
      <c r="J639" s="295"/>
      <c r="K639" s="295"/>
      <c r="L639" s="327"/>
      <c r="M639" s="327"/>
      <c r="N639" s="295"/>
      <c r="O639" s="295"/>
      <c r="P639" s="295"/>
      <c r="Q639" s="295"/>
      <c r="R639" s="295"/>
      <c r="S639" s="295"/>
      <c r="T639" s="295"/>
      <c r="U639" s="295"/>
      <c r="V639" s="295"/>
      <c r="W639" s="295"/>
      <c r="X639" s="295"/>
      <c r="Y639" s="295"/>
      <c r="Z639" s="295"/>
      <c r="AA639" s="295"/>
      <c r="AB639" s="295"/>
      <c r="AC639" s="295"/>
    </row>
    <row r="640" spans="1:29" ht="21">
      <c r="A640" s="295"/>
      <c r="B640" s="295"/>
      <c r="C640" s="295"/>
      <c r="D640" s="295"/>
      <c r="E640" s="295"/>
      <c r="F640" s="295"/>
      <c r="G640" s="326"/>
      <c r="H640" s="326"/>
      <c r="I640" s="295"/>
      <c r="J640" s="295"/>
      <c r="K640" s="295"/>
      <c r="L640" s="327"/>
      <c r="M640" s="327"/>
      <c r="N640" s="295"/>
      <c r="O640" s="295"/>
      <c r="P640" s="295"/>
      <c r="Q640" s="295"/>
      <c r="R640" s="295"/>
      <c r="S640" s="295"/>
      <c r="T640" s="295"/>
      <c r="U640" s="295"/>
      <c r="V640" s="295"/>
      <c r="W640" s="295"/>
      <c r="X640" s="295"/>
      <c r="Y640" s="295"/>
      <c r="Z640" s="295"/>
      <c r="AA640" s="295"/>
      <c r="AB640" s="295"/>
      <c r="AC640" s="295"/>
    </row>
    <row r="641" spans="1:29" ht="21">
      <c r="A641" s="295"/>
      <c r="B641" s="295"/>
      <c r="C641" s="295"/>
      <c r="D641" s="295"/>
      <c r="E641" s="295"/>
      <c r="F641" s="295"/>
      <c r="G641" s="326"/>
      <c r="H641" s="326"/>
      <c r="I641" s="295"/>
      <c r="J641" s="295"/>
      <c r="K641" s="295"/>
      <c r="L641" s="327"/>
      <c r="M641" s="327"/>
      <c r="N641" s="295"/>
      <c r="O641" s="295"/>
      <c r="P641" s="295"/>
      <c r="Q641" s="295"/>
      <c r="R641" s="295"/>
      <c r="S641" s="295"/>
      <c r="T641" s="295"/>
      <c r="U641" s="295"/>
      <c r="V641" s="295"/>
      <c r="W641" s="295"/>
      <c r="X641" s="295"/>
      <c r="Y641" s="295"/>
      <c r="Z641" s="295"/>
      <c r="AA641" s="295"/>
      <c r="AB641" s="295"/>
      <c r="AC641" s="295"/>
    </row>
    <row r="642" spans="1:29" ht="21">
      <c r="A642" s="295"/>
      <c r="B642" s="295"/>
      <c r="C642" s="295"/>
      <c r="D642" s="295"/>
      <c r="E642" s="295"/>
      <c r="F642" s="295"/>
      <c r="G642" s="326"/>
      <c r="H642" s="326"/>
      <c r="I642" s="295"/>
      <c r="J642" s="295"/>
      <c r="K642" s="295"/>
      <c r="L642" s="327"/>
      <c r="M642" s="327"/>
      <c r="N642" s="295"/>
      <c r="O642" s="295"/>
      <c r="P642" s="295"/>
      <c r="Q642" s="295"/>
      <c r="R642" s="295"/>
      <c r="S642" s="295"/>
      <c r="T642" s="295"/>
      <c r="U642" s="295"/>
      <c r="V642" s="295"/>
      <c r="W642" s="295"/>
      <c r="X642" s="295"/>
      <c r="Y642" s="295"/>
      <c r="Z642" s="295"/>
      <c r="AA642" s="295"/>
      <c r="AB642" s="295"/>
      <c r="AC642" s="295"/>
    </row>
    <row r="643" spans="1:29" ht="21">
      <c r="A643" s="295"/>
      <c r="B643" s="295"/>
      <c r="C643" s="295"/>
      <c r="D643" s="295"/>
      <c r="E643" s="295"/>
      <c r="F643" s="295"/>
      <c r="G643" s="326"/>
      <c r="H643" s="326"/>
      <c r="I643" s="295"/>
      <c r="J643" s="295"/>
      <c r="K643" s="295"/>
      <c r="L643" s="327"/>
      <c r="M643" s="327"/>
      <c r="N643" s="295"/>
      <c r="O643" s="295"/>
      <c r="P643" s="295"/>
      <c r="Q643" s="295"/>
      <c r="R643" s="295"/>
      <c r="S643" s="295"/>
      <c r="T643" s="295"/>
      <c r="U643" s="295"/>
      <c r="V643" s="295"/>
      <c r="W643" s="295"/>
      <c r="X643" s="295"/>
      <c r="Y643" s="295"/>
      <c r="Z643" s="295"/>
      <c r="AA643" s="295"/>
      <c r="AB643" s="295"/>
      <c r="AC643" s="295"/>
    </row>
    <row r="644" spans="1:29" ht="21">
      <c r="A644" s="295"/>
      <c r="B644" s="295"/>
      <c r="C644" s="295"/>
      <c r="D644" s="295"/>
      <c r="E644" s="295"/>
      <c r="F644" s="295"/>
      <c r="G644" s="326"/>
      <c r="H644" s="326"/>
      <c r="I644" s="295"/>
      <c r="J644" s="295"/>
      <c r="K644" s="295"/>
      <c r="L644" s="327"/>
      <c r="M644" s="327"/>
      <c r="N644" s="295"/>
      <c r="O644" s="295"/>
      <c r="P644" s="295"/>
      <c r="Q644" s="295"/>
      <c r="R644" s="295"/>
      <c r="S644" s="295"/>
      <c r="T644" s="295"/>
      <c r="U644" s="295"/>
      <c r="V644" s="295"/>
      <c r="W644" s="295"/>
      <c r="X644" s="295"/>
      <c r="Y644" s="295"/>
      <c r="Z644" s="295"/>
      <c r="AA644" s="295"/>
      <c r="AB644" s="295"/>
      <c r="AC644" s="295"/>
    </row>
    <row r="645" spans="1:29" ht="21">
      <c r="A645" s="295"/>
      <c r="B645" s="295"/>
      <c r="C645" s="295"/>
      <c r="D645" s="295"/>
      <c r="E645" s="295"/>
      <c r="F645" s="295"/>
      <c r="G645" s="326"/>
      <c r="H645" s="326"/>
      <c r="I645" s="295"/>
      <c r="J645" s="295"/>
      <c r="K645" s="295"/>
      <c r="L645" s="327"/>
      <c r="M645" s="327"/>
      <c r="N645" s="295"/>
      <c r="O645" s="295"/>
      <c r="P645" s="295"/>
      <c r="Q645" s="295"/>
      <c r="R645" s="295"/>
      <c r="S645" s="295"/>
      <c r="T645" s="295"/>
      <c r="U645" s="295"/>
      <c r="V645" s="295"/>
      <c r="W645" s="295"/>
      <c r="X645" s="295"/>
      <c r="Y645" s="295"/>
      <c r="Z645" s="295"/>
      <c r="AA645" s="295"/>
      <c r="AB645" s="295"/>
      <c r="AC645" s="295"/>
    </row>
    <row r="646" spans="1:29" ht="21">
      <c r="A646" s="295"/>
      <c r="B646" s="295"/>
      <c r="C646" s="295"/>
      <c r="D646" s="295"/>
      <c r="E646" s="295"/>
      <c r="F646" s="295"/>
      <c r="G646" s="326"/>
      <c r="H646" s="326"/>
      <c r="I646" s="295"/>
      <c r="J646" s="295"/>
      <c r="K646" s="295"/>
      <c r="L646" s="327"/>
      <c r="M646" s="327"/>
      <c r="N646" s="295"/>
      <c r="O646" s="295"/>
      <c r="P646" s="295"/>
      <c r="Q646" s="295"/>
      <c r="R646" s="295"/>
      <c r="S646" s="295"/>
      <c r="T646" s="295"/>
      <c r="U646" s="295"/>
      <c r="V646" s="295"/>
      <c r="W646" s="295"/>
      <c r="X646" s="295"/>
      <c r="Y646" s="295"/>
      <c r="Z646" s="295"/>
      <c r="AA646" s="295"/>
      <c r="AB646" s="295"/>
      <c r="AC646" s="295"/>
    </row>
    <row r="647" spans="1:29" ht="21">
      <c r="A647" s="295"/>
      <c r="B647" s="295"/>
      <c r="C647" s="295"/>
      <c r="D647" s="295"/>
      <c r="E647" s="295"/>
      <c r="F647" s="295"/>
      <c r="G647" s="326"/>
      <c r="H647" s="326"/>
      <c r="I647" s="295"/>
      <c r="J647" s="295"/>
      <c r="K647" s="295"/>
      <c r="L647" s="327"/>
      <c r="M647" s="327"/>
      <c r="N647" s="295"/>
      <c r="O647" s="295"/>
      <c r="P647" s="295"/>
      <c r="Q647" s="295"/>
      <c r="R647" s="295"/>
      <c r="S647" s="295"/>
      <c r="T647" s="295"/>
      <c r="U647" s="295"/>
      <c r="V647" s="295"/>
      <c r="W647" s="295"/>
      <c r="X647" s="295"/>
      <c r="Y647" s="295"/>
      <c r="Z647" s="295"/>
      <c r="AA647" s="295"/>
      <c r="AB647" s="295"/>
      <c r="AC647" s="295"/>
    </row>
    <row r="648" spans="1:29" ht="21">
      <c r="A648" s="295"/>
      <c r="B648" s="295"/>
      <c r="C648" s="295"/>
      <c r="D648" s="295"/>
      <c r="E648" s="295"/>
      <c r="F648" s="295"/>
      <c r="G648" s="326"/>
      <c r="H648" s="326"/>
      <c r="I648" s="295"/>
      <c r="J648" s="295"/>
      <c r="K648" s="295"/>
      <c r="L648" s="327"/>
      <c r="M648" s="327"/>
      <c r="N648" s="295"/>
      <c r="O648" s="295"/>
      <c r="P648" s="295"/>
      <c r="Q648" s="295"/>
      <c r="R648" s="295"/>
      <c r="S648" s="295"/>
      <c r="T648" s="295"/>
      <c r="U648" s="295"/>
      <c r="V648" s="295"/>
      <c r="W648" s="295"/>
      <c r="X648" s="295"/>
      <c r="Y648" s="295"/>
      <c r="Z648" s="295"/>
      <c r="AA648" s="295"/>
      <c r="AB648" s="295"/>
      <c r="AC648" s="295"/>
    </row>
    <row r="649" spans="1:29" ht="21">
      <c r="A649" s="295"/>
      <c r="B649" s="295"/>
      <c r="C649" s="295"/>
      <c r="D649" s="295"/>
      <c r="E649" s="295"/>
      <c r="F649" s="295"/>
      <c r="G649" s="326"/>
      <c r="H649" s="326"/>
      <c r="I649" s="295"/>
      <c r="J649" s="295"/>
      <c r="K649" s="295"/>
      <c r="L649" s="327"/>
      <c r="M649" s="327"/>
      <c r="N649" s="295"/>
      <c r="O649" s="295"/>
      <c r="P649" s="295"/>
      <c r="Q649" s="295"/>
      <c r="R649" s="295"/>
      <c r="S649" s="295"/>
      <c r="T649" s="295"/>
      <c r="U649" s="295"/>
      <c r="V649" s="295"/>
      <c r="W649" s="295"/>
      <c r="X649" s="295"/>
      <c r="Y649" s="295"/>
      <c r="Z649" s="295"/>
      <c r="AA649" s="295"/>
      <c r="AB649" s="295"/>
      <c r="AC649" s="295"/>
    </row>
    <row r="650" spans="1:29" ht="21">
      <c r="A650" s="295"/>
      <c r="B650" s="295"/>
      <c r="C650" s="295"/>
      <c r="D650" s="295"/>
      <c r="E650" s="295"/>
      <c r="F650" s="295"/>
      <c r="G650" s="326"/>
      <c r="H650" s="326"/>
      <c r="I650" s="295"/>
      <c r="J650" s="295"/>
      <c r="K650" s="295"/>
      <c r="L650" s="327"/>
      <c r="M650" s="327"/>
      <c r="N650" s="295"/>
      <c r="O650" s="295"/>
      <c r="P650" s="295"/>
      <c r="Q650" s="295"/>
      <c r="R650" s="295"/>
      <c r="S650" s="295"/>
      <c r="T650" s="295"/>
      <c r="U650" s="295"/>
      <c r="V650" s="295"/>
      <c r="W650" s="295"/>
      <c r="X650" s="295"/>
      <c r="Y650" s="295"/>
      <c r="Z650" s="295"/>
      <c r="AA650" s="295"/>
      <c r="AB650" s="295"/>
      <c r="AC650" s="295"/>
    </row>
    <row r="651" spans="1:29" ht="21">
      <c r="A651" s="295"/>
      <c r="B651" s="295"/>
      <c r="C651" s="295"/>
      <c r="D651" s="295"/>
      <c r="E651" s="295"/>
      <c r="F651" s="295"/>
      <c r="G651" s="326"/>
      <c r="H651" s="326"/>
      <c r="I651" s="295"/>
      <c r="J651" s="295"/>
      <c r="K651" s="295"/>
      <c r="L651" s="327"/>
      <c r="M651" s="327"/>
      <c r="N651" s="295"/>
      <c r="O651" s="295"/>
      <c r="P651" s="295"/>
      <c r="Q651" s="295"/>
      <c r="R651" s="295"/>
      <c r="S651" s="295"/>
      <c r="T651" s="295"/>
      <c r="U651" s="295"/>
      <c r="V651" s="295"/>
      <c r="W651" s="295"/>
      <c r="X651" s="295"/>
      <c r="Y651" s="295"/>
      <c r="Z651" s="295"/>
      <c r="AA651" s="295"/>
      <c r="AB651" s="295"/>
      <c r="AC651" s="295"/>
    </row>
    <row r="652" spans="1:29" ht="21">
      <c r="A652" s="295"/>
      <c r="B652" s="295"/>
      <c r="C652" s="295"/>
      <c r="D652" s="295"/>
      <c r="E652" s="295"/>
      <c r="F652" s="295"/>
      <c r="G652" s="326"/>
      <c r="H652" s="326"/>
      <c r="I652" s="295"/>
      <c r="J652" s="295"/>
      <c r="K652" s="295"/>
      <c r="L652" s="327"/>
      <c r="M652" s="327"/>
      <c r="N652" s="295"/>
      <c r="O652" s="295"/>
      <c r="P652" s="295"/>
      <c r="Q652" s="295"/>
      <c r="R652" s="295"/>
      <c r="S652" s="295"/>
      <c r="T652" s="295"/>
      <c r="U652" s="295"/>
      <c r="V652" s="295"/>
      <c r="W652" s="295"/>
      <c r="X652" s="295"/>
      <c r="Y652" s="295"/>
      <c r="Z652" s="295"/>
      <c r="AA652" s="295"/>
      <c r="AB652" s="295"/>
      <c r="AC652" s="295"/>
    </row>
    <row r="653" spans="1:29" ht="21">
      <c r="A653" s="295"/>
      <c r="B653" s="295"/>
      <c r="C653" s="295"/>
      <c r="D653" s="295"/>
      <c r="E653" s="295"/>
      <c r="F653" s="295"/>
      <c r="G653" s="326"/>
      <c r="H653" s="326"/>
      <c r="I653" s="295"/>
      <c r="J653" s="295"/>
      <c r="K653" s="295"/>
      <c r="L653" s="327"/>
      <c r="M653" s="327"/>
      <c r="N653" s="295"/>
      <c r="O653" s="295"/>
      <c r="P653" s="295"/>
      <c r="Q653" s="295"/>
      <c r="R653" s="295"/>
      <c r="S653" s="295"/>
      <c r="T653" s="295"/>
      <c r="U653" s="295"/>
      <c r="V653" s="295"/>
      <c r="W653" s="295"/>
      <c r="X653" s="295"/>
      <c r="Y653" s="295"/>
      <c r="Z653" s="295"/>
      <c r="AA653" s="295"/>
      <c r="AB653" s="295"/>
      <c r="AC653" s="295"/>
    </row>
    <row r="654" spans="1:29" ht="21">
      <c r="A654" s="295"/>
      <c r="B654" s="295"/>
      <c r="C654" s="295"/>
      <c r="D654" s="295"/>
      <c r="E654" s="295"/>
      <c r="F654" s="295"/>
      <c r="G654" s="326"/>
      <c r="H654" s="326"/>
      <c r="I654" s="295"/>
      <c r="J654" s="295"/>
      <c r="K654" s="295"/>
      <c r="L654" s="327"/>
      <c r="M654" s="327"/>
      <c r="N654" s="295"/>
      <c r="O654" s="295"/>
      <c r="P654" s="295"/>
      <c r="Q654" s="295"/>
      <c r="R654" s="295"/>
      <c r="S654" s="295"/>
      <c r="T654" s="295"/>
      <c r="U654" s="295"/>
      <c r="V654" s="295"/>
      <c r="W654" s="295"/>
      <c r="X654" s="295"/>
      <c r="Y654" s="295"/>
      <c r="Z654" s="295"/>
      <c r="AA654" s="295"/>
      <c r="AB654" s="295"/>
      <c r="AC654" s="295"/>
    </row>
    <row r="655" spans="1:29" ht="21">
      <c r="A655" s="295"/>
      <c r="B655" s="295"/>
      <c r="C655" s="295"/>
      <c r="D655" s="295"/>
      <c r="E655" s="295"/>
      <c r="F655" s="295"/>
      <c r="G655" s="326"/>
      <c r="H655" s="326"/>
      <c r="I655" s="295"/>
      <c r="J655" s="295"/>
      <c r="K655" s="295"/>
      <c r="L655" s="327"/>
      <c r="M655" s="327"/>
      <c r="N655" s="295"/>
      <c r="O655" s="295"/>
      <c r="P655" s="295"/>
      <c r="Q655" s="295"/>
      <c r="R655" s="295"/>
      <c r="S655" s="295"/>
      <c r="T655" s="295"/>
      <c r="U655" s="295"/>
      <c r="V655" s="295"/>
      <c r="W655" s="295"/>
      <c r="X655" s="295"/>
      <c r="Y655" s="295"/>
      <c r="Z655" s="295"/>
      <c r="AA655" s="295"/>
      <c r="AB655" s="295"/>
      <c r="AC655" s="295"/>
    </row>
    <row r="656" spans="1:29" ht="21">
      <c r="A656" s="295"/>
      <c r="B656" s="295"/>
      <c r="C656" s="295"/>
      <c r="D656" s="295"/>
      <c r="E656" s="295"/>
      <c r="F656" s="295"/>
      <c r="G656" s="326"/>
      <c r="H656" s="326"/>
      <c r="I656" s="295"/>
      <c r="J656" s="295"/>
      <c r="K656" s="295"/>
      <c r="L656" s="327"/>
      <c r="M656" s="327"/>
      <c r="N656" s="295"/>
      <c r="O656" s="295"/>
      <c r="P656" s="295"/>
      <c r="Q656" s="295"/>
      <c r="R656" s="295"/>
      <c r="S656" s="295"/>
      <c r="T656" s="295"/>
      <c r="U656" s="295"/>
      <c r="V656" s="295"/>
      <c r="W656" s="295"/>
      <c r="X656" s="295"/>
      <c r="Y656" s="295"/>
      <c r="Z656" s="295"/>
      <c r="AA656" s="295"/>
      <c r="AB656" s="295"/>
      <c r="AC656" s="295"/>
    </row>
    <row r="657" spans="1:29" ht="21">
      <c r="A657" s="295"/>
      <c r="B657" s="295"/>
      <c r="C657" s="295"/>
      <c r="D657" s="295"/>
      <c r="E657" s="295"/>
      <c r="F657" s="295"/>
      <c r="G657" s="326"/>
      <c r="H657" s="326"/>
      <c r="I657" s="295"/>
      <c r="J657" s="295"/>
      <c r="K657" s="295"/>
      <c r="L657" s="327"/>
      <c r="M657" s="327"/>
      <c r="N657" s="295"/>
      <c r="O657" s="295"/>
      <c r="P657" s="295"/>
      <c r="Q657" s="295"/>
      <c r="R657" s="295"/>
      <c r="S657" s="295"/>
      <c r="T657" s="295"/>
      <c r="U657" s="295"/>
      <c r="V657" s="295"/>
      <c r="W657" s="295"/>
      <c r="X657" s="295"/>
      <c r="Y657" s="295"/>
      <c r="Z657" s="295"/>
      <c r="AA657" s="295"/>
      <c r="AB657" s="295"/>
      <c r="AC657" s="295"/>
    </row>
    <row r="658" spans="1:29" ht="21">
      <c r="A658" s="295"/>
      <c r="B658" s="295"/>
      <c r="C658" s="295"/>
      <c r="D658" s="295"/>
      <c r="E658" s="295"/>
      <c r="F658" s="295"/>
      <c r="G658" s="326"/>
      <c r="H658" s="326"/>
      <c r="I658" s="295"/>
      <c r="J658" s="295"/>
      <c r="K658" s="295"/>
      <c r="L658" s="327"/>
      <c r="M658" s="327"/>
      <c r="N658" s="295"/>
      <c r="O658" s="295"/>
      <c r="P658" s="295"/>
      <c r="Q658" s="295"/>
      <c r="R658" s="295"/>
      <c r="S658" s="295"/>
      <c r="T658" s="295"/>
      <c r="U658" s="295"/>
      <c r="V658" s="295"/>
      <c r="W658" s="295"/>
      <c r="X658" s="295"/>
      <c r="Y658" s="295"/>
      <c r="Z658" s="295"/>
      <c r="AA658" s="295"/>
      <c r="AB658" s="295"/>
      <c r="AC658" s="295"/>
    </row>
    <row r="659" spans="1:29" ht="21">
      <c r="A659" s="295"/>
      <c r="B659" s="295"/>
      <c r="C659" s="295"/>
      <c r="D659" s="295"/>
      <c r="E659" s="295"/>
      <c r="F659" s="295"/>
      <c r="G659" s="326"/>
      <c r="H659" s="326"/>
      <c r="I659" s="295"/>
      <c r="J659" s="295"/>
      <c r="K659" s="295"/>
      <c r="L659" s="327"/>
      <c r="M659" s="327"/>
      <c r="N659" s="295"/>
      <c r="O659" s="295"/>
      <c r="P659" s="295"/>
      <c r="Q659" s="295"/>
      <c r="R659" s="295"/>
      <c r="S659" s="295"/>
      <c r="T659" s="295"/>
      <c r="U659" s="295"/>
      <c r="V659" s="295"/>
      <c r="W659" s="295"/>
      <c r="X659" s="295"/>
      <c r="Y659" s="295"/>
      <c r="Z659" s="295"/>
      <c r="AA659" s="295"/>
      <c r="AB659" s="295"/>
      <c r="AC659" s="295"/>
    </row>
    <row r="660" spans="1:29" ht="21">
      <c r="A660" s="295"/>
      <c r="B660" s="295"/>
      <c r="C660" s="295"/>
      <c r="D660" s="295"/>
      <c r="E660" s="295"/>
      <c r="F660" s="295"/>
      <c r="G660" s="326"/>
      <c r="H660" s="326"/>
      <c r="I660" s="295"/>
      <c r="J660" s="295"/>
      <c r="K660" s="295"/>
      <c r="L660" s="327"/>
      <c r="M660" s="327"/>
      <c r="N660" s="295"/>
      <c r="O660" s="295"/>
      <c r="P660" s="295"/>
      <c r="Q660" s="295"/>
      <c r="R660" s="295"/>
      <c r="S660" s="295"/>
      <c r="T660" s="295"/>
      <c r="U660" s="295"/>
      <c r="V660" s="295"/>
      <c r="W660" s="295"/>
      <c r="X660" s="295"/>
      <c r="Y660" s="295"/>
      <c r="Z660" s="295"/>
      <c r="AA660" s="295"/>
      <c r="AB660" s="295"/>
      <c r="AC660" s="295"/>
    </row>
    <row r="661" spans="1:29" ht="21">
      <c r="A661" s="295"/>
      <c r="B661" s="295"/>
      <c r="C661" s="295"/>
      <c r="D661" s="295"/>
      <c r="E661" s="295"/>
      <c r="F661" s="295"/>
      <c r="G661" s="326"/>
      <c r="H661" s="326"/>
      <c r="I661" s="295"/>
      <c r="J661" s="295"/>
      <c r="K661" s="295"/>
      <c r="L661" s="327"/>
      <c r="M661" s="327"/>
      <c r="N661" s="295"/>
      <c r="O661" s="295"/>
      <c r="P661" s="295"/>
      <c r="Q661" s="295"/>
      <c r="R661" s="295"/>
      <c r="S661" s="295"/>
      <c r="T661" s="295"/>
      <c r="U661" s="295"/>
      <c r="V661" s="295"/>
      <c r="W661" s="295"/>
      <c r="X661" s="295"/>
      <c r="Y661" s="295"/>
      <c r="Z661" s="295"/>
      <c r="AA661" s="295"/>
      <c r="AB661" s="295"/>
      <c r="AC661" s="295"/>
    </row>
    <row r="662" spans="1:29" ht="21">
      <c r="A662" s="295"/>
      <c r="B662" s="295"/>
      <c r="C662" s="295"/>
      <c r="D662" s="295"/>
      <c r="E662" s="295"/>
      <c r="F662" s="295"/>
      <c r="G662" s="326"/>
      <c r="H662" s="326"/>
      <c r="I662" s="295"/>
      <c r="J662" s="295"/>
      <c r="K662" s="295"/>
      <c r="L662" s="327"/>
      <c r="M662" s="327"/>
      <c r="N662" s="295"/>
      <c r="O662" s="295"/>
      <c r="P662" s="295"/>
      <c r="Q662" s="295"/>
      <c r="R662" s="295"/>
      <c r="S662" s="295"/>
      <c r="T662" s="295"/>
      <c r="U662" s="295"/>
      <c r="V662" s="295"/>
      <c r="W662" s="295"/>
      <c r="X662" s="295"/>
      <c r="Y662" s="295"/>
      <c r="Z662" s="295"/>
      <c r="AA662" s="295"/>
      <c r="AB662" s="295"/>
      <c r="AC662" s="295"/>
    </row>
    <row r="663" spans="1:29" ht="21">
      <c r="A663" s="295"/>
      <c r="B663" s="295"/>
      <c r="C663" s="295"/>
      <c r="D663" s="295"/>
      <c r="E663" s="295"/>
      <c r="F663" s="295"/>
      <c r="G663" s="326"/>
      <c r="H663" s="326"/>
      <c r="I663" s="295"/>
      <c r="J663" s="295"/>
      <c r="K663" s="295"/>
      <c r="L663" s="327"/>
      <c r="M663" s="327"/>
      <c r="N663" s="295"/>
      <c r="O663" s="295"/>
      <c r="P663" s="295"/>
      <c r="Q663" s="295"/>
      <c r="R663" s="295"/>
      <c r="S663" s="295"/>
      <c r="T663" s="295"/>
      <c r="U663" s="295"/>
      <c r="V663" s="295"/>
      <c r="W663" s="295"/>
      <c r="X663" s="295"/>
      <c r="Y663" s="295"/>
      <c r="Z663" s="295"/>
      <c r="AA663" s="295"/>
      <c r="AB663" s="295"/>
      <c r="AC663" s="295"/>
    </row>
    <row r="664" spans="1:29" ht="21">
      <c r="A664" s="295"/>
      <c r="B664" s="295"/>
      <c r="C664" s="295"/>
      <c r="D664" s="295"/>
      <c r="E664" s="295"/>
      <c r="F664" s="295"/>
      <c r="G664" s="326"/>
      <c r="H664" s="326"/>
      <c r="I664" s="295"/>
      <c r="J664" s="295"/>
      <c r="K664" s="295"/>
      <c r="L664" s="327"/>
      <c r="M664" s="327"/>
      <c r="N664" s="295"/>
      <c r="O664" s="295"/>
      <c r="P664" s="295"/>
      <c r="Q664" s="295"/>
      <c r="R664" s="295"/>
      <c r="S664" s="295"/>
      <c r="T664" s="295"/>
      <c r="U664" s="295"/>
      <c r="V664" s="295"/>
      <c r="W664" s="295"/>
      <c r="X664" s="295"/>
      <c r="Y664" s="295"/>
      <c r="Z664" s="295"/>
      <c r="AA664" s="295"/>
      <c r="AB664" s="295"/>
      <c r="AC664" s="295"/>
    </row>
    <row r="665" spans="1:29" ht="21">
      <c r="A665" s="295"/>
      <c r="B665" s="295"/>
      <c r="C665" s="295"/>
      <c r="D665" s="295"/>
      <c r="E665" s="295"/>
      <c r="F665" s="295"/>
      <c r="G665" s="326"/>
      <c r="H665" s="326"/>
      <c r="I665" s="295"/>
      <c r="J665" s="295"/>
      <c r="K665" s="295"/>
      <c r="L665" s="327"/>
      <c r="M665" s="327"/>
      <c r="N665" s="295"/>
      <c r="O665" s="295"/>
      <c r="P665" s="295"/>
      <c r="Q665" s="295"/>
      <c r="R665" s="295"/>
      <c r="S665" s="295"/>
      <c r="T665" s="295"/>
      <c r="U665" s="295"/>
      <c r="V665" s="295"/>
      <c r="W665" s="295"/>
      <c r="X665" s="295"/>
      <c r="Y665" s="295"/>
      <c r="Z665" s="295"/>
      <c r="AA665" s="295"/>
      <c r="AB665" s="295"/>
      <c r="AC665" s="295"/>
    </row>
    <row r="666" spans="1:29" ht="21">
      <c r="A666" s="295"/>
      <c r="B666" s="295"/>
      <c r="C666" s="295"/>
      <c r="D666" s="295"/>
      <c r="E666" s="295"/>
      <c r="F666" s="295"/>
      <c r="G666" s="326"/>
      <c r="H666" s="326"/>
      <c r="I666" s="295"/>
      <c r="J666" s="295"/>
      <c r="K666" s="295"/>
      <c r="L666" s="327"/>
      <c r="M666" s="327"/>
      <c r="N666" s="295"/>
      <c r="O666" s="295"/>
      <c r="P666" s="295"/>
      <c r="Q666" s="295"/>
      <c r="R666" s="295"/>
      <c r="S666" s="295"/>
      <c r="T666" s="295"/>
      <c r="U666" s="295"/>
      <c r="V666" s="295"/>
      <c r="W666" s="295"/>
      <c r="X666" s="295"/>
      <c r="Y666" s="295"/>
      <c r="Z666" s="295"/>
      <c r="AA666" s="295"/>
      <c r="AB666" s="295"/>
      <c r="AC666" s="295"/>
    </row>
    <row r="667" spans="1:29" ht="21">
      <c r="A667" s="295"/>
      <c r="B667" s="295"/>
      <c r="C667" s="295"/>
      <c r="D667" s="295"/>
      <c r="E667" s="295"/>
      <c r="F667" s="295"/>
      <c r="G667" s="326"/>
      <c r="H667" s="326"/>
      <c r="I667" s="295"/>
      <c r="J667" s="295"/>
      <c r="K667" s="295"/>
      <c r="L667" s="327"/>
      <c r="M667" s="327"/>
      <c r="N667" s="295"/>
      <c r="O667" s="295"/>
      <c r="P667" s="295"/>
      <c r="Q667" s="295"/>
      <c r="R667" s="295"/>
      <c r="S667" s="295"/>
      <c r="T667" s="295"/>
      <c r="U667" s="295"/>
      <c r="V667" s="295"/>
      <c r="W667" s="295"/>
      <c r="X667" s="295"/>
      <c r="Y667" s="295"/>
      <c r="Z667" s="295"/>
      <c r="AA667" s="295"/>
      <c r="AB667" s="295"/>
      <c r="AC667" s="295"/>
    </row>
    <row r="668" spans="1:29" ht="21">
      <c r="A668" s="295"/>
      <c r="B668" s="295"/>
      <c r="C668" s="295"/>
      <c r="D668" s="295"/>
      <c r="E668" s="295"/>
      <c r="F668" s="295"/>
      <c r="G668" s="326"/>
      <c r="H668" s="326"/>
      <c r="I668" s="295"/>
      <c r="J668" s="295"/>
      <c r="K668" s="295"/>
      <c r="L668" s="327"/>
      <c r="M668" s="327"/>
      <c r="N668" s="295"/>
      <c r="O668" s="295"/>
      <c r="P668" s="295"/>
      <c r="Q668" s="295"/>
      <c r="R668" s="295"/>
      <c r="S668" s="295"/>
      <c r="T668" s="295"/>
      <c r="U668" s="295"/>
      <c r="V668" s="295"/>
      <c r="W668" s="295"/>
      <c r="X668" s="295"/>
      <c r="Y668" s="295"/>
      <c r="Z668" s="295"/>
      <c r="AA668" s="295"/>
      <c r="AB668" s="295"/>
      <c r="AC668" s="295"/>
    </row>
    <row r="669" spans="1:29" ht="21">
      <c r="A669" s="295"/>
      <c r="B669" s="295"/>
      <c r="C669" s="295"/>
      <c r="D669" s="295"/>
      <c r="E669" s="295"/>
      <c r="F669" s="295"/>
      <c r="G669" s="326"/>
      <c r="H669" s="326"/>
      <c r="I669" s="295"/>
      <c r="J669" s="295"/>
      <c r="K669" s="295"/>
      <c r="L669" s="327"/>
      <c r="M669" s="327"/>
      <c r="N669" s="295"/>
      <c r="O669" s="295"/>
      <c r="P669" s="295"/>
      <c r="Q669" s="295"/>
      <c r="R669" s="295"/>
      <c r="S669" s="295"/>
      <c r="T669" s="295"/>
      <c r="U669" s="295"/>
      <c r="V669" s="295"/>
      <c r="W669" s="295"/>
      <c r="X669" s="295"/>
      <c r="Y669" s="295"/>
      <c r="Z669" s="295"/>
      <c r="AA669" s="295"/>
      <c r="AB669" s="295"/>
      <c r="AC669" s="295"/>
    </row>
    <row r="670" spans="1:29" ht="21">
      <c r="A670" s="295"/>
      <c r="B670" s="295"/>
      <c r="C670" s="295"/>
      <c r="D670" s="295"/>
      <c r="E670" s="295"/>
      <c r="F670" s="295"/>
      <c r="G670" s="326"/>
      <c r="H670" s="326"/>
      <c r="I670" s="295"/>
      <c r="J670" s="295"/>
      <c r="K670" s="295"/>
      <c r="L670" s="327"/>
      <c r="M670" s="327"/>
      <c r="N670" s="295"/>
      <c r="O670" s="295"/>
      <c r="P670" s="295"/>
      <c r="Q670" s="295"/>
      <c r="R670" s="295"/>
      <c r="S670" s="295"/>
      <c r="T670" s="295"/>
      <c r="U670" s="295"/>
      <c r="V670" s="295"/>
      <c r="W670" s="295"/>
      <c r="X670" s="295"/>
      <c r="Y670" s="295"/>
      <c r="Z670" s="295"/>
      <c r="AA670" s="295"/>
      <c r="AB670" s="295"/>
      <c r="AC670" s="295"/>
    </row>
    <row r="671" spans="1:29" ht="21">
      <c r="A671" s="295"/>
      <c r="B671" s="295"/>
      <c r="C671" s="295"/>
      <c r="D671" s="295"/>
      <c r="E671" s="295"/>
      <c r="F671" s="295"/>
      <c r="G671" s="326"/>
      <c r="H671" s="326"/>
      <c r="I671" s="295"/>
      <c r="J671" s="295"/>
      <c r="K671" s="295"/>
      <c r="L671" s="327"/>
      <c r="M671" s="327"/>
      <c r="N671" s="295"/>
      <c r="O671" s="295"/>
      <c r="P671" s="295"/>
      <c r="Q671" s="295"/>
      <c r="R671" s="295"/>
      <c r="S671" s="295"/>
      <c r="T671" s="295"/>
      <c r="U671" s="295"/>
      <c r="V671" s="295"/>
      <c r="W671" s="295"/>
      <c r="X671" s="295"/>
      <c r="Y671" s="295"/>
      <c r="Z671" s="295"/>
      <c r="AA671" s="295"/>
      <c r="AB671" s="295"/>
      <c r="AC671" s="295"/>
    </row>
    <row r="672" spans="1:29" ht="21">
      <c r="A672" s="295"/>
      <c r="B672" s="295"/>
      <c r="C672" s="295"/>
      <c r="D672" s="295"/>
      <c r="E672" s="295"/>
      <c r="F672" s="295"/>
      <c r="G672" s="326"/>
      <c r="H672" s="326"/>
      <c r="I672" s="295"/>
      <c r="J672" s="295"/>
      <c r="K672" s="295"/>
      <c r="L672" s="327"/>
      <c r="M672" s="327"/>
      <c r="N672" s="295"/>
      <c r="O672" s="295"/>
      <c r="P672" s="295"/>
      <c r="Q672" s="295"/>
      <c r="R672" s="295"/>
      <c r="S672" s="295"/>
      <c r="T672" s="295"/>
      <c r="U672" s="295"/>
      <c r="V672" s="295"/>
      <c r="W672" s="295"/>
      <c r="X672" s="295"/>
      <c r="Y672" s="295"/>
      <c r="Z672" s="295"/>
      <c r="AA672" s="295"/>
      <c r="AB672" s="295"/>
      <c r="AC672" s="295"/>
    </row>
    <row r="673" spans="1:29" ht="21">
      <c r="A673" s="295"/>
      <c r="B673" s="295"/>
      <c r="C673" s="295"/>
      <c r="D673" s="295"/>
      <c r="E673" s="295"/>
      <c r="F673" s="295"/>
      <c r="G673" s="326"/>
      <c r="H673" s="326"/>
      <c r="I673" s="295"/>
      <c r="J673" s="295"/>
      <c r="K673" s="295"/>
      <c r="L673" s="327"/>
      <c r="M673" s="327"/>
      <c r="N673" s="295"/>
      <c r="O673" s="295"/>
      <c r="P673" s="295"/>
      <c r="Q673" s="295"/>
      <c r="R673" s="295"/>
      <c r="S673" s="295"/>
      <c r="T673" s="295"/>
      <c r="U673" s="295"/>
      <c r="V673" s="295"/>
      <c r="W673" s="295"/>
      <c r="X673" s="295"/>
      <c r="Y673" s="295"/>
      <c r="Z673" s="295"/>
      <c r="AA673" s="295"/>
      <c r="AB673" s="295"/>
      <c r="AC673" s="295"/>
    </row>
    <row r="674" spans="1:29" ht="21">
      <c r="A674" s="295"/>
      <c r="B674" s="295"/>
      <c r="C674" s="295"/>
      <c r="D674" s="295"/>
      <c r="E674" s="295"/>
      <c r="F674" s="295"/>
      <c r="G674" s="326"/>
      <c r="H674" s="326"/>
      <c r="I674" s="295"/>
      <c r="J674" s="295"/>
      <c r="K674" s="295"/>
      <c r="L674" s="327"/>
      <c r="M674" s="327"/>
      <c r="N674" s="295"/>
      <c r="O674" s="295"/>
      <c r="P674" s="295"/>
      <c r="Q674" s="295"/>
      <c r="R674" s="295"/>
      <c r="S674" s="295"/>
      <c r="T674" s="295"/>
      <c r="U674" s="295"/>
      <c r="V674" s="295"/>
      <c r="W674" s="295"/>
      <c r="X674" s="295"/>
      <c r="Y674" s="295"/>
      <c r="Z674" s="295"/>
      <c r="AA674" s="295"/>
      <c r="AB674" s="295"/>
      <c r="AC674" s="295"/>
    </row>
    <row r="675" spans="1:29" ht="21">
      <c r="A675" s="295"/>
      <c r="B675" s="295"/>
      <c r="C675" s="295"/>
      <c r="D675" s="295"/>
      <c r="E675" s="295"/>
      <c r="F675" s="295"/>
      <c r="G675" s="326"/>
      <c r="H675" s="326"/>
      <c r="I675" s="295"/>
      <c r="J675" s="295"/>
      <c r="K675" s="295"/>
      <c r="L675" s="327"/>
      <c r="M675" s="327"/>
      <c r="N675" s="295"/>
      <c r="O675" s="295"/>
      <c r="P675" s="295"/>
      <c r="Q675" s="295"/>
      <c r="R675" s="295"/>
      <c r="S675" s="295"/>
      <c r="T675" s="295"/>
      <c r="U675" s="295"/>
      <c r="V675" s="295"/>
      <c r="W675" s="295"/>
      <c r="X675" s="295"/>
      <c r="Y675" s="295"/>
      <c r="Z675" s="295"/>
      <c r="AA675" s="295"/>
      <c r="AB675" s="295"/>
      <c r="AC675" s="295"/>
    </row>
    <row r="676" spans="1:29" ht="21">
      <c r="A676" s="295"/>
      <c r="B676" s="295"/>
      <c r="C676" s="295"/>
      <c r="D676" s="295"/>
      <c r="E676" s="295"/>
      <c r="F676" s="295"/>
      <c r="G676" s="326"/>
      <c r="H676" s="326"/>
      <c r="I676" s="295"/>
      <c r="J676" s="295"/>
      <c r="K676" s="295"/>
      <c r="L676" s="327"/>
      <c r="M676" s="327"/>
      <c r="N676" s="295"/>
      <c r="O676" s="295"/>
      <c r="P676" s="295"/>
      <c r="Q676" s="295"/>
      <c r="R676" s="295"/>
      <c r="S676" s="295"/>
      <c r="T676" s="295"/>
      <c r="U676" s="295"/>
      <c r="V676" s="295"/>
      <c r="W676" s="295"/>
      <c r="X676" s="295"/>
      <c r="Y676" s="295"/>
      <c r="Z676" s="295"/>
      <c r="AA676" s="295"/>
      <c r="AB676" s="295"/>
      <c r="AC676" s="295"/>
    </row>
    <row r="677" spans="1:29" ht="21">
      <c r="A677" s="295"/>
      <c r="B677" s="295"/>
      <c r="C677" s="295"/>
      <c r="D677" s="295"/>
      <c r="E677" s="295"/>
      <c r="F677" s="295"/>
      <c r="G677" s="326"/>
      <c r="H677" s="326"/>
      <c r="I677" s="295"/>
      <c r="J677" s="295"/>
      <c r="K677" s="295"/>
      <c r="L677" s="327"/>
      <c r="M677" s="327"/>
      <c r="N677" s="295"/>
      <c r="O677" s="295"/>
      <c r="P677" s="295"/>
      <c r="Q677" s="295"/>
      <c r="R677" s="295"/>
      <c r="S677" s="295"/>
      <c r="T677" s="295"/>
      <c r="U677" s="295"/>
      <c r="V677" s="295"/>
      <c r="W677" s="295"/>
      <c r="X677" s="295"/>
      <c r="Y677" s="295"/>
      <c r="Z677" s="295"/>
      <c r="AA677" s="295"/>
      <c r="AB677" s="295"/>
      <c r="AC677" s="295"/>
    </row>
    <row r="678" spans="1:29" ht="21">
      <c r="A678" s="295"/>
      <c r="B678" s="295"/>
      <c r="C678" s="295"/>
      <c r="D678" s="295"/>
      <c r="E678" s="295"/>
      <c r="F678" s="295"/>
      <c r="G678" s="326"/>
      <c r="H678" s="326"/>
      <c r="I678" s="295"/>
      <c r="J678" s="295"/>
      <c r="K678" s="295"/>
      <c r="L678" s="327"/>
      <c r="M678" s="327"/>
      <c r="N678" s="295"/>
      <c r="O678" s="295"/>
      <c r="P678" s="295"/>
      <c r="Q678" s="295"/>
      <c r="R678" s="295"/>
      <c r="S678" s="295"/>
      <c r="T678" s="295"/>
      <c r="U678" s="295"/>
      <c r="V678" s="295"/>
      <c r="W678" s="295"/>
      <c r="X678" s="295"/>
      <c r="Y678" s="295"/>
      <c r="Z678" s="295"/>
      <c r="AA678" s="295"/>
      <c r="AB678" s="295"/>
      <c r="AC678" s="295"/>
    </row>
    <row r="679" spans="1:29" ht="21">
      <c r="A679" s="295"/>
      <c r="B679" s="295"/>
      <c r="C679" s="295"/>
      <c r="D679" s="295"/>
      <c r="E679" s="295"/>
      <c r="F679" s="295"/>
      <c r="G679" s="326"/>
      <c r="H679" s="326"/>
      <c r="I679" s="295"/>
      <c r="J679" s="295"/>
      <c r="K679" s="295"/>
      <c r="L679" s="327"/>
      <c r="M679" s="327"/>
      <c r="N679" s="295"/>
      <c r="O679" s="295"/>
      <c r="P679" s="295"/>
      <c r="Q679" s="295"/>
      <c r="R679" s="295"/>
      <c r="S679" s="295"/>
      <c r="T679" s="295"/>
      <c r="U679" s="295"/>
      <c r="V679" s="295"/>
      <c r="W679" s="295"/>
      <c r="X679" s="295"/>
      <c r="Y679" s="295"/>
      <c r="Z679" s="295"/>
      <c r="AA679" s="295"/>
      <c r="AB679" s="295"/>
      <c r="AC679" s="295"/>
    </row>
    <row r="680" spans="1:29" ht="21">
      <c r="A680" s="295"/>
      <c r="B680" s="295"/>
      <c r="C680" s="295"/>
      <c r="D680" s="295"/>
      <c r="E680" s="295"/>
      <c r="F680" s="295"/>
      <c r="G680" s="326"/>
      <c r="H680" s="326"/>
      <c r="I680" s="295"/>
      <c r="J680" s="295"/>
      <c r="K680" s="295"/>
      <c r="L680" s="327"/>
      <c r="M680" s="327"/>
      <c r="N680" s="295"/>
      <c r="O680" s="295"/>
      <c r="P680" s="295"/>
      <c r="Q680" s="295"/>
      <c r="R680" s="295"/>
      <c r="S680" s="295"/>
      <c r="T680" s="295"/>
      <c r="U680" s="295"/>
      <c r="V680" s="295"/>
      <c r="W680" s="295"/>
      <c r="X680" s="295"/>
      <c r="Y680" s="295"/>
      <c r="Z680" s="295"/>
      <c r="AA680" s="295"/>
      <c r="AB680" s="295"/>
      <c r="AC680" s="295"/>
    </row>
    <row r="681" spans="1:29" ht="21">
      <c r="A681" s="295"/>
      <c r="B681" s="295"/>
      <c r="C681" s="295"/>
      <c r="D681" s="295"/>
      <c r="E681" s="295"/>
      <c r="F681" s="295"/>
      <c r="G681" s="326"/>
      <c r="H681" s="326"/>
      <c r="I681" s="295"/>
      <c r="J681" s="295"/>
      <c r="K681" s="295"/>
      <c r="L681" s="327"/>
      <c r="M681" s="327"/>
      <c r="N681" s="295"/>
      <c r="O681" s="295"/>
      <c r="P681" s="295"/>
      <c r="Q681" s="295"/>
      <c r="R681" s="295"/>
      <c r="S681" s="295"/>
      <c r="T681" s="295"/>
      <c r="U681" s="295"/>
      <c r="V681" s="295"/>
      <c r="W681" s="295"/>
      <c r="X681" s="295"/>
      <c r="Y681" s="295"/>
      <c r="Z681" s="295"/>
      <c r="AA681" s="295"/>
      <c r="AB681" s="295"/>
      <c r="AC681" s="295"/>
    </row>
    <row r="682" spans="1:29" ht="21">
      <c r="A682" s="295"/>
      <c r="B682" s="295"/>
      <c r="C682" s="295"/>
      <c r="D682" s="295"/>
      <c r="E682" s="295"/>
      <c r="F682" s="295"/>
      <c r="G682" s="326"/>
      <c r="H682" s="326"/>
      <c r="I682" s="295"/>
      <c r="J682" s="295"/>
      <c r="K682" s="295"/>
      <c r="L682" s="327"/>
      <c r="M682" s="327"/>
      <c r="N682" s="295"/>
      <c r="O682" s="295"/>
      <c r="P682" s="295"/>
      <c r="Q682" s="295"/>
      <c r="R682" s="295"/>
      <c r="S682" s="295"/>
      <c r="T682" s="295"/>
      <c r="U682" s="295"/>
      <c r="V682" s="295"/>
      <c r="W682" s="295"/>
      <c r="X682" s="295"/>
      <c r="Y682" s="295"/>
      <c r="Z682" s="295"/>
      <c r="AA682" s="295"/>
      <c r="AB682" s="295"/>
      <c r="AC682" s="295"/>
    </row>
    <row r="683" spans="1:29" ht="21">
      <c r="A683" s="295"/>
      <c r="B683" s="295"/>
      <c r="C683" s="295"/>
      <c r="D683" s="295"/>
      <c r="E683" s="295"/>
      <c r="F683" s="295"/>
      <c r="G683" s="326"/>
      <c r="H683" s="326"/>
      <c r="I683" s="295"/>
      <c r="J683" s="295"/>
      <c r="K683" s="295"/>
      <c r="L683" s="327"/>
      <c r="M683" s="327"/>
      <c r="N683" s="295"/>
      <c r="O683" s="295"/>
      <c r="P683" s="295"/>
      <c r="Q683" s="295"/>
      <c r="R683" s="295"/>
      <c r="S683" s="295"/>
      <c r="T683" s="295"/>
      <c r="U683" s="295"/>
      <c r="V683" s="295"/>
      <c r="W683" s="295"/>
      <c r="X683" s="295"/>
      <c r="Y683" s="295"/>
      <c r="Z683" s="295"/>
      <c r="AA683" s="295"/>
      <c r="AB683" s="295"/>
      <c r="AC683" s="295"/>
    </row>
    <row r="684" spans="1:29" ht="21">
      <c r="A684" s="295"/>
      <c r="B684" s="295"/>
      <c r="C684" s="295"/>
      <c r="D684" s="295"/>
      <c r="E684" s="295"/>
      <c r="F684" s="295"/>
      <c r="G684" s="326"/>
      <c r="H684" s="326"/>
      <c r="I684" s="295"/>
      <c r="J684" s="295"/>
      <c r="K684" s="295"/>
      <c r="L684" s="327"/>
      <c r="M684" s="327"/>
      <c r="N684" s="295"/>
      <c r="O684" s="295"/>
      <c r="P684" s="295"/>
      <c r="Q684" s="295"/>
      <c r="R684" s="295"/>
      <c r="S684" s="295"/>
      <c r="T684" s="295"/>
      <c r="U684" s="295"/>
      <c r="V684" s="295"/>
      <c r="W684" s="295"/>
      <c r="X684" s="295"/>
      <c r="Y684" s="295"/>
      <c r="Z684" s="295"/>
      <c r="AA684" s="295"/>
      <c r="AB684" s="295"/>
      <c r="AC684" s="295"/>
    </row>
    <row r="685" spans="1:29" ht="21">
      <c r="A685" s="295"/>
      <c r="B685" s="295"/>
      <c r="C685" s="295"/>
      <c r="D685" s="295"/>
      <c r="E685" s="295"/>
      <c r="F685" s="295"/>
      <c r="G685" s="326"/>
      <c r="H685" s="326"/>
      <c r="I685" s="295"/>
      <c r="J685" s="295"/>
      <c r="K685" s="295"/>
      <c r="L685" s="327"/>
      <c r="M685" s="327"/>
      <c r="N685" s="295"/>
      <c r="O685" s="295"/>
      <c r="P685" s="295"/>
      <c r="Q685" s="295"/>
      <c r="R685" s="295"/>
      <c r="S685" s="295"/>
      <c r="T685" s="295"/>
      <c r="U685" s="295"/>
      <c r="V685" s="295"/>
      <c r="W685" s="295"/>
      <c r="X685" s="295"/>
      <c r="Y685" s="295"/>
      <c r="Z685" s="295"/>
      <c r="AA685" s="295"/>
      <c r="AB685" s="295"/>
      <c r="AC685" s="295"/>
    </row>
    <row r="686" spans="1:29" ht="21">
      <c r="A686" s="295"/>
      <c r="B686" s="295"/>
      <c r="C686" s="295"/>
      <c r="D686" s="295"/>
      <c r="E686" s="295"/>
      <c r="F686" s="295"/>
      <c r="G686" s="326"/>
      <c r="H686" s="326"/>
      <c r="I686" s="295"/>
      <c r="J686" s="295"/>
      <c r="K686" s="295"/>
      <c r="L686" s="327"/>
      <c r="M686" s="327"/>
      <c r="N686" s="295"/>
      <c r="O686" s="295"/>
      <c r="P686" s="295"/>
      <c r="Q686" s="295"/>
      <c r="R686" s="295"/>
      <c r="S686" s="295"/>
      <c r="T686" s="295"/>
      <c r="U686" s="295"/>
      <c r="V686" s="295"/>
      <c r="W686" s="295"/>
      <c r="X686" s="295"/>
      <c r="Y686" s="295"/>
      <c r="Z686" s="295"/>
      <c r="AA686" s="295"/>
      <c r="AB686" s="295"/>
      <c r="AC686" s="295"/>
    </row>
    <row r="687" spans="1:29" ht="21">
      <c r="A687" s="295"/>
      <c r="B687" s="295"/>
      <c r="C687" s="295"/>
      <c r="D687" s="295"/>
      <c r="E687" s="295"/>
      <c r="F687" s="295"/>
      <c r="G687" s="326"/>
      <c r="H687" s="326"/>
      <c r="I687" s="295"/>
      <c r="J687" s="295"/>
      <c r="K687" s="295"/>
      <c r="L687" s="327"/>
      <c r="M687" s="327"/>
      <c r="N687" s="295"/>
      <c r="O687" s="295"/>
      <c r="P687" s="295"/>
      <c r="Q687" s="295"/>
      <c r="R687" s="295"/>
      <c r="S687" s="295"/>
      <c r="T687" s="295"/>
      <c r="U687" s="295"/>
      <c r="V687" s="295"/>
      <c r="W687" s="295"/>
      <c r="X687" s="295"/>
      <c r="Y687" s="295"/>
      <c r="Z687" s="295"/>
      <c r="AA687" s="295"/>
      <c r="AB687" s="295"/>
      <c r="AC687" s="295"/>
    </row>
    <row r="688" spans="1:29" ht="21">
      <c r="A688" s="295"/>
      <c r="B688" s="295"/>
      <c r="C688" s="295"/>
      <c r="D688" s="295"/>
      <c r="E688" s="295"/>
      <c r="F688" s="295"/>
      <c r="G688" s="326"/>
      <c r="H688" s="326"/>
      <c r="I688" s="295"/>
      <c r="J688" s="295"/>
      <c r="K688" s="295"/>
      <c r="L688" s="327"/>
      <c r="M688" s="327"/>
      <c r="N688" s="295"/>
      <c r="O688" s="295"/>
      <c r="P688" s="295"/>
      <c r="Q688" s="295"/>
      <c r="R688" s="295"/>
      <c r="S688" s="295"/>
      <c r="T688" s="295"/>
      <c r="U688" s="295"/>
      <c r="V688" s="295"/>
      <c r="W688" s="295"/>
      <c r="X688" s="295"/>
      <c r="Y688" s="295"/>
      <c r="Z688" s="295"/>
      <c r="AA688" s="295"/>
      <c r="AB688" s="295"/>
      <c r="AC688" s="295"/>
    </row>
    <row r="689" spans="1:29" ht="21">
      <c r="A689" s="295"/>
      <c r="B689" s="295"/>
      <c r="C689" s="295"/>
      <c r="D689" s="295"/>
      <c r="E689" s="295"/>
      <c r="F689" s="295"/>
      <c r="G689" s="326"/>
      <c r="H689" s="326"/>
      <c r="I689" s="295"/>
      <c r="J689" s="295"/>
      <c r="K689" s="295"/>
      <c r="L689" s="327"/>
      <c r="M689" s="327"/>
      <c r="N689" s="295"/>
      <c r="O689" s="295"/>
      <c r="P689" s="295"/>
      <c r="Q689" s="295"/>
      <c r="R689" s="295"/>
      <c r="S689" s="295"/>
      <c r="T689" s="295"/>
      <c r="U689" s="295"/>
      <c r="V689" s="295"/>
      <c r="W689" s="295"/>
      <c r="X689" s="295"/>
      <c r="Y689" s="295"/>
      <c r="Z689" s="295"/>
      <c r="AA689" s="295"/>
      <c r="AB689" s="295"/>
      <c r="AC689" s="295"/>
    </row>
    <row r="690" spans="1:29" ht="21">
      <c r="A690" s="295"/>
      <c r="B690" s="295"/>
      <c r="C690" s="295"/>
      <c r="D690" s="295"/>
      <c r="E690" s="295"/>
      <c r="F690" s="295"/>
      <c r="G690" s="326"/>
      <c r="H690" s="326"/>
      <c r="I690" s="295"/>
      <c r="J690" s="295"/>
      <c r="K690" s="295"/>
      <c r="L690" s="327"/>
      <c r="M690" s="327"/>
      <c r="N690" s="295"/>
      <c r="O690" s="295"/>
      <c r="P690" s="295"/>
      <c r="Q690" s="295"/>
      <c r="R690" s="295"/>
      <c r="S690" s="295"/>
      <c r="T690" s="295"/>
      <c r="U690" s="295"/>
      <c r="V690" s="295"/>
      <c r="W690" s="295"/>
      <c r="X690" s="295"/>
      <c r="Y690" s="295"/>
      <c r="Z690" s="295"/>
      <c r="AA690" s="295"/>
      <c r="AB690" s="295"/>
      <c r="AC690" s="295"/>
    </row>
    <row r="691" spans="1:29" ht="21">
      <c r="A691" s="295"/>
      <c r="B691" s="295"/>
      <c r="C691" s="295"/>
      <c r="D691" s="295"/>
      <c r="E691" s="295"/>
      <c r="F691" s="295"/>
      <c r="G691" s="326"/>
      <c r="H691" s="326"/>
      <c r="I691" s="295"/>
      <c r="J691" s="295"/>
      <c r="K691" s="295"/>
      <c r="L691" s="327"/>
      <c r="M691" s="327"/>
      <c r="N691" s="295"/>
      <c r="O691" s="295"/>
      <c r="P691" s="295"/>
      <c r="Q691" s="295"/>
      <c r="R691" s="295"/>
      <c r="S691" s="295"/>
      <c r="T691" s="295"/>
      <c r="U691" s="295"/>
      <c r="V691" s="295"/>
      <c r="W691" s="295"/>
      <c r="X691" s="295"/>
      <c r="Y691" s="295"/>
      <c r="Z691" s="295"/>
      <c r="AA691" s="295"/>
      <c r="AB691" s="295"/>
      <c r="AC691" s="295"/>
    </row>
    <row r="692" spans="1:29" ht="21">
      <c r="A692" s="295"/>
      <c r="B692" s="295"/>
      <c r="C692" s="295"/>
      <c r="D692" s="295"/>
      <c r="E692" s="295"/>
      <c r="F692" s="295"/>
      <c r="G692" s="326"/>
      <c r="H692" s="326"/>
      <c r="I692" s="295"/>
      <c r="J692" s="295"/>
      <c r="K692" s="295"/>
      <c r="L692" s="327"/>
      <c r="M692" s="327"/>
      <c r="N692" s="295"/>
      <c r="O692" s="295"/>
      <c r="P692" s="295"/>
      <c r="Q692" s="295"/>
      <c r="R692" s="295"/>
      <c r="S692" s="295"/>
      <c r="T692" s="295"/>
      <c r="U692" s="295"/>
      <c r="V692" s="295"/>
      <c r="W692" s="295"/>
      <c r="X692" s="295"/>
      <c r="Y692" s="295"/>
      <c r="Z692" s="295"/>
      <c r="AA692" s="295"/>
      <c r="AB692" s="295"/>
      <c r="AC692" s="295"/>
    </row>
    <row r="693" spans="1:29" ht="21">
      <c r="A693" s="295"/>
      <c r="B693" s="295"/>
      <c r="C693" s="295"/>
      <c r="D693" s="295"/>
      <c r="E693" s="295"/>
      <c r="F693" s="295"/>
      <c r="G693" s="326"/>
      <c r="H693" s="326"/>
      <c r="I693" s="295"/>
      <c r="J693" s="295"/>
      <c r="K693" s="295"/>
      <c r="L693" s="327"/>
      <c r="M693" s="327"/>
      <c r="N693" s="295"/>
      <c r="O693" s="295"/>
      <c r="P693" s="295"/>
      <c r="Q693" s="295"/>
      <c r="R693" s="295"/>
      <c r="S693" s="295"/>
      <c r="T693" s="295"/>
      <c r="U693" s="295"/>
      <c r="V693" s="295"/>
      <c r="W693" s="295"/>
      <c r="X693" s="295"/>
      <c r="Y693" s="295"/>
      <c r="Z693" s="295"/>
      <c r="AA693" s="295"/>
      <c r="AB693" s="295"/>
      <c r="AC693" s="295"/>
    </row>
    <row r="694" spans="1:29" ht="21">
      <c r="A694" s="295"/>
      <c r="B694" s="295"/>
      <c r="C694" s="295"/>
      <c r="D694" s="295"/>
      <c r="E694" s="295"/>
      <c r="F694" s="295"/>
      <c r="G694" s="326"/>
      <c r="H694" s="326"/>
      <c r="I694" s="295"/>
      <c r="J694" s="295"/>
      <c r="K694" s="295"/>
      <c r="L694" s="327"/>
      <c r="M694" s="327"/>
      <c r="N694" s="295"/>
      <c r="O694" s="295"/>
      <c r="P694" s="295"/>
      <c r="Q694" s="295"/>
      <c r="R694" s="295"/>
      <c r="S694" s="295"/>
      <c r="T694" s="295"/>
      <c r="U694" s="295"/>
      <c r="V694" s="295"/>
      <c r="W694" s="295"/>
      <c r="X694" s="295"/>
      <c r="Y694" s="295"/>
      <c r="Z694" s="295"/>
      <c r="AA694" s="295"/>
      <c r="AB694" s="295"/>
      <c r="AC694" s="295"/>
    </row>
    <row r="695" spans="1:29" ht="21">
      <c r="A695" s="295"/>
      <c r="B695" s="295"/>
      <c r="C695" s="295"/>
      <c r="D695" s="295"/>
      <c r="E695" s="295"/>
      <c r="F695" s="295"/>
      <c r="G695" s="326"/>
      <c r="H695" s="326"/>
      <c r="I695" s="295"/>
      <c r="J695" s="295"/>
      <c r="K695" s="295"/>
      <c r="L695" s="327"/>
      <c r="M695" s="327"/>
      <c r="N695" s="295"/>
      <c r="O695" s="295"/>
      <c r="P695" s="295"/>
      <c r="Q695" s="295"/>
      <c r="R695" s="295"/>
      <c r="S695" s="295"/>
      <c r="T695" s="295"/>
      <c r="U695" s="295"/>
      <c r="V695" s="295"/>
      <c r="W695" s="295"/>
      <c r="X695" s="295"/>
      <c r="Y695" s="295"/>
      <c r="Z695" s="295"/>
      <c r="AA695" s="295"/>
      <c r="AB695" s="295"/>
      <c r="AC695" s="295"/>
    </row>
    <row r="696" spans="1:29" ht="21">
      <c r="A696" s="295"/>
      <c r="B696" s="295"/>
      <c r="C696" s="295"/>
      <c r="D696" s="295"/>
      <c r="E696" s="295"/>
      <c r="F696" s="295"/>
      <c r="G696" s="326"/>
      <c r="H696" s="326"/>
      <c r="I696" s="295"/>
      <c r="J696" s="295"/>
      <c r="K696" s="295"/>
      <c r="L696" s="327"/>
      <c r="M696" s="327"/>
      <c r="N696" s="295"/>
      <c r="O696" s="295"/>
      <c r="P696" s="295"/>
      <c r="Q696" s="295"/>
      <c r="R696" s="295"/>
      <c r="S696" s="295"/>
      <c r="T696" s="295"/>
      <c r="U696" s="295"/>
      <c r="V696" s="295"/>
      <c r="W696" s="295"/>
      <c r="X696" s="295"/>
      <c r="Y696" s="295"/>
      <c r="Z696" s="295"/>
      <c r="AA696" s="295"/>
      <c r="AB696" s="295"/>
      <c r="AC696" s="295"/>
    </row>
    <row r="697" spans="1:29" ht="21">
      <c r="A697" s="295"/>
      <c r="B697" s="295"/>
      <c r="C697" s="295"/>
      <c r="D697" s="295"/>
      <c r="E697" s="295"/>
      <c r="F697" s="295"/>
      <c r="G697" s="326"/>
      <c r="H697" s="326"/>
      <c r="I697" s="295"/>
      <c r="J697" s="295"/>
      <c r="K697" s="295"/>
      <c r="L697" s="327"/>
      <c r="M697" s="327"/>
      <c r="N697" s="295"/>
      <c r="O697" s="295"/>
      <c r="P697" s="295"/>
      <c r="Q697" s="295"/>
      <c r="R697" s="295"/>
      <c r="S697" s="295"/>
      <c r="T697" s="295"/>
      <c r="U697" s="295"/>
      <c r="V697" s="295"/>
      <c r="W697" s="295"/>
      <c r="X697" s="295"/>
      <c r="Y697" s="295"/>
      <c r="Z697" s="295"/>
      <c r="AA697" s="295"/>
      <c r="AB697" s="295"/>
      <c r="AC697" s="295"/>
    </row>
    <row r="698" spans="1:29" ht="21">
      <c r="A698" s="295"/>
      <c r="B698" s="295"/>
      <c r="C698" s="295"/>
      <c r="D698" s="295"/>
      <c r="E698" s="295"/>
      <c r="F698" s="295"/>
      <c r="G698" s="326"/>
      <c r="H698" s="326"/>
      <c r="I698" s="295"/>
      <c r="J698" s="295"/>
      <c r="K698" s="295"/>
      <c r="L698" s="327"/>
      <c r="M698" s="327"/>
      <c r="N698" s="295"/>
      <c r="O698" s="295"/>
      <c r="P698" s="295"/>
      <c r="Q698" s="295"/>
      <c r="R698" s="295"/>
      <c r="S698" s="295"/>
      <c r="T698" s="295"/>
      <c r="U698" s="295"/>
      <c r="V698" s="295"/>
      <c r="W698" s="295"/>
      <c r="X698" s="295"/>
      <c r="Y698" s="295"/>
      <c r="Z698" s="295"/>
      <c r="AA698" s="295"/>
      <c r="AB698" s="295"/>
      <c r="AC698" s="295"/>
    </row>
    <row r="699" spans="1:29" ht="21">
      <c r="A699" s="295"/>
      <c r="B699" s="295"/>
      <c r="C699" s="295"/>
      <c r="D699" s="295"/>
      <c r="E699" s="295"/>
      <c r="F699" s="295"/>
      <c r="G699" s="326"/>
      <c r="H699" s="326"/>
      <c r="I699" s="295"/>
      <c r="J699" s="295"/>
      <c r="K699" s="295"/>
      <c r="L699" s="327"/>
      <c r="M699" s="327"/>
      <c r="N699" s="295"/>
      <c r="O699" s="295"/>
      <c r="P699" s="295"/>
      <c r="Q699" s="295"/>
      <c r="R699" s="295"/>
      <c r="S699" s="295"/>
      <c r="T699" s="295"/>
      <c r="U699" s="295"/>
      <c r="V699" s="295"/>
      <c r="W699" s="295"/>
      <c r="X699" s="295"/>
      <c r="Y699" s="295"/>
      <c r="Z699" s="295"/>
      <c r="AA699" s="295"/>
      <c r="AB699" s="295"/>
      <c r="AC699" s="295"/>
    </row>
    <row r="700" spans="1:29" ht="21">
      <c r="A700" s="295"/>
      <c r="B700" s="295"/>
      <c r="C700" s="295"/>
      <c r="D700" s="295"/>
      <c r="E700" s="295"/>
      <c r="F700" s="295"/>
      <c r="G700" s="326"/>
      <c r="H700" s="326"/>
      <c r="I700" s="295"/>
      <c r="J700" s="295"/>
      <c r="K700" s="295"/>
      <c r="L700" s="327"/>
      <c r="M700" s="327"/>
      <c r="N700" s="295"/>
      <c r="O700" s="295"/>
      <c r="P700" s="295"/>
      <c r="Q700" s="295"/>
      <c r="R700" s="295"/>
      <c r="S700" s="295"/>
      <c r="T700" s="295"/>
      <c r="U700" s="295"/>
      <c r="V700" s="295"/>
      <c r="W700" s="295"/>
      <c r="X700" s="295"/>
      <c r="Y700" s="295"/>
      <c r="Z700" s="295"/>
      <c r="AA700" s="295"/>
      <c r="AB700" s="295"/>
      <c r="AC700" s="295"/>
    </row>
    <row r="701" spans="1:29" ht="21">
      <c r="A701" s="295"/>
      <c r="B701" s="295"/>
      <c r="C701" s="295"/>
      <c r="D701" s="295"/>
      <c r="E701" s="295"/>
      <c r="F701" s="295"/>
      <c r="G701" s="326"/>
      <c r="H701" s="326"/>
      <c r="I701" s="295"/>
      <c r="J701" s="295"/>
      <c r="K701" s="295"/>
      <c r="L701" s="327"/>
      <c r="M701" s="327"/>
      <c r="N701" s="295"/>
      <c r="O701" s="295"/>
      <c r="P701" s="295"/>
      <c r="Q701" s="295"/>
      <c r="R701" s="295"/>
      <c r="S701" s="295"/>
      <c r="T701" s="295"/>
      <c r="U701" s="295"/>
      <c r="V701" s="295"/>
      <c r="W701" s="295"/>
      <c r="X701" s="295"/>
      <c r="Y701" s="295"/>
      <c r="Z701" s="295"/>
      <c r="AA701" s="295"/>
      <c r="AB701" s="295"/>
      <c r="AC701" s="295"/>
    </row>
    <row r="702" spans="1:29" ht="21">
      <c r="A702" s="295"/>
      <c r="B702" s="295"/>
      <c r="C702" s="295"/>
      <c r="D702" s="295"/>
      <c r="E702" s="295"/>
      <c r="F702" s="295"/>
      <c r="G702" s="326"/>
      <c r="H702" s="326"/>
      <c r="I702" s="295"/>
      <c r="J702" s="295"/>
      <c r="K702" s="295"/>
      <c r="L702" s="327"/>
      <c r="M702" s="327"/>
      <c r="N702" s="295"/>
      <c r="O702" s="295"/>
      <c r="P702" s="295"/>
      <c r="Q702" s="295"/>
      <c r="R702" s="295"/>
      <c r="S702" s="295"/>
      <c r="T702" s="295"/>
      <c r="U702" s="295"/>
      <c r="V702" s="295"/>
      <c r="W702" s="295"/>
      <c r="X702" s="295"/>
      <c r="Y702" s="295"/>
      <c r="Z702" s="295"/>
      <c r="AA702" s="295"/>
      <c r="AB702" s="295"/>
      <c r="AC702" s="295"/>
    </row>
    <row r="703" spans="1:29" ht="21">
      <c r="A703" s="295"/>
      <c r="B703" s="295"/>
      <c r="C703" s="295"/>
      <c r="D703" s="295"/>
      <c r="E703" s="295"/>
      <c r="F703" s="295"/>
      <c r="G703" s="326"/>
      <c r="H703" s="326"/>
      <c r="I703" s="295"/>
      <c r="J703" s="295"/>
      <c r="K703" s="295"/>
      <c r="L703" s="327"/>
      <c r="M703" s="327"/>
      <c r="N703" s="295"/>
      <c r="O703" s="295"/>
      <c r="P703" s="295"/>
      <c r="Q703" s="295"/>
      <c r="R703" s="295"/>
      <c r="S703" s="295"/>
      <c r="T703" s="295"/>
      <c r="U703" s="295"/>
      <c r="V703" s="295"/>
      <c r="W703" s="295"/>
      <c r="X703" s="295"/>
      <c r="Y703" s="295"/>
      <c r="Z703" s="295"/>
      <c r="AA703" s="295"/>
      <c r="AB703" s="295"/>
      <c r="AC703" s="295"/>
    </row>
    <row r="704" spans="1:29" ht="21">
      <c r="A704" s="295"/>
      <c r="B704" s="295"/>
      <c r="C704" s="295"/>
      <c r="D704" s="295"/>
      <c r="E704" s="295"/>
      <c r="F704" s="295"/>
      <c r="G704" s="326"/>
      <c r="H704" s="326"/>
      <c r="I704" s="295"/>
      <c r="J704" s="295"/>
      <c r="K704" s="295"/>
      <c r="L704" s="327"/>
      <c r="M704" s="327"/>
      <c r="N704" s="295"/>
      <c r="O704" s="295"/>
      <c r="P704" s="295"/>
      <c r="Q704" s="295"/>
      <c r="R704" s="295"/>
      <c r="S704" s="295"/>
      <c r="T704" s="295"/>
      <c r="U704" s="295"/>
      <c r="V704" s="295"/>
      <c r="W704" s="295"/>
      <c r="X704" s="295"/>
      <c r="Y704" s="295"/>
      <c r="Z704" s="295"/>
      <c r="AA704" s="295"/>
      <c r="AB704" s="295"/>
      <c r="AC704" s="295"/>
    </row>
    <row r="705" spans="1:29" ht="21">
      <c r="A705" s="295"/>
      <c r="B705" s="295"/>
      <c r="C705" s="295"/>
      <c r="D705" s="295"/>
      <c r="E705" s="295"/>
      <c r="F705" s="295"/>
      <c r="G705" s="326"/>
      <c r="H705" s="326"/>
      <c r="I705" s="295"/>
      <c r="J705" s="295"/>
      <c r="K705" s="295"/>
      <c r="L705" s="327"/>
      <c r="M705" s="327"/>
      <c r="N705" s="295"/>
      <c r="O705" s="295"/>
      <c r="P705" s="295"/>
      <c r="Q705" s="295"/>
      <c r="R705" s="295"/>
      <c r="S705" s="295"/>
      <c r="T705" s="295"/>
      <c r="U705" s="295"/>
      <c r="V705" s="295"/>
      <c r="W705" s="295"/>
      <c r="X705" s="295"/>
      <c r="Y705" s="295"/>
      <c r="Z705" s="295"/>
      <c r="AA705" s="295"/>
      <c r="AB705" s="295"/>
      <c r="AC705" s="295"/>
    </row>
    <row r="706" spans="1:29" ht="21">
      <c r="A706" s="295"/>
      <c r="B706" s="295"/>
      <c r="C706" s="295"/>
      <c r="D706" s="295"/>
      <c r="E706" s="295"/>
      <c r="F706" s="295"/>
      <c r="G706" s="326"/>
      <c r="H706" s="326"/>
      <c r="I706" s="295"/>
      <c r="J706" s="295"/>
      <c r="K706" s="295"/>
      <c r="L706" s="327"/>
      <c r="M706" s="327"/>
      <c r="N706" s="295"/>
      <c r="O706" s="295"/>
      <c r="P706" s="295"/>
      <c r="Q706" s="295"/>
      <c r="R706" s="295"/>
      <c r="S706" s="295"/>
      <c r="T706" s="295"/>
      <c r="U706" s="295"/>
      <c r="V706" s="295"/>
      <c r="W706" s="295"/>
      <c r="X706" s="295"/>
      <c r="Y706" s="295"/>
      <c r="Z706" s="295"/>
      <c r="AA706" s="295"/>
      <c r="AB706" s="295"/>
      <c r="AC706" s="295"/>
    </row>
    <row r="707" spans="1:29" ht="21">
      <c r="A707" s="295"/>
      <c r="B707" s="295"/>
      <c r="C707" s="295"/>
      <c r="D707" s="295"/>
      <c r="E707" s="295"/>
      <c r="F707" s="295"/>
      <c r="G707" s="326"/>
      <c r="H707" s="326"/>
      <c r="I707" s="295"/>
      <c r="J707" s="295"/>
      <c r="K707" s="295"/>
      <c r="L707" s="327"/>
      <c r="M707" s="327"/>
      <c r="N707" s="295"/>
      <c r="O707" s="295"/>
      <c r="P707" s="295"/>
      <c r="Q707" s="295"/>
      <c r="R707" s="295"/>
      <c r="S707" s="295"/>
      <c r="T707" s="295"/>
      <c r="U707" s="295"/>
      <c r="V707" s="295"/>
      <c r="W707" s="295"/>
      <c r="X707" s="295"/>
      <c r="Y707" s="295"/>
      <c r="Z707" s="295"/>
      <c r="AA707" s="295"/>
      <c r="AB707" s="295"/>
      <c r="AC707" s="295"/>
    </row>
    <row r="708" spans="1:29" ht="21">
      <c r="A708" s="295"/>
      <c r="B708" s="295"/>
      <c r="C708" s="295"/>
      <c r="D708" s="295"/>
      <c r="E708" s="295"/>
      <c r="F708" s="295"/>
      <c r="G708" s="326"/>
      <c r="H708" s="326"/>
      <c r="I708" s="295"/>
      <c r="J708" s="295"/>
      <c r="K708" s="295"/>
      <c r="L708" s="327"/>
      <c r="M708" s="327"/>
      <c r="N708" s="295"/>
      <c r="O708" s="295"/>
      <c r="P708" s="295"/>
      <c r="Q708" s="295"/>
      <c r="R708" s="295"/>
      <c r="S708" s="295"/>
      <c r="T708" s="295"/>
      <c r="U708" s="295"/>
      <c r="V708" s="295"/>
      <c r="W708" s="295"/>
      <c r="X708" s="295"/>
      <c r="Y708" s="295"/>
      <c r="Z708" s="295"/>
      <c r="AA708" s="295"/>
      <c r="AB708" s="295"/>
      <c r="AC708" s="295"/>
    </row>
    <row r="709" spans="1:29" ht="21">
      <c r="A709" s="295"/>
      <c r="B709" s="295"/>
      <c r="C709" s="295"/>
      <c r="D709" s="295"/>
      <c r="E709" s="295"/>
      <c r="F709" s="295"/>
      <c r="G709" s="326"/>
      <c r="H709" s="326"/>
      <c r="I709" s="295"/>
      <c r="J709" s="295"/>
      <c r="K709" s="295"/>
      <c r="L709" s="327"/>
      <c r="M709" s="327"/>
      <c r="N709" s="295"/>
      <c r="O709" s="295"/>
      <c r="P709" s="295"/>
      <c r="Q709" s="295"/>
      <c r="R709" s="295"/>
      <c r="S709" s="295"/>
      <c r="T709" s="295"/>
      <c r="U709" s="295"/>
      <c r="V709" s="295"/>
      <c r="W709" s="295"/>
      <c r="X709" s="295"/>
      <c r="Y709" s="295"/>
      <c r="Z709" s="295"/>
      <c r="AA709" s="295"/>
      <c r="AB709" s="295"/>
      <c r="AC709" s="295"/>
    </row>
    <row r="710" spans="1:29" ht="21">
      <c r="A710" s="295"/>
      <c r="B710" s="295"/>
      <c r="C710" s="295"/>
      <c r="D710" s="295"/>
      <c r="E710" s="295"/>
      <c r="F710" s="295"/>
      <c r="G710" s="326"/>
      <c r="H710" s="326"/>
      <c r="I710" s="295"/>
      <c r="J710" s="295"/>
      <c r="K710" s="295"/>
      <c r="L710" s="327"/>
      <c r="M710" s="327"/>
      <c r="N710" s="295"/>
      <c r="O710" s="295"/>
      <c r="P710" s="295"/>
      <c r="Q710" s="295"/>
      <c r="R710" s="295"/>
      <c r="S710" s="295"/>
      <c r="T710" s="295"/>
      <c r="U710" s="295"/>
      <c r="V710" s="295"/>
      <c r="W710" s="295"/>
      <c r="X710" s="295"/>
      <c r="Y710" s="295"/>
      <c r="Z710" s="295"/>
      <c r="AA710" s="295"/>
      <c r="AB710" s="295"/>
      <c r="AC710" s="295"/>
    </row>
    <row r="711" spans="1:29" ht="21">
      <c r="A711" s="295"/>
      <c r="B711" s="295"/>
      <c r="C711" s="295"/>
      <c r="D711" s="295"/>
      <c r="E711" s="295"/>
      <c r="F711" s="295"/>
      <c r="G711" s="326"/>
      <c r="H711" s="326"/>
      <c r="I711" s="295"/>
      <c r="J711" s="295"/>
      <c r="K711" s="295"/>
      <c r="L711" s="327"/>
      <c r="M711" s="327"/>
      <c r="N711" s="295"/>
      <c r="O711" s="295"/>
      <c r="P711" s="295"/>
      <c r="Q711" s="295"/>
      <c r="R711" s="295"/>
      <c r="S711" s="295"/>
      <c r="T711" s="295"/>
      <c r="U711" s="295"/>
      <c r="V711" s="295"/>
      <c r="W711" s="295"/>
      <c r="X711" s="295"/>
      <c r="Y711" s="295"/>
      <c r="Z711" s="295"/>
      <c r="AA711" s="295"/>
      <c r="AB711" s="295"/>
      <c r="AC711" s="295"/>
    </row>
    <row r="712" spans="1:29" ht="21">
      <c r="A712" s="295"/>
      <c r="B712" s="295"/>
      <c r="C712" s="295"/>
      <c r="D712" s="295"/>
      <c r="E712" s="295"/>
      <c r="F712" s="295"/>
      <c r="G712" s="326"/>
      <c r="H712" s="326"/>
      <c r="I712" s="295"/>
      <c r="J712" s="295"/>
      <c r="K712" s="295"/>
      <c r="L712" s="327"/>
      <c r="M712" s="327"/>
      <c r="N712" s="295"/>
      <c r="O712" s="295"/>
      <c r="P712" s="295"/>
      <c r="Q712" s="295"/>
      <c r="R712" s="295"/>
      <c r="S712" s="295"/>
      <c r="T712" s="295"/>
      <c r="U712" s="295"/>
      <c r="V712" s="295"/>
      <c r="W712" s="295"/>
      <c r="X712" s="295"/>
      <c r="Y712" s="295"/>
      <c r="Z712" s="295"/>
      <c r="AA712" s="295"/>
      <c r="AB712" s="295"/>
      <c r="AC712" s="295"/>
    </row>
    <row r="713" spans="1:29" ht="21">
      <c r="A713" s="295"/>
      <c r="B713" s="295"/>
      <c r="C713" s="295"/>
      <c r="D713" s="295"/>
      <c r="E713" s="295"/>
      <c r="F713" s="295"/>
      <c r="G713" s="326"/>
      <c r="H713" s="326"/>
      <c r="I713" s="295"/>
      <c r="J713" s="295"/>
      <c r="K713" s="295"/>
      <c r="L713" s="327"/>
      <c r="M713" s="327"/>
      <c r="N713" s="295"/>
      <c r="O713" s="295"/>
      <c r="P713" s="295"/>
      <c r="Q713" s="295"/>
      <c r="R713" s="295"/>
      <c r="S713" s="295"/>
      <c r="T713" s="295"/>
      <c r="U713" s="295"/>
      <c r="V713" s="295"/>
      <c r="W713" s="295"/>
      <c r="X713" s="295"/>
      <c r="Y713" s="295"/>
      <c r="Z713" s="295"/>
      <c r="AA713" s="295"/>
      <c r="AB713" s="295"/>
      <c r="AC713" s="295"/>
    </row>
    <row r="714" spans="1:29" ht="21">
      <c r="A714" s="295"/>
      <c r="B714" s="295"/>
      <c r="C714" s="295"/>
      <c r="D714" s="295"/>
      <c r="E714" s="295"/>
      <c r="F714" s="295"/>
      <c r="G714" s="326"/>
      <c r="H714" s="326"/>
      <c r="I714" s="295"/>
      <c r="J714" s="295"/>
      <c r="K714" s="295"/>
      <c r="L714" s="327"/>
      <c r="M714" s="327"/>
      <c r="N714" s="295"/>
      <c r="O714" s="295"/>
      <c r="P714" s="295"/>
      <c r="Q714" s="295"/>
      <c r="R714" s="295"/>
      <c r="S714" s="295"/>
      <c r="T714" s="295"/>
      <c r="U714" s="295"/>
      <c r="V714" s="295"/>
      <c r="W714" s="295"/>
      <c r="X714" s="295"/>
      <c r="Y714" s="295"/>
      <c r="Z714" s="295"/>
      <c r="AA714" s="295"/>
      <c r="AB714" s="295"/>
      <c r="AC714" s="295"/>
    </row>
    <row r="715" spans="1:29" ht="21">
      <c r="A715" s="295"/>
      <c r="B715" s="295"/>
      <c r="C715" s="295"/>
      <c r="D715" s="295"/>
      <c r="E715" s="295"/>
      <c r="F715" s="295"/>
      <c r="G715" s="326"/>
      <c r="H715" s="326"/>
      <c r="I715" s="295"/>
      <c r="J715" s="295"/>
      <c r="K715" s="295"/>
      <c r="L715" s="327"/>
      <c r="M715" s="327"/>
      <c r="N715" s="295"/>
      <c r="O715" s="295"/>
      <c r="P715" s="295"/>
      <c r="Q715" s="295"/>
      <c r="R715" s="295"/>
      <c r="S715" s="295"/>
      <c r="T715" s="295"/>
      <c r="U715" s="295"/>
      <c r="V715" s="295"/>
      <c r="W715" s="295"/>
      <c r="X715" s="295"/>
      <c r="Y715" s="295"/>
      <c r="Z715" s="295"/>
      <c r="AA715" s="295"/>
      <c r="AB715" s="295"/>
      <c r="AC715" s="295"/>
    </row>
    <row r="716" spans="1:29" ht="21">
      <c r="A716" s="295"/>
      <c r="B716" s="295"/>
      <c r="C716" s="295"/>
      <c r="D716" s="295"/>
      <c r="E716" s="295"/>
      <c r="F716" s="295"/>
      <c r="G716" s="326"/>
      <c r="H716" s="326"/>
      <c r="I716" s="295"/>
      <c r="J716" s="295"/>
      <c r="K716" s="295"/>
      <c r="L716" s="327"/>
      <c r="M716" s="327"/>
      <c r="N716" s="295"/>
      <c r="O716" s="295"/>
      <c r="P716" s="295"/>
      <c r="Q716" s="295"/>
      <c r="R716" s="295"/>
      <c r="S716" s="295"/>
      <c r="T716" s="295"/>
      <c r="U716" s="295"/>
      <c r="V716" s="295"/>
      <c r="W716" s="295"/>
      <c r="X716" s="295"/>
      <c r="Y716" s="295"/>
      <c r="Z716" s="295"/>
      <c r="AA716" s="295"/>
      <c r="AB716" s="295"/>
      <c r="AC716" s="295"/>
    </row>
    <row r="717" spans="1:29" ht="21">
      <c r="A717" s="295"/>
      <c r="B717" s="295"/>
      <c r="C717" s="295"/>
      <c r="D717" s="295"/>
      <c r="E717" s="295"/>
      <c r="F717" s="295"/>
      <c r="G717" s="326"/>
      <c r="H717" s="326"/>
      <c r="I717" s="295"/>
      <c r="J717" s="295"/>
      <c r="K717" s="295"/>
      <c r="L717" s="327"/>
      <c r="M717" s="327"/>
      <c r="N717" s="295"/>
      <c r="O717" s="295"/>
      <c r="P717" s="295"/>
      <c r="Q717" s="295"/>
      <c r="R717" s="295"/>
      <c r="S717" s="295"/>
      <c r="T717" s="295"/>
      <c r="U717" s="295"/>
      <c r="V717" s="295"/>
      <c r="W717" s="295"/>
      <c r="X717" s="295"/>
      <c r="Y717" s="295"/>
      <c r="Z717" s="295"/>
      <c r="AA717" s="295"/>
      <c r="AB717" s="295"/>
      <c r="AC717" s="295"/>
    </row>
    <row r="718" spans="1:29" ht="21">
      <c r="A718" s="295"/>
      <c r="B718" s="295"/>
      <c r="C718" s="295"/>
      <c r="D718" s="295"/>
      <c r="E718" s="295"/>
      <c r="F718" s="295"/>
      <c r="G718" s="326"/>
      <c r="H718" s="326"/>
      <c r="I718" s="295"/>
      <c r="J718" s="295"/>
      <c r="K718" s="295"/>
      <c r="L718" s="327"/>
      <c r="M718" s="327"/>
      <c r="N718" s="295"/>
      <c r="O718" s="295"/>
      <c r="P718" s="295"/>
      <c r="Q718" s="295"/>
      <c r="R718" s="295"/>
      <c r="S718" s="295"/>
      <c r="T718" s="295"/>
      <c r="U718" s="295"/>
      <c r="V718" s="295"/>
      <c r="W718" s="295"/>
      <c r="X718" s="295"/>
      <c r="Y718" s="295"/>
      <c r="Z718" s="295"/>
      <c r="AA718" s="295"/>
      <c r="AB718" s="295"/>
      <c r="AC718" s="295"/>
    </row>
    <row r="719" spans="1:29" ht="21">
      <c r="A719" s="295"/>
      <c r="B719" s="295"/>
      <c r="C719" s="295"/>
      <c r="D719" s="295"/>
      <c r="E719" s="295"/>
      <c r="F719" s="295"/>
      <c r="G719" s="326"/>
      <c r="H719" s="326"/>
      <c r="I719" s="295"/>
      <c r="J719" s="295"/>
      <c r="K719" s="295"/>
      <c r="L719" s="327"/>
      <c r="M719" s="327"/>
      <c r="N719" s="295"/>
      <c r="O719" s="295"/>
      <c r="P719" s="295"/>
      <c r="Q719" s="295"/>
      <c r="R719" s="295"/>
      <c r="S719" s="295"/>
      <c r="T719" s="295"/>
      <c r="U719" s="295"/>
      <c r="V719" s="295"/>
      <c r="W719" s="295"/>
      <c r="X719" s="295"/>
      <c r="Y719" s="295"/>
      <c r="Z719" s="295"/>
      <c r="AA719" s="295"/>
      <c r="AB719" s="295"/>
      <c r="AC719" s="295"/>
    </row>
    <row r="720" spans="1:29" ht="21">
      <c r="A720" s="295"/>
      <c r="B720" s="295"/>
      <c r="C720" s="295"/>
      <c r="D720" s="295"/>
      <c r="E720" s="295"/>
      <c r="F720" s="295"/>
      <c r="G720" s="326"/>
      <c r="H720" s="326"/>
      <c r="I720" s="295"/>
      <c r="J720" s="295"/>
      <c r="K720" s="295"/>
      <c r="L720" s="327"/>
      <c r="M720" s="327"/>
      <c r="N720" s="295"/>
      <c r="O720" s="295"/>
      <c r="P720" s="295"/>
      <c r="Q720" s="295"/>
      <c r="R720" s="295"/>
      <c r="S720" s="295"/>
      <c r="T720" s="295"/>
      <c r="U720" s="295"/>
      <c r="V720" s="295"/>
      <c r="W720" s="295"/>
      <c r="X720" s="295"/>
      <c r="Y720" s="295"/>
      <c r="Z720" s="295"/>
      <c r="AA720" s="295"/>
      <c r="AB720" s="295"/>
      <c r="AC720" s="295"/>
    </row>
    <row r="721" spans="1:29" ht="21">
      <c r="A721" s="295"/>
      <c r="B721" s="295"/>
      <c r="C721" s="295"/>
      <c r="D721" s="295"/>
      <c r="E721" s="295"/>
      <c r="F721" s="295"/>
      <c r="G721" s="326"/>
      <c r="H721" s="326"/>
      <c r="I721" s="295"/>
      <c r="J721" s="295"/>
      <c r="K721" s="295"/>
      <c r="L721" s="327"/>
      <c r="M721" s="327"/>
      <c r="N721" s="295"/>
      <c r="O721" s="295"/>
      <c r="P721" s="295"/>
      <c r="Q721" s="295"/>
      <c r="R721" s="295"/>
      <c r="S721" s="295"/>
      <c r="T721" s="295"/>
      <c r="U721" s="295"/>
      <c r="V721" s="295"/>
      <c r="W721" s="295"/>
      <c r="X721" s="295"/>
      <c r="Y721" s="295"/>
      <c r="Z721" s="295"/>
      <c r="AA721" s="295"/>
      <c r="AB721" s="295"/>
      <c r="AC721" s="295"/>
    </row>
    <row r="722" spans="1:29" ht="21">
      <c r="A722" s="295"/>
      <c r="B722" s="295"/>
      <c r="C722" s="295"/>
      <c r="D722" s="295"/>
      <c r="E722" s="295"/>
      <c r="F722" s="295"/>
      <c r="G722" s="326"/>
      <c r="H722" s="326"/>
      <c r="I722" s="295"/>
      <c r="J722" s="295"/>
      <c r="K722" s="295"/>
      <c r="L722" s="327"/>
      <c r="M722" s="327"/>
      <c r="N722" s="295"/>
      <c r="O722" s="295"/>
      <c r="P722" s="295"/>
      <c r="Q722" s="295"/>
      <c r="R722" s="295"/>
      <c r="S722" s="295"/>
      <c r="T722" s="295"/>
      <c r="U722" s="295"/>
      <c r="V722" s="295"/>
      <c r="W722" s="295"/>
      <c r="X722" s="295"/>
      <c r="Y722" s="295"/>
      <c r="Z722" s="295"/>
      <c r="AA722" s="295"/>
      <c r="AB722" s="295"/>
      <c r="AC722" s="295"/>
    </row>
    <row r="723" spans="1:29" ht="21">
      <c r="A723" s="295"/>
      <c r="B723" s="295"/>
      <c r="C723" s="295"/>
      <c r="D723" s="295"/>
      <c r="E723" s="295"/>
      <c r="F723" s="295"/>
      <c r="G723" s="326"/>
      <c r="H723" s="326"/>
      <c r="I723" s="295"/>
      <c r="J723" s="295"/>
      <c r="K723" s="295"/>
      <c r="L723" s="327"/>
      <c r="M723" s="327"/>
      <c r="N723" s="295"/>
      <c r="O723" s="295"/>
      <c r="P723" s="295"/>
      <c r="Q723" s="295"/>
      <c r="R723" s="295"/>
      <c r="S723" s="295"/>
      <c r="T723" s="295"/>
      <c r="U723" s="295"/>
      <c r="V723" s="295"/>
      <c r="W723" s="295"/>
      <c r="X723" s="295"/>
      <c r="Y723" s="295"/>
      <c r="Z723" s="295"/>
      <c r="AA723" s="295"/>
      <c r="AB723" s="295"/>
      <c r="AC723" s="295"/>
    </row>
    <row r="724" spans="1:29" ht="21">
      <c r="A724" s="295"/>
      <c r="B724" s="295"/>
      <c r="C724" s="295"/>
      <c r="D724" s="295"/>
      <c r="E724" s="295"/>
      <c r="F724" s="295"/>
      <c r="G724" s="326"/>
      <c r="H724" s="326"/>
      <c r="I724" s="295"/>
      <c r="J724" s="295"/>
      <c r="K724" s="295"/>
      <c r="L724" s="327"/>
      <c r="M724" s="327"/>
      <c r="N724" s="295"/>
      <c r="O724" s="295"/>
      <c r="P724" s="295"/>
      <c r="Q724" s="295"/>
      <c r="R724" s="295"/>
      <c r="S724" s="295"/>
      <c r="T724" s="295"/>
      <c r="U724" s="295"/>
      <c r="V724" s="295"/>
      <c r="W724" s="295"/>
      <c r="X724" s="295"/>
      <c r="Y724" s="295"/>
      <c r="Z724" s="295"/>
      <c r="AA724" s="295"/>
      <c r="AB724" s="295"/>
      <c r="AC724" s="295"/>
    </row>
    <row r="725" spans="1:29" ht="21">
      <c r="A725" s="295"/>
      <c r="B725" s="295"/>
      <c r="C725" s="295"/>
      <c r="D725" s="295"/>
      <c r="E725" s="295"/>
      <c r="F725" s="295"/>
      <c r="G725" s="326"/>
      <c r="H725" s="326"/>
      <c r="I725" s="295"/>
      <c r="J725" s="295"/>
      <c r="K725" s="295"/>
      <c r="L725" s="327"/>
      <c r="M725" s="327"/>
      <c r="N725" s="295"/>
      <c r="O725" s="295"/>
      <c r="P725" s="295"/>
      <c r="Q725" s="295"/>
      <c r="R725" s="295"/>
      <c r="S725" s="295"/>
      <c r="T725" s="295"/>
      <c r="U725" s="295"/>
      <c r="V725" s="295"/>
      <c r="W725" s="295"/>
      <c r="X725" s="295"/>
      <c r="Y725" s="295"/>
      <c r="Z725" s="295"/>
      <c r="AA725" s="295"/>
      <c r="AB725" s="295"/>
      <c r="AC725" s="295"/>
    </row>
    <row r="726" spans="1:29" ht="21">
      <c r="A726" s="295"/>
      <c r="B726" s="295"/>
      <c r="C726" s="295"/>
      <c r="D726" s="295"/>
      <c r="E726" s="295"/>
      <c r="F726" s="295"/>
      <c r="G726" s="326"/>
      <c r="H726" s="326"/>
      <c r="I726" s="295"/>
      <c r="J726" s="295"/>
      <c r="K726" s="295"/>
      <c r="L726" s="327"/>
      <c r="M726" s="327"/>
      <c r="N726" s="295"/>
      <c r="O726" s="295"/>
      <c r="P726" s="295"/>
      <c r="Q726" s="295"/>
      <c r="R726" s="295"/>
      <c r="S726" s="295"/>
      <c r="T726" s="295"/>
      <c r="U726" s="295"/>
      <c r="V726" s="295"/>
      <c r="W726" s="295"/>
      <c r="X726" s="295"/>
      <c r="Y726" s="295"/>
      <c r="Z726" s="295"/>
      <c r="AA726" s="295"/>
      <c r="AB726" s="295"/>
      <c r="AC726" s="295"/>
    </row>
    <row r="727" spans="1:29" ht="21">
      <c r="A727" s="295"/>
      <c r="B727" s="295"/>
      <c r="C727" s="295"/>
      <c r="D727" s="295"/>
      <c r="E727" s="295"/>
      <c r="F727" s="295"/>
      <c r="G727" s="326"/>
      <c r="H727" s="326"/>
      <c r="I727" s="295"/>
      <c r="J727" s="295"/>
      <c r="K727" s="295"/>
      <c r="L727" s="327"/>
      <c r="M727" s="327"/>
      <c r="N727" s="295"/>
      <c r="O727" s="295"/>
      <c r="P727" s="295"/>
      <c r="Q727" s="295"/>
      <c r="R727" s="295"/>
      <c r="S727" s="295"/>
      <c r="T727" s="295"/>
      <c r="U727" s="295"/>
      <c r="V727" s="295"/>
      <c r="W727" s="295"/>
      <c r="X727" s="295"/>
      <c r="Y727" s="295"/>
      <c r="Z727" s="295"/>
      <c r="AA727" s="295"/>
      <c r="AB727" s="295"/>
      <c r="AC727" s="295"/>
    </row>
    <row r="728" spans="1:29" ht="21">
      <c r="A728" s="295"/>
      <c r="B728" s="295"/>
      <c r="C728" s="295"/>
      <c r="D728" s="295"/>
      <c r="E728" s="295"/>
      <c r="F728" s="295"/>
      <c r="G728" s="326"/>
      <c r="H728" s="326"/>
      <c r="I728" s="295"/>
      <c r="J728" s="295"/>
      <c r="K728" s="295"/>
      <c r="L728" s="327"/>
      <c r="M728" s="327"/>
      <c r="N728" s="295"/>
      <c r="O728" s="295"/>
      <c r="P728" s="295"/>
      <c r="Q728" s="295"/>
      <c r="R728" s="295"/>
      <c r="S728" s="295"/>
      <c r="T728" s="295"/>
      <c r="U728" s="295"/>
      <c r="V728" s="295"/>
      <c r="W728" s="295"/>
      <c r="X728" s="295"/>
      <c r="Y728" s="295"/>
      <c r="Z728" s="295"/>
      <c r="AA728" s="295"/>
      <c r="AB728" s="295"/>
      <c r="AC728" s="295"/>
    </row>
    <row r="729" spans="1:29" ht="21">
      <c r="A729" s="295"/>
      <c r="B729" s="295"/>
      <c r="C729" s="295"/>
      <c r="D729" s="295"/>
      <c r="E729" s="295"/>
      <c r="F729" s="295"/>
      <c r="G729" s="326"/>
      <c r="H729" s="326"/>
      <c r="I729" s="295"/>
      <c r="J729" s="295"/>
      <c r="K729" s="295"/>
      <c r="L729" s="327"/>
      <c r="M729" s="327"/>
      <c r="N729" s="295"/>
      <c r="O729" s="295"/>
      <c r="P729" s="295"/>
      <c r="Q729" s="295"/>
      <c r="R729" s="295"/>
      <c r="S729" s="295"/>
      <c r="T729" s="295"/>
      <c r="U729" s="295"/>
      <c r="V729" s="295"/>
      <c r="W729" s="295"/>
      <c r="X729" s="295"/>
      <c r="Y729" s="295"/>
      <c r="Z729" s="295"/>
      <c r="AA729" s="295"/>
      <c r="AB729" s="295"/>
      <c r="AC729" s="295"/>
    </row>
    <row r="730" spans="1:29" ht="21">
      <c r="A730" s="295"/>
      <c r="B730" s="295"/>
      <c r="C730" s="295"/>
      <c r="D730" s="295"/>
      <c r="E730" s="295"/>
      <c r="F730" s="295"/>
      <c r="G730" s="326"/>
      <c r="H730" s="326"/>
      <c r="I730" s="295"/>
      <c r="J730" s="295"/>
      <c r="K730" s="295"/>
      <c r="L730" s="327"/>
      <c r="M730" s="327"/>
      <c r="N730" s="295"/>
      <c r="O730" s="295"/>
      <c r="P730" s="295"/>
      <c r="Q730" s="295"/>
      <c r="R730" s="295"/>
      <c r="S730" s="295"/>
      <c r="T730" s="295"/>
      <c r="U730" s="295"/>
      <c r="V730" s="295"/>
      <c r="W730" s="295"/>
      <c r="X730" s="295"/>
      <c r="Y730" s="295"/>
      <c r="Z730" s="295"/>
      <c r="AA730" s="295"/>
      <c r="AB730" s="295"/>
      <c r="AC730" s="295"/>
    </row>
    <row r="731" spans="1:29" ht="21">
      <c r="A731" s="295"/>
      <c r="B731" s="295"/>
      <c r="C731" s="295"/>
      <c r="D731" s="295"/>
      <c r="E731" s="295"/>
      <c r="F731" s="295"/>
      <c r="G731" s="326"/>
      <c r="H731" s="326"/>
      <c r="I731" s="295"/>
      <c r="J731" s="295"/>
      <c r="K731" s="295"/>
      <c r="L731" s="327"/>
      <c r="M731" s="327"/>
      <c r="N731" s="295"/>
      <c r="O731" s="295"/>
      <c r="P731" s="295"/>
      <c r="Q731" s="295"/>
      <c r="R731" s="295"/>
      <c r="S731" s="295"/>
      <c r="T731" s="295"/>
      <c r="U731" s="295"/>
      <c r="V731" s="295"/>
      <c r="W731" s="295"/>
      <c r="X731" s="295"/>
      <c r="Y731" s="295"/>
      <c r="Z731" s="295"/>
      <c r="AA731" s="295"/>
      <c r="AB731" s="295"/>
      <c r="AC731" s="295"/>
    </row>
    <row r="732" spans="1:29" ht="21">
      <c r="A732" s="295"/>
      <c r="B732" s="295"/>
      <c r="C732" s="295"/>
      <c r="D732" s="295"/>
      <c r="E732" s="295"/>
      <c r="F732" s="295"/>
      <c r="G732" s="326"/>
      <c r="H732" s="326"/>
      <c r="I732" s="295"/>
      <c r="J732" s="295"/>
      <c r="K732" s="295"/>
      <c r="L732" s="327"/>
      <c r="M732" s="327"/>
      <c r="N732" s="295"/>
      <c r="O732" s="295"/>
      <c r="P732" s="295"/>
      <c r="Q732" s="295"/>
      <c r="R732" s="295"/>
      <c r="S732" s="295"/>
      <c r="T732" s="295"/>
      <c r="U732" s="295"/>
      <c r="V732" s="295"/>
      <c r="W732" s="295"/>
      <c r="X732" s="295"/>
      <c r="Y732" s="295"/>
      <c r="Z732" s="295"/>
      <c r="AA732" s="295"/>
      <c r="AB732" s="295"/>
      <c r="AC732" s="295"/>
    </row>
    <row r="733" spans="1:29" ht="21">
      <c r="A733" s="295"/>
      <c r="B733" s="295"/>
      <c r="C733" s="295"/>
      <c r="D733" s="295"/>
      <c r="E733" s="295"/>
      <c r="F733" s="295"/>
      <c r="G733" s="326"/>
      <c r="H733" s="326"/>
      <c r="I733" s="295"/>
      <c r="J733" s="295"/>
      <c r="K733" s="295"/>
      <c r="L733" s="327"/>
      <c r="M733" s="327"/>
      <c r="N733" s="295"/>
      <c r="O733" s="295"/>
      <c r="P733" s="295"/>
      <c r="Q733" s="295"/>
      <c r="R733" s="295"/>
      <c r="S733" s="295"/>
      <c r="T733" s="295"/>
      <c r="U733" s="295"/>
      <c r="V733" s="295"/>
      <c r="W733" s="295"/>
      <c r="X733" s="295"/>
      <c r="Y733" s="295"/>
      <c r="Z733" s="295"/>
      <c r="AA733" s="295"/>
      <c r="AB733" s="295"/>
      <c r="AC733" s="295"/>
    </row>
    <row r="734" spans="1:29" ht="21">
      <c r="A734" s="295"/>
      <c r="B734" s="295"/>
      <c r="C734" s="295"/>
      <c r="D734" s="295"/>
      <c r="E734" s="295"/>
      <c r="F734" s="295"/>
      <c r="G734" s="326"/>
      <c r="H734" s="326"/>
      <c r="I734" s="295"/>
      <c r="J734" s="295"/>
      <c r="K734" s="295"/>
      <c r="L734" s="327"/>
      <c r="M734" s="327"/>
      <c r="N734" s="295"/>
      <c r="O734" s="295"/>
      <c r="P734" s="295"/>
      <c r="Q734" s="295"/>
      <c r="R734" s="295"/>
      <c r="S734" s="295"/>
      <c r="T734" s="295"/>
      <c r="U734" s="295"/>
      <c r="V734" s="295"/>
      <c r="W734" s="295"/>
      <c r="X734" s="295"/>
      <c r="Y734" s="295"/>
      <c r="Z734" s="295"/>
      <c r="AA734" s="295"/>
      <c r="AB734" s="295"/>
      <c r="AC734" s="295"/>
    </row>
    <row r="735" spans="1:29" ht="21">
      <c r="A735" s="295"/>
      <c r="B735" s="295"/>
      <c r="C735" s="295"/>
      <c r="D735" s="295"/>
      <c r="E735" s="295"/>
      <c r="F735" s="295"/>
      <c r="G735" s="326"/>
      <c r="H735" s="326"/>
      <c r="I735" s="295"/>
      <c r="J735" s="295"/>
      <c r="K735" s="295"/>
      <c r="L735" s="327"/>
      <c r="M735" s="327"/>
      <c r="N735" s="295"/>
      <c r="O735" s="295"/>
      <c r="P735" s="295"/>
      <c r="Q735" s="295"/>
      <c r="R735" s="295"/>
      <c r="S735" s="295"/>
      <c r="T735" s="295"/>
      <c r="U735" s="295"/>
      <c r="V735" s="295"/>
      <c r="W735" s="295"/>
      <c r="X735" s="295"/>
      <c r="Y735" s="295"/>
      <c r="Z735" s="295"/>
      <c r="AA735" s="295"/>
      <c r="AB735" s="295"/>
      <c r="AC735" s="295"/>
    </row>
    <row r="736" spans="1:29" ht="21">
      <c r="A736" s="295"/>
      <c r="B736" s="295"/>
      <c r="C736" s="295"/>
      <c r="D736" s="295"/>
      <c r="E736" s="295"/>
      <c r="F736" s="295"/>
      <c r="G736" s="326"/>
      <c r="H736" s="326"/>
      <c r="I736" s="295"/>
      <c r="J736" s="295"/>
      <c r="K736" s="295"/>
      <c r="L736" s="327"/>
      <c r="M736" s="327"/>
      <c r="N736" s="295"/>
      <c r="O736" s="295"/>
      <c r="P736" s="295"/>
      <c r="Q736" s="295"/>
      <c r="R736" s="295"/>
      <c r="S736" s="295"/>
      <c r="T736" s="295"/>
      <c r="U736" s="295"/>
      <c r="V736" s="295"/>
      <c r="W736" s="295"/>
      <c r="X736" s="295"/>
      <c r="Y736" s="295"/>
      <c r="Z736" s="295"/>
      <c r="AA736" s="295"/>
      <c r="AB736" s="295"/>
      <c r="AC736" s="295"/>
    </row>
    <row r="737" spans="1:29" ht="21">
      <c r="A737" s="295"/>
      <c r="B737" s="295"/>
      <c r="C737" s="295"/>
      <c r="D737" s="295"/>
      <c r="E737" s="295"/>
      <c r="F737" s="295"/>
      <c r="G737" s="326"/>
      <c r="H737" s="326"/>
      <c r="I737" s="295"/>
      <c r="J737" s="295"/>
      <c r="K737" s="295"/>
      <c r="L737" s="327"/>
      <c r="M737" s="327"/>
      <c r="N737" s="295"/>
      <c r="O737" s="295"/>
      <c r="P737" s="295"/>
      <c r="Q737" s="295"/>
      <c r="R737" s="295"/>
      <c r="S737" s="295"/>
      <c r="T737" s="295"/>
      <c r="U737" s="295"/>
      <c r="V737" s="295"/>
      <c r="W737" s="295"/>
      <c r="X737" s="295"/>
      <c r="Y737" s="295"/>
      <c r="Z737" s="295"/>
      <c r="AA737" s="295"/>
      <c r="AB737" s="295"/>
      <c r="AC737" s="295"/>
    </row>
    <row r="738" spans="1:29" ht="21">
      <c r="A738" s="295"/>
      <c r="B738" s="295"/>
      <c r="C738" s="295"/>
      <c r="D738" s="295"/>
      <c r="E738" s="295"/>
      <c r="F738" s="295"/>
      <c r="G738" s="326"/>
      <c r="H738" s="326"/>
      <c r="I738" s="295"/>
      <c r="J738" s="295"/>
      <c r="K738" s="295"/>
      <c r="L738" s="327"/>
      <c r="M738" s="327"/>
      <c r="N738" s="295"/>
      <c r="O738" s="295"/>
      <c r="P738" s="295"/>
      <c r="Q738" s="295"/>
      <c r="R738" s="295"/>
      <c r="S738" s="295"/>
      <c r="T738" s="295"/>
      <c r="U738" s="295"/>
      <c r="V738" s="295"/>
      <c r="W738" s="295"/>
      <c r="X738" s="295"/>
      <c r="Y738" s="295"/>
      <c r="Z738" s="295"/>
      <c r="AA738" s="295"/>
      <c r="AB738" s="295"/>
      <c r="AC738" s="295"/>
    </row>
    <row r="739" spans="1:29" ht="21">
      <c r="A739" s="295"/>
      <c r="B739" s="295"/>
      <c r="C739" s="295"/>
      <c r="D739" s="295"/>
      <c r="E739" s="295"/>
      <c r="F739" s="295"/>
      <c r="G739" s="326"/>
      <c r="H739" s="326"/>
      <c r="I739" s="295"/>
      <c r="J739" s="295"/>
      <c r="K739" s="295"/>
      <c r="L739" s="327"/>
      <c r="M739" s="327"/>
      <c r="N739" s="295"/>
      <c r="O739" s="295"/>
      <c r="P739" s="295"/>
      <c r="Q739" s="295"/>
      <c r="R739" s="295"/>
      <c r="S739" s="295"/>
      <c r="T739" s="295"/>
      <c r="U739" s="295"/>
      <c r="V739" s="295"/>
      <c r="W739" s="295"/>
      <c r="X739" s="295"/>
      <c r="Y739" s="295"/>
      <c r="Z739" s="295"/>
      <c r="AA739" s="295"/>
      <c r="AB739" s="295"/>
      <c r="AC739" s="295"/>
    </row>
    <row r="740" spans="1:29" ht="21">
      <c r="A740" s="295"/>
      <c r="B740" s="295"/>
      <c r="C740" s="295"/>
      <c r="D740" s="295"/>
      <c r="E740" s="295"/>
      <c r="F740" s="295"/>
      <c r="G740" s="326"/>
      <c r="H740" s="326"/>
      <c r="I740" s="295"/>
      <c r="J740" s="295"/>
      <c r="K740" s="295"/>
      <c r="L740" s="327"/>
      <c r="M740" s="327"/>
      <c r="N740" s="295"/>
      <c r="O740" s="295"/>
      <c r="P740" s="295"/>
      <c r="Q740" s="295"/>
      <c r="R740" s="295"/>
      <c r="S740" s="295"/>
      <c r="T740" s="295"/>
      <c r="U740" s="295"/>
      <c r="V740" s="295"/>
      <c r="W740" s="295"/>
      <c r="X740" s="295"/>
      <c r="Y740" s="295"/>
      <c r="Z740" s="295"/>
      <c r="AA740" s="295"/>
      <c r="AB740" s="295"/>
      <c r="AC740" s="295"/>
    </row>
    <row r="741" spans="1:29" ht="21">
      <c r="A741" s="295"/>
      <c r="B741" s="295"/>
      <c r="C741" s="295"/>
      <c r="D741" s="295"/>
      <c r="E741" s="295"/>
      <c r="F741" s="295"/>
      <c r="G741" s="326"/>
      <c r="H741" s="326"/>
      <c r="I741" s="295"/>
      <c r="J741" s="295"/>
      <c r="K741" s="295"/>
      <c r="L741" s="327"/>
      <c r="M741" s="327"/>
      <c r="N741" s="295"/>
      <c r="O741" s="295"/>
      <c r="P741" s="295"/>
      <c r="Q741" s="295"/>
      <c r="R741" s="295"/>
      <c r="S741" s="295"/>
      <c r="T741" s="295"/>
      <c r="U741" s="295"/>
      <c r="V741" s="295"/>
      <c r="W741" s="295"/>
      <c r="X741" s="295"/>
      <c r="Y741" s="295"/>
      <c r="Z741" s="295"/>
      <c r="AA741" s="295"/>
      <c r="AB741" s="295"/>
      <c r="AC741" s="295"/>
    </row>
    <row r="742" spans="1:29" ht="21">
      <c r="A742" s="295"/>
      <c r="B742" s="295"/>
      <c r="C742" s="295"/>
      <c r="D742" s="295"/>
      <c r="E742" s="295"/>
      <c r="F742" s="295"/>
      <c r="G742" s="326"/>
      <c r="H742" s="326"/>
      <c r="I742" s="295"/>
      <c r="J742" s="295"/>
      <c r="K742" s="295"/>
      <c r="L742" s="327"/>
      <c r="M742" s="327"/>
      <c r="N742" s="295"/>
      <c r="O742" s="295"/>
      <c r="P742" s="295"/>
      <c r="Q742" s="295"/>
      <c r="R742" s="295"/>
      <c r="S742" s="295"/>
      <c r="T742" s="295"/>
      <c r="U742" s="295"/>
      <c r="V742" s="295"/>
      <c r="W742" s="295"/>
      <c r="X742" s="295"/>
      <c r="Y742" s="295"/>
      <c r="Z742" s="295"/>
      <c r="AA742" s="295"/>
      <c r="AB742" s="295"/>
      <c r="AC742" s="295"/>
    </row>
    <row r="743" spans="1:29" ht="21">
      <c r="A743" s="295"/>
      <c r="B743" s="295"/>
      <c r="C743" s="295"/>
      <c r="D743" s="295"/>
      <c r="E743" s="295"/>
      <c r="F743" s="295"/>
      <c r="G743" s="326"/>
      <c r="H743" s="326"/>
      <c r="I743" s="295"/>
      <c r="J743" s="295"/>
      <c r="K743" s="295"/>
      <c r="L743" s="327"/>
      <c r="M743" s="327"/>
      <c r="N743" s="295"/>
      <c r="O743" s="295"/>
      <c r="P743" s="295"/>
      <c r="Q743" s="295"/>
      <c r="R743" s="295"/>
      <c r="S743" s="295"/>
      <c r="T743" s="295"/>
      <c r="U743" s="295"/>
      <c r="V743" s="295"/>
      <c r="W743" s="295"/>
      <c r="X743" s="295"/>
      <c r="Y743" s="295"/>
      <c r="Z743" s="295"/>
      <c r="AA743" s="295"/>
      <c r="AB743" s="295"/>
      <c r="AC743" s="295"/>
    </row>
    <row r="744" spans="1:29" ht="21">
      <c r="A744" s="295"/>
      <c r="B744" s="295"/>
      <c r="C744" s="295"/>
      <c r="D744" s="295"/>
      <c r="E744" s="295"/>
      <c r="F744" s="295"/>
      <c r="G744" s="326"/>
      <c r="H744" s="326"/>
      <c r="I744" s="295"/>
      <c r="J744" s="295"/>
      <c r="K744" s="295"/>
      <c r="L744" s="327"/>
      <c r="M744" s="327"/>
      <c r="N744" s="295"/>
      <c r="O744" s="295"/>
      <c r="P744" s="295"/>
      <c r="Q744" s="295"/>
      <c r="R744" s="295"/>
      <c r="S744" s="295"/>
      <c r="T744" s="295"/>
      <c r="U744" s="295"/>
      <c r="V744" s="295"/>
      <c r="W744" s="295"/>
      <c r="X744" s="295"/>
      <c r="Y744" s="295"/>
      <c r="Z744" s="295"/>
      <c r="AA744" s="295"/>
      <c r="AB744" s="295"/>
      <c r="AC744" s="295"/>
    </row>
    <row r="745" spans="1:29" ht="21">
      <c r="A745" s="295"/>
      <c r="B745" s="295"/>
      <c r="C745" s="295"/>
      <c r="D745" s="295"/>
      <c r="E745" s="295"/>
      <c r="F745" s="295"/>
      <c r="G745" s="326"/>
      <c r="H745" s="326"/>
      <c r="I745" s="295"/>
      <c r="J745" s="295"/>
      <c r="K745" s="295"/>
      <c r="L745" s="327"/>
      <c r="M745" s="327"/>
      <c r="N745" s="295"/>
      <c r="O745" s="295"/>
      <c r="P745" s="295"/>
      <c r="Q745" s="295"/>
      <c r="R745" s="295"/>
      <c r="S745" s="295"/>
      <c r="T745" s="295"/>
      <c r="U745" s="295"/>
      <c r="V745" s="295"/>
      <c r="W745" s="295"/>
      <c r="X745" s="295"/>
      <c r="Y745" s="295"/>
      <c r="Z745" s="295"/>
      <c r="AA745" s="295"/>
      <c r="AB745" s="295"/>
      <c r="AC745" s="295"/>
    </row>
    <row r="746" spans="1:29" ht="21">
      <c r="A746" s="295"/>
      <c r="B746" s="295"/>
      <c r="C746" s="295"/>
      <c r="D746" s="295"/>
      <c r="E746" s="295"/>
      <c r="F746" s="295"/>
      <c r="G746" s="326"/>
      <c r="H746" s="326"/>
      <c r="I746" s="295"/>
      <c r="J746" s="295"/>
      <c r="K746" s="295"/>
      <c r="L746" s="327"/>
      <c r="M746" s="327"/>
      <c r="N746" s="295"/>
      <c r="O746" s="295"/>
      <c r="P746" s="295"/>
      <c r="Q746" s="295"/>
      <c r="R746" s="295"/>
      <c r="S746" s="295"/>
      <c r="T746" s="295"/>
      <c r="U746" s="295"/>
      <c r="V746" s="295"/>
      <c r="W746" s="295"/>
      <c r="X746" s="295"/>
      <c r="Y746" s="295"/>
      <c r="Z746" s="295"/>
      <c r="AA746" s="295"/>
      <c r="AB746" s="295"/>
      <c r="AC746" s="295"/>
    </row>
    <row r="747" spans="1:29" ht="21">
      <c r="A747" s="295"/>
      <c r="B747" s="295"/>
      <c r="C747" s="295"/>
      <c r="D747" s="295"/>
      <c r="E747" s="295"/>
      <c r="F747" s="295"/>
      <c r="G747" s="326"/>
      <c r="H747" s="326"/>
      <c r="I747" s="295"/>
      <c r="J747" s="295"/>
      <c r="K747" s="295"/>
      <c r="L747" s="327"/>
      <c r="M747" s="327"/>
      <c r="N747" s="295"/>
      <c r="O747" s="295"/>
      <c r="P747" s="295"/>
      <c r="Q747" s="295"/>
      <c r="R747" s="295"/>
      <c r="S747" s="295"/>
      <c r="T747" s="295"/>
      <c r="U747" s="295"/>
      <c r="V747" s="295"/>
      <c r="W747" s="295"/>
      <c r="X747" s="295"/>
      <c r="Y747" s="295"/>
      <c r="Z747" s="295"/>
      <c r="AA747" s="295"/>
      <c r="AB747" s="295"/>
      <c r="AC747" s="295"/>
    </row>
    <row r="748" spans="1:29" ht="21">
      <c r="A748" s="295"/>
      <c r="B748" s="295"/>
      <c r="C748" s="295"/>
      <c r="D748" s="295"/>
      <c r="E748" s="295"/>
      <c r="F748" s="295"/>
      <c r="G748" s="326"/>
      <c r="H748" s="326"/>
      <c r="I748" s="295"/>
      <c r="J748" s="295"/>
      <c r="K748" s="295"/>
      <c r="L748" s="327"/>
      <c r="M748" s="327"/>
      <c r="N748" s="295"/>
      <c r="O748" s="295"/>
      <c r="P748" s="295"/>
      <c r="Q748" s="295"/>
      <c r="R748" s="295"/>
      <c r="S748" s="295"/>
      <c r="T748" s="295"/>
      <c r="U748" s="295"/>
      <c r="V748" s="295"/>
      <c r="W748" s="295"/>
      <c r="X748" s="295"/>
      <c r="Y748" s="295"/>
      <c r="Z748" s="295"/>
      <c r="AA748" s="295"/>
      <c r="AB748" s="295"/>
      <c r="AC748" s="295"/>
    </row>
    <row r="749" spans="1:29" ht="21">
      <c r="A749" s="295"/>
      <c r="B749" s="295"/>
      <c r="C749" s="295"/>
      <c r="D749" s="295"/>
      <c r="E749" s="295"/>
      <c r="F749" s="295"/>
      <c r="G749" s="326"/>
      <c r="H749" s="326"/>
      <c r="I749" s="295"/>
      <c r="J749" s="295"/>
      <c r="K749" s="295"/>
      <c r="L749" s="327"/>
      <c r="M749" s="327"/>
      <c r="N749" s="295"/>
      <c r="O749" s="295"/>
      <c r="P749" s="295"/>
      <c r="Q749" s="295"/>
      <c r="R749" s="295"/>
      <c r="S749" s="295"/>
      <c r="T749" s="295"/>
      <c r="U749" s="295"/>
      <c r="V749" s="295"/>
      <c r="W749" s="295"/>
      <c r="X749" s="295"/>
      <c r="Y749" s="295"/>
      <c r="Z749" s="295"/>
      <c r="AA749" s="295"/>
      <c r="AB749" s="295"/>
      <c r="AC749" s="295"/>
    </row>
    <row r="750" spans="1:29" ht="21">
      <c r="A750" s="295"/>
      <c r="B750" s="295"/>
      <c r="C750" s="295"/>
      <c r="D750" s="295"/>
      <c r="E750" s="295"/>
      <c r="F750" s="295"/>
      <c r="G750" s="326"/>
      <c r="H750" s="326"/>
      <c r="I750" s="295"/>
      <c r="J750" s="295"/>
      <c r="K750" s="295"/>
      <c r="L750" s="327"/>
      <c r="M750" s="327"/>
      <c r="N750" s="295"/>
      <c r="O750" s="295"/>
      <c r="P750" s="295"/>
      <c r="Q750" s="295"/>
      <c r="R750" s="295"/>
      <c r="S750" s="295"/>
      <c r="T750" s="295"/>
      <c r="U750" s="295"/>
      <c r="V750" s="295"/>
      <c r="W750" s="295"/>
      <c r="X750" s="295"/>
      <c r="Y750" s="295"/>
      <c r="Z750" s="295"/>
      <c r="AA750" s="295"/>
      <c r="AB750" s="295"/>
      <c r="AC750" s="295"/>
    </row>
    <row r="751" spans="1:29" ht="21">
      <c r="A751" s="295"/>
      <c r="B751" s="295"/>
      <c r="C751" s="295"/>
      <c r="D751" s="295"/>
      <c r="E751" s="295"/>
      <c r="F751" s="295"/>
      <c r="G751" s="326"/>
      <c r="H751" s="326"/>
      <c r="I751" s="295"/>
      <c r="J751" s="295"/>
      <c r="K751" s="295"/>
      <c r="L751" s="327"/>
      <c r="M751" s="327"/>
      <c r="N751" s="295"/>
      <c r="O751" s="295"/>
      <c r="P751" s="295"/>
      <c r="Q751" s="295"/>
      <c r="R751" s="295"/>
      <c r="S751" s="295"/>
      <c r="T751" s="295"/>
      <c r="U751" s="295"/>
      <c r="V751" s="295"/>
      <c r="W751" s="295"/>
      <c r="X751" s="295"/>
      <c r="Y751" s="295"/>
      <c r="Z751" s="295"/>
      <c r="AA751" s="295"/>
      <c r="AB751" s="295"/>
      <c r="AC751" s="295"/>
    </row>
    <row r="752" spans="1:29" ht="21">
      <c r="A752" s="295"/>
      <c r="B752" s="295"/>
      <c r="C752" s="295"/>
      <c r="D752" s="295"/>
      <c r="E752" s="295"/>
      <c r="F752" s="295"/>
      <c r="G752" s="326"/>
      <c r="H752" s="326"/>
      <c r="I752" s="295"/>
      <c r="J752" s="295"/>
      <c r="K752" s="295"/>
      <c r="L752" s="327"/>
      <c r="M752" s="327"/>
      <c r="N752" s="295"/>
      <c r="O752" s="295"/>
      <c r="P752" s="295"/>
      <c r="Q752" s="295"/>
      <c r="R752" s="295"/>
      <c r="S752" s="295"/>
      <c r="T752" s="295"/>
      <c r="U752" s="295"/>
      <c r="V752" s="295"/>
      <c r="W752" s="295"/>
      <c r="X752" s="295"/>
      <c r="Y752" s="295"/>
      <c r="Z752" s="295"/>
      <c r="AA752" s="295"/>
      <c r="AB752" s="295"/>
      <c r="AC752" s="295"/>
    </row>
    <row r="753" spans="1:29" ht="21">
      <c r="A753" s="295"/>
      <c r="B753" s="295"/>
      <c r="C753" s="295"/>
      <c r="D753" s="295"/>
      <c r="E753" s="295"/>
      <c r="F753" s="295"/>
      <c r="G753" s="326"/>
      <c r="H753" s="326"/>
      <c r="I753" s="295"/>
      <c r="J753" s="295"/>
      <c r="K753" s="295"/>
      <c r="L753" s="327"/>
      <c r="M753" s="327"/>
      <c r="N753" s="295"/>
      <c r="O753" s="295"/>
      <c r="P753" s="295"/>
      <c r="Q753" s="295"/>
      <c r="R753" s="295"/>
      <c r="S753" s="295"/>
      <c r="T753" s="295"/>
      <c r="U753" s="295"/>
      <c r="V753" s="295"/>
      <c r="W753" s="295"/>
      <c r="X753" s="295"/>
      <c r="Y753" s="295"/>
      <c r="Z753" s="295"/>
      <c r="AA753" s="295"/>
      <c r="AB753" s="295"/>
      <c r="AC753" s="295"/>
    </row>
    <row r="754" spans="1:29" ht="21">
      <c r="A754" s="295"/>
      <c r="B754" s="295"/>
      <c r="C754" s="295"/>
      <c r="D754" s="295"/>
      <c r="E754" s="295"/>
      <c r="F754" s="295"/>
      <c r="G754" s="326"/>
      <c r="H754" s="326"/>
      <c r="I754" s="295"/>
      <c r="J754" s="295"/>
      <c r="K754" s="295"/>
      <c r="L754" s="327"/>
      <c r="M754" s="327"/>
      <c r="N754" s="295"/>
      <c r="O754" s="295"/>
      <c r="P754" s="295"/>
      <c r="Q754" s="295"/>
      <c r="R754" s="295"/>
      <c r="S754" s="295"/>
      <c r="T754" s="295"/>
      <c r="U754" s="295"/>
      <c r="V754" s="295"/>
      <c r="W754" s="295"/>
      <c r="X754" s="295"/>
      <c r="Y754" s="295"/>
      <c r="Z754" s="295"/>
      <c r="AA754" s="295"/>
      <c r="AB754" s="295"/>
      <c r="AC754" s="295"/>
    </row>
    <row r="755" spans="1:29" ht="21">
      <c r="A755" s="295"/>
      <c r="B755" s="295"/>
      <c r="C755" s="295"/>
      <c r="D755" s="295"/>
      <c r="E755" s="295"/>
      <c r="F755" s="295"/>
      <c r="G755" s="326"/>
      <c r="H755" s="326"/>
      <c r="I755" s="295"/>
      <c r="J755" s="295"/>
      <c r="K755" s="295"/>
      <c r="L755" s="327"/>
      <c r="M755" s="327"/>
      <c r="N755" s="295"/>
      <c r="O755" s="295"/>
      <c r="P755" s="295"/>
      <c r="Q755" s="295"/>
      <c r="R755" s="295"/>
      <c r="S755" s="295"/>
      <c r="T755" s="295"/>
      <c r="U755" s="295"/>
      <c r="V755" s="295"/>
      <c r="W755" s="295"/>
      <c r="X755" s="295"/>
      <c r="Y755" s="295"/>
      <c r="Z755" s="295"/>
      <c r="AA755" s="295"/>
      <c r="AB755" s="295"/>
      <c r="AC755" s="295"/>
    </row>
    <row r="756" spans="1:29" ht="21">
      <c r="A756" s="295"/>
      <c r="B756" s="295"/>
      <c r="C756" s="295"/>
      <c r="D756" s="295"/>
      <c r="E756" s="295"/>
      <c r="F756" s="295"/>
      <c r="G756" s="326"/>
      <c r="H756" s="326"/>
      <c r="I756" s="295"/>
      <c r="J756" s="295"/>
      <c r="K756" s="295"/>
      <c r="L756" s="327"/>
      <c r="M756" s="327"/>
      <c r="N756" s="295"/>
      <c r="O756" s="295"/>
      <c r="P756" s="295"/>
      <c r="Q756" s="295"/>
      <c r="R756" s="295"/>
      <c r="S756" s="295"/>
      <c r="T756" s="295"/>
      <c r="U756" s="295"/>
      <c r="V756" s="295"/>
      <c r="W756" s="295"/>
      <c r="X756" s="295"/>
      <c r="Y756" s="295"/>
      <c r="Z756" s="295"/>
      <c r="AA756" s="295"/>
      <c r="AB756" s="295"/>
      <c r="AC756" s="295"/>
    </row>
    <row r="757" spans="1:29" ht="21">
      <c r="A757" s="295"/>
      <c r="B757" s="295"/>
      <c r="C757" s="295"/>
      <c r="D757" s="295"/>
      <c r="E757" s="295"/>
      <c r="F757" s="295"/>
      <c r="G757" s="326"/>
      <c r="H757" s="326"/>
      <c r="I757" s="295"/>
      <c r="J757" s="295"/>
      <c r="K757" s="295"/>
      <c r="L757" s="327"/>
      <c r="M757" s="327"/>
      <c r="N757" s="295"/>
      <c r="O757" s="295"/>
      <c r="P757" s="295"/>
      <c r="Q757" s="295"/>
      <c r="R757" s="295"/>
      <c r="S757" s="295"/>
      <c r="T757" s="295"/>
      <c r="U757" s="295"/>
      <c r="V757" s="295"/>
      <c r="W757" s="295"/>
      <c r="X757" s="295"/>
      <c r="Y757" s="295"/>
      <c r="Z757" s="295"/>
      <c r="AA757" s="295"/>
      <c r="AB757" s="295"/>
      <c r="AC757" s="295"/>
    </row>
    <row r="758" spans="1:29" ht="21">
      <c r="A758" s="295"/>
      <c r="B758" s="295"/>
      <c r="C758" s="295"/>
      <c r="D758" s="295"/>
      <c r="E758" s="295"/>
      <c r="F758" s="295"/>
      <c r="G758" s="326"/>
      <c r="H758" s="326"/>
      <c r="I758" s="295"/>
      <c r="J758" s="295"/>
      <c r="K758" s="295"/>
      <c r="L758" s="327"/>
      <c r="M758" s="327"/>
      <c r="N758" s="295"/>
      <c r="O758" s="295"/>
      <c r="P758" s="295"/>
      <c r="Q758" s="295"/>
      <c r="R758" s="295"/>
      <c r="S758" s="295"/>
      <c r="T758" s="295"/>
      <c r="U758" s="295"/>
      <c r="V758" s="295"/>
      <c r="W758" s="295"/>
      <c r="X758" s="295"/>
      <c r="Y758" s="295"/>
      <c r="Z758" s="295"/>
      <c r="AA758" s="295"/>
      <c r="AB758" s="295"/>
      <c r="AC758" s="295"/>
    </row>
    <row r="759" spans="1:29" ht="21">
      <c r="A759" s="295"/>
      <c r="B759" s="295"/>
      <c r="C759" s="295"/>
      <c r="D759" s="295"/>
      <c r="E759" s="295"/>
      <c r="F759" s="295"/>
      <c r="G759" s="326"/>
      <c r="H759" s="326"/>
      <c r="I759" s="295"/>
      <c r="J759" s="295"/>
      <c r="K759" s="295"/>
      <c r="L759" s="327"/>
      <c r="M759" s="327"/>
      <c r="N759" s="295"/>
      <c r="O759" s="295"/>
      <c r="P759" s="295"/>
      <c r="Q759" s="295"/>
      <c r="R759" s="295"/>
      <c r="S759" s="295"/>
      <c r="T759" s="295"/>
      <c r="U759" s="295"/>
      <c r="V759" s="295"/>
      <c r="W759" s="295"/>
      <c r="X759" s="295"/>
      <c r="Y759" s="295"/>
      <c r="Z759" s="295"/>
      <c r="AA759" s="295"/>
      <c r="AB759" s="295"/>
      <c r="AC759" s="295"/>
    </row>
    <row r="760" spans="1:29" ht="21">
      <c r="A760" s="295"/>
      <c r="B760" s="295"/>
      <c r="C760" s="295"/>
      <c r="D760" s="295"/>
      <c r="E760" s="295"/>
      <c r="F760" s="295"/>
      <c r="G760" s="326"/>
      <c r="H760" s="326"/>
      <c r="I760" s="295"/>
      <c r="J760" s="295"/>
      <c r="K760" s="295"/>
      <c r="L760" s="327"/>
      <c r="M760" s="327"/>
      <c r="N760" s="295"/>
      <c r="O760" s="295"/>
      <c r="P760" s="295"/>
      <c r="Q760" s="295"/>
      <c r="R760" s="295"/>
      <c r="S760" s="295"/>
      <c r="T760" s="295"/>
      <c r="U760" s="295"/>
      <c r="V760" s="295"/>
      <c r="W760" s="295"/>
      <c r="X760" s="295"/>
      <c r="Y760" s="295"/>
      <c r="Z760" s="295"/>
      <c r="AA760" s="295"/>
      <c r="AB760" s="295"/>
      <c r="AC760" s="295"/>
    </row>
    <row r="761" spans="1:29" ht="21">
      <c r="A761" s="295"/>
      <c r="B761" s="295"/>
      <c r="C761" s="295"/>
      <c r="D761" s="295"/>
      <c r="E761" s="295"/>
      <c r="F761" s="295"/>
      <c r="G761" s="326"/>
      <c r="H761" s="326"/>
      <c r="I761" s="295"/>
      <c r="J761" s="295"/>
      <c r="K761" s="295"/>
      <c r="L761" s="327"/>
      <c r="M761" s="327"/>
      <c r="N761" s="295"/>
      <c r="O761" s="295"/>
      <c r="P761" s="295"/>
      <c r="Q761" s="295"/>
      <c r="R761" s="295"/>
      <c r="S761" s="295"/>
      <c r="T761" s="295"/>
      <c r="U761" s="295"/>
      <c r="V761" s="295"/>
      <c r="W761" s="295"/>
      <c r="X761" s="295"/>
      <c r="Y761" s="295"/>
      <c r="Z761" s="295"/>
      <c r="AA761" s="295"/>
      <c r="AB761" s="295"/>
      <c r="AC761" s="295"/>
    </row>
    <row r="762" spans="1:29" ht="21">
      <c r="A762" s="295"/>
      <c r="B762" s="295"/>
      <c r="C762" s="295"/>
      <c r="D762" s="295"/>
      <c r="E762" s="295"/>
      <c r="F762" s="295"/>
      <c r="G762" s="326"/>
      <c r="H762" s="326"/>
      <c r="I762" s="295"/>
      <c r="J762" s="295"/>
      <c r="K762" s="295"/>
      <c r="L762" s="327"/>
      <c r="M762" s="327"/>
      <c r="N762" s="295"/>
      <c r="O762" s="295"/>
      <c r="P762" s="295"/>
      <c r="Q762" s="295"/>
      <c r="R762" s="295"/>
      <c r="S762" s="295"/>
      <c r="T762" s="295"/>
      <c r="U762" s="295"/>
      <c r="V762" s="295"/>
      <c r="W762" s="295"/>
      <c r="X762" s="295"/>
      <c r="Y762" s="295"/>
      <c r="Z762" s="295"/>
      <c r="AA762" s="295"/>
      <c r="AB762" s="295"/>
      <c r="AC762" s="295"/>
    </row>
    <row r="763" spans="1:29" ht="21">
      <c r="A763" s="295"/>
      <c r="B763" s="295"/>
      <c r="C763" s="295"/>
      <c r="D763" s="295"/>
      <c r="E763" s="295"/>
      <c r="F763" s="295"/>
      <c r="G763" s="326"/>
      <c r="H763" s="326"/>
      <c r="I763" s="295"/>
      <c r="J763" s="295"/>
      <c r="K763" s="295"/>
      <c r="L763" s="327"/>
      <c r="M763" s="327"/>
      <c r="N763" s="295"/>
      <c r="O763" s="295"/>
      <c r="P763" s="295"/>
      <c r="Q763" s="295"/>
      <c r="R763" s="295"/>
      <c r="S763" s="295"/>
      <c r="T763" s="295"/>
      <c r="U763" s="295"/>
      <c r="V763" s="295"/>
      <c r="W763" s="295"/>
      <c r="X763" s="295"/>
      <c r="Y763" s="295"/>
      <c r="Z763" s="295"/>
      <c r="AA763" s="295"/>
      <c r="AB763" s="295"/>
      <c r="AC763" s="295"/>
    </row>
    <row r="764" spans="1:29" ht="21">
      <c r="A764" s="295"/>
      <c r="B764" s="295"/>
      <c r="C764" s="295"/>
      <c r="D764" s="295"/>
      <c r="E764" s="295"/>
      <c r="F764" s="295"/>
      <c r="G764" s="326"/>
      <c r="H764" s="326"/>
      <c r="I764" s="295"/>
      <c r="J764" s="295"/>
      <c r="K764" s="295"/>
      <c r="L764" s="327"/>
      <c r="M764" s="327"/>
      <c r="N764" s="295"/>
      <c r="O764" s="295"/>
      <c r="P764" s="295"/>
      <c r="Q764" s="295"/>
      <c r="R764" s="295"/>
      <c r="S764" s="295"/>
      <c r="T764" s="295"/>
      <c r="U764" s="295"/>
      <c r="V764" s="295"/>
      <c r="W764" s="295"/>
      <c r="X764" s="295"/>
      <c r="Y764" s="295"/>
      <c r="Z764" s="295"/>
      <c r="AA764" s="295"/>
      <c r="AB764" s="295"/>
      <c r="AC764" s="295"/>
    </row>
    <row r="765" spans="1:29" ht="21">
      <c r="A765" s="295"/>
      <c r="B765" s="295"/>
      <c r="C765" s="295"/>
      <c r="D765" s="295"/>
      <c r="E765" s="295"/>
      <c r="F765" s="295"/>
      <c r="G765" s="326"/>
      <c r="H765" s="326"/>
      <c r="I765" s="295"/>
      <c r="J765" s="295"/>
      <c r="K765" s="295"/>
      <c r="L765" s="327"/>
      <c r="M765" s="327"/>
      <c r="N765" s="295"/>
      <c r="O765" s="295"/>
      <c r="P765" s="295"/>
      <c r="Q765" s="295"/>
      <c r="R765" s="295"/>
      <c r="S765" s="295"/>
      <c r="T765" s="295"/>
      <c r="U765" s="295"/>
      <c r="V765" s="295"/>
      <c r="W765" s="295"/>
      <c r="X765" s="295"/>
      <c r="Y765" s="295"/>
      <c r="Z765" s="295"/>
      <c r="AA765" s="295"/>
      <c r="AB765" s="295"/>
      <c r="AC765" s="295"/>
    </row>
    <row r="766" spans="1:29" ht="21">
      <c r="A766" s="295"/>
      <c r="B766" s="295"/>
      <c r="C766" s="295"/>
      <c r="D766" s="295"/>
      <c r="E766" s="295"/>
      <c r="F766" s="295"/>
      <c r="G766" s="326"/>
      <c r="H766" s="326"/>
      <c r="I766" s="295"/>
      <c r="J766" s="295"/>
      <c r="K766" s="295"/>
      <c r="L766" s="327"/>
      <c r="M766" s="327"/>
      <c r="N766" s="295"/>
      <c r="O766" s="295"/>
      <c r="P766" s="295"/>
      <c r="Q766" s="295"/>
      <c r="R766" s="295"/>
      <c r="S766" s="295"/>
      <c r="T766" s="295"/>
      <c r="U766" s="295"/>
      <c r="V766" s="295"/>
      <c r="W766" s="295"/>
      <c r="X766" s="295"/>
      <c r="Y766" s="295"/>
      <c r="Z766" s="295"/>
      <c r="AA766" s="295"/>
      <c r="AB766" s="295"/>
      <c r="AC766" s="295"/>
    </row>
    <row r="767" spans="1:29" ht="21">
      <c r="A767" s="295"/>
      <c r="B767" s="295"/>
      <c r="C767" s="295"/>
      <c r="D767" s="295"/>
      <c r="E767" s="295"/>
      <c r="F767" s="295"/>
      <c r="G767" s="326"/>
      <c r="H767" s="326"/>
      <c r="I767" s="295"/>
      <c r="J767" s="295"/>
      <c r="K767" s="295"/>
      <c r="L767" s="327"/>
      <c r="M767" s="327"/>
      <c r="N767" s="295"/>
      <c r="O767" s="295"/>
      <c r="P767" s="295"/>
      <c r="Q767" s="295"/>
      <c r="R767" s="295"/>
      <c r="S767" s="295"/>
      <c r="T767" s="295"/>
      <c r="U767" s="295"/>
      <c r="V767" s="295"/>
      <c r="W767" s="295"/>
      <c r="X767" s="295"/>
      <c r="Y767" s="295"/>
      <c r="Z767" s="295"/>
      <c r="AA767" s="295"/>
      <c r="AB767" s="295"/>
      <c r="AC767" s="295"/>
    </row>
    <row r="768" spans="1:29" ht="21">
      <c r="A768" s="295"/>
      <c r="B768" s="295"/>
      <c r="C768" s="295"/>
      <c r="D768" s="295"/>
      <c r="E768" s="295"/>
      <c r="F768" s="295"/>
      <c r="G768" s="326"/>
      <c r="H768" s="326"/>
      <c r="I768" s="295"/>
      <c r="J768" s="295"/>
      <c r="K768" s="295"/>
      <c r="L768" s="327"/>
      <c r="M768" s="327"/>
      <c r="N768" s="295"/>
      <c r="O768" s="295"/>
      <c r="P768" s="295"/>
      <c r="Q768" s="295"/>
      <c r="R768" s="295"/>
      <c r="S768" s="295"/>
      <c r="T768" s="295"/>
      <c r="U768" s="295"/>
      <c r="V768" s="295"/>
      <c r="W768" s="295"/>
      <c r="X768" s="295"/>
      <c r="Y768" s="295"/>
      <c r="Z768" s="295"/>
      <c r="AA768" s="295"/>
      <c r="AB768" s="295"/>
      <c r="AC768" s="295"/>
    </row>
    <row r="769" spans="1:29" ht="21">
      <c r="A769" s="295"/>
      <c r="B769" s="295"/>
      <c r="C769" s="295"/>
      <c r="D769" s="295"/>
      <c r="E769" s="295"/>
      <c r="F769" s="295"/>
      <c r="G769" s="326"/>
      <c r="H769" s="326"/>
      <c r="I769" s="295"/>
      <c r="J769" s="295"/>
      <c r="K769" s="295"/>
      <c r="L769" s="327"/>
      <c r="M769" s="327"/>
      <c r="N769" s="295"/>
      <c r="O769" s="295"/>
      <c r="P769" s="295"/>
      <c r="Q769" s="295"/>
      <c r="R769" s="295"/>
      <c r="S769" s="295"/>
      <c r="T769" s="295"/>
      <c r="U769" s="295"/>
      <c r="V769" s="295"/>
      <c r="W769" s="295"/>
      <c r="X769" s="295"/>
      <c r="Y769" s="295"/>
      <c r="Z769" s="295"/>
      <c r="AA769" s="295"/>
      <c r="AB769" s="295"/>
      <c r="AC769" s="295"/>
    </row>
    <row r="770" spans="1:29" ht="21">
      <c r="A770" s="295"/>
      <c r="B770" s="295"/>
      <c r="C770" s="295"/>
      <c r="D770" s="295"/>
      <c r="E770" s="295"/>
      <c r="F770" s="295"/>
      <c r="G770" s="326"/>
      <c r="H770" s="326"/>
      <c r="I770" s="295"/>
      <c r="J770" s="295"/>
      <c r="K770" s="295"/>
      <c r="L770" s="327"/>
      <c r="M770" s="327"/>
      <c r="N770" s="295"/>
      <c r="O770" s="295"/>
      <c r="P770" s="295"/>
      <c r="Q770" s="295"/>
      <c r="R770" s="295"/>
      <c r="S770" s="295"/>
      <c r="T770" s="295"/>
      <c r="U770" s="295"/>
      <c r="V770" s="295"/>
      <c r="W770" s="295"/>
      <c r="X770" s="295"/>
      <c r="Y770" s="295"/>
      <c r="Z770" s="295"/>
      <c r="AA770" s="295"/>
      <c r="AB770" s="295"/>
      <c r="AC770" s="295"/>
    </row>
    <row r="771" spans="1:29" ht="21">
      <c r="A771" s="295"/>
      <c r="B771" s="295"/>
      <c r="C771" s="295"/>
      <c r="D771" s="295"/>
      <c r="E771" s="295"/>
      <c r="F771" s="295"/>
      <c r="G771" s="326"/>
      <c r="H771" s="326"/>
      <c r="I771" s="295"/>
      <c r="J771" s="295"/>
      <c r="K771" s="295"/>
      <c r="L771" s="327"/>
      <c r="M771" s="327"/>
      <c r="N771" s="295"/>
      <c r="O771" s="295"/>
      <c r="P771" s="295"/>
      <c r="Q771" s="295"/>
      <c r="R771" s="295"/>
      <c r="S771" s="295"/>
      <c r="T771" s="295"/>
      <c r="U771" s="295"/>
      <c r="V771" s="295"/>
      <c r="W771" s="295"/>
      <c r="X771" s="295"/>
      <c r="Y771" s="295"/>
      <c r="Z771" s="295"/>
      <c r="AA771" s="295"/>
      <c r="AB771" s="295"/>
      <c r="AC771" s="295"/>
    </row>
    <row r="772" spans="1:29" ht="21">
      <c r="A772" s="295"/>
      <c r="B772" s="295"/>
      <c r="C772" s="295"/>
      <c r="D772" s="295"/>
      <c r="E772" s="295"/>
      <c r="F772" s="295"/>
      <c r="G772" s="326"/>
      <c r="H772" s="326"/>
      <c r="I772" s="295"/>
      <c r="J772" s="295"/>
      <c r="K772" s="295"/>
      <c r="L772" s="327"/>
      <c r="M772" s="327"/>
      <c r="N772" s="295"/>
      <c r="O772" s="295"/>
      <c r="P772" s="295"/>
      <c r="Q772" s="295"/>
      <c r="R772" s="295"/>
      <c r="S772" s="295"/>
      <c r="T772" s="295"/>
      <c r="U772" s="295"/>
      <c r="V772" s="295"/>
      <c r="W772" s="295"/>
      <c r="X772" s="295"/>
      <c r="Y772" s="295"/>
      <c r="Z772" s="295"/>
      <c r="AA772" s="295"/>
      <c r="AB772" s="295"/>
      <c r="AC772" s="295"/>
    </row>
    <row r="773" spans="1:29" ht="21">
      <c r="A773" s="295"/>
      <c r="B773" s="295"/>
      <c r="C773" s="295"/>
      <c r="D773" s="295"/>
      <c r="E773" s="295"/>
      <c r="F773" s="295"/>
      <c r="G773" s="326"/>
      <c r="H773" s="326"/>
      <c r="I773" s="295"/>
      <c r="J773" s="295"/>
      <c r="K773" s="295"/>
      <c r="L773" s="327"/>
      <c r="M773" s="327"/>
      <c r="N773" s="295"/>
      <c r="O773" s="295"/>
      <c r="P773" s="295"/>
      <c r="Q773" s="295"/>
      <c r="R773" s="295"/>
      <c r="S773" s="295"/>
      <c r="T773" s="295"/>
      <c r="U773" s="295"/>
      <c r="V773" s="295"/>
      <c r="W773" s="295"/>
      <c r="X773" s="295"/>
      <c r="Y773" s="295"/>
      <c r="Z773" s="295"/>
      <c r="AA773" s="295"/>
      <c r="AB773" s="295"/>
      <c r="AC773" s="295"/>
    </row>
    <row r="774" spans="1:29" ht="21">
      <c r="A774" s="295"/>
      <c r="B774" s="295"/>
      <c r="C774" s="295"/>
      <c r="D774" s="295"/>
      <c r="E774" s="295"/>
      <c r="F774" s="295"/>
      <c r="G774" s="326"/>
      <c r="H774" s="326"/>
      <c r="I774" s="295"/>
      <c r="J774" s="295"/>
      <c r="K774" s="295"/>
      <c r="L774" s="327"/>
      <c r="M774" s="327"/>
      <c r="N774" s="295"/>
      <c r="O774" s="295"/>
      <c r="P774" s="295"/>
      <c r="Q774" s="295"/>
      <c r="R774" s="295"/>
      <c r="S774" s="295"/>
      <c r="T774" s="295"/>
      <c r="U774" s="295"/>
      <c r="V774" s="295"/>
      <c r="W774" s="295"/>
      <c r="X774" s="295"/>
      <c r="Y774" s="295"/>
      <c r="Z774" s="295"/>
      <c r="AA774" s="295"/>
      <c r="AB774" s="295"/>
      <c r="AC774" s="295"/>
    </row>
    <row r="775" spans="1:29" ht="21">
      <c r="A775" s="295"/>
      <c r="B775" s="295"/>
      <c r="C775" s="295"/>
      <c r="D775" s="295"/>
      <c r="E775" s="295"/>
      <c r="F775" s="295"/>
      <c r="G775" s="326"/>
      <c r="H775" s="326"/>
      <c r="I775" s="295"/>
      <c r="J775" s="295"/>
      <c r="K775" s="295"/>
      <c r="L775" s="327"/>
      <c r="M775" s="327"/>
      <c r="N775" s="295"/>
      <c r="O775" s="295"/>
      <c r="P775" s="295"/>
      <c r="Q775" s="295"/>
      <c r="R775" s="295"/>
      <c r="S775" s="295"/>
      <c r="T775" s="295"/>
      <c r="U775" s="295"/>
      <c r="V775" s="295"/>
      <c r="W775" s="295"/>
      <c r="X775" s="295"/>
      <c r="Y775" s="295"/>
      <c r="Z775" s="295"/>
      <c r="AA775" s="295"/>
      <c r="AB775" s="295"/>
      <c r="AC775" s="295"/>
    </row>
    <row r="776" spans="1:29" ht="21">
      <c r="A776" s="295"/>
      <c r="B776" s="295"/>
      <c r="C776" s="295"/>
      <c r="D776" s="295"/>
      <c r="E776" s="295"/>
      <c r="F776" s="295"/>
      <c r="G776" s="326"/>
      <c r="H776" s="326"/>
      <c r="I776" s="295"/>
      <c r="J776" s="295"/>
      <c r="K776" s="295"/>
      <c r="L776" s="327"/>
      <c r="M776" s="327"/>
      <c r="N776" s="295"/>
      <c r="O776" s="295"/>
      <c r="P776" s="295"/>
      <c r="Q776" s="295"/>
      <c r="R776" s="295"/>
      <c r="S776" s="295"/>
      <c r="T776" s="295"/>
      <c r="U776" s="295"/>
      <c r="V776" s="295"/>
      <c r="W776" s="295"/>
      <c r="X776" s="295"/>
      <c r="Y776" s="295"/>
      <c r="Z776" s="295"/>
      <c r="AA776" s="295"/>
      <c r="AB776" s="295"/>
      <c r="AC776" s="295"/>
    </row>
    <row r="777" spans="1:29" ht="21">
      <c r="A777" s="295"/>
      <c r="B777" s="295"/>
      <c r="C777" s="295"/>
      <c r="D777" s="295"/>
      <c r="E777" s="295"/>
      <c r="F777" s="295"/>
      <c r="G777" s="326"/>
      <c r="H777" s="326"/>
      <c r="I777" s="295"/>
      <c r="J777" s="295"/>
      <c r="K777" s="295"/>
      <c r="L777" s="327"/>
      <c r="M777" s="327"/>
      <c r="N777" s="295"/>
      <c r="O777" s="295"/>
      <c r="P777" s="295"/>
      <c r="Q777" s="295"/>
      <c r="R777" s="295"/>
      <c r="S777" s="295"/>
      <c r="T777" s="295"/>
      <c r="U777" s="295"/>
      <c r="V777" s="295"/>
      <c r="W777" s="295"/>
      <c r="X777" s="295"/>
      <c r="Y777" s="295"/>
      <c r="Z777" s="295"/>
      <c r="AA777" s="295"/>
      <c r="AB777" s="295"/>
      <c r="AC777" s="295"/>
    </row>
    <row r="778" spans="1:29" ht="21">
      <c r="A778" s="295"/>
      <c r="B778" s="295"/>
      <c r="C778" s="295"/>
      <c r="D778" s="295"/>
      <c r="E778" s="295"/>
      <c r="F778" s="295"/>
      <c r="G778" s="326"/>
      <c r="H778" s="326"/>
      <c r="I778" s="295"/>
      <c r="J778" s="295"/>
      <c r="K778" s="295"/>
      <c r="L778" s="327"/>
      <c r="M778" s="327"/>
      <c r="N778" s="295"/>
      <c r="O778" s="295"/>
      <c r="P778" s="295"/>
      <c r="Q778" s="295"/>
      <c r="R778" s="295"/>
      <c r="S778" s="295"/>
      <c r="T778" s="295"/>
      <c r="U778" s="295"/>
      <c r="V778" s="295"/>
      <c r="W778" s="295"/>
      <c r="X778" s="295"/>
      <c r="Y778" s="295"/>
      <c r="Z778" s="295"/>
      <c r="AA778" s="295"/>
      <c r="AB778" s="295"/>
      <c r="AC778" s="295"/>
    </row>
    <row r="779" spans="1:29" ht="21">
      <c r="A779" s="295"/>
      <c r="B779" s="295"/>
      <c r="C779" s="295"/>
      <c r="D779" s="295"/>
      <c r="E779" s="295"/>
      <c r="F779" s="295"/>
      <c r="G779" s="326"/>
      <c r="H779" s="326"/>
      <c r="I779" s="295"/>
      <c r="J779" s="295"/>
      <c r="K779" s="295"/>
      <c r="L779" s="327"/>
      <c r="M779" s="327"/>
      <c r="N779" s="295"/>
      <c r="O779" s="295"/>
      <c r="P779" s="295"/>
      <c r="Q779" s="295"/>
      <c r="R779" s="295"/>
      <c r="S779" s="295"/>
      <c r="T779" s="295"/>
      <c r="U779" s="295"/>
      <c r="V779" s="295"/>
      <c r="W779" s="295"/>
      <c r="X779" s="295"/>
      <c r="Y779" s="295"/>
      <c r="Z779" s="295"/>
      <c r="AA779" s="295"/>
      <c r="AB779" s="295"/>
      <c r="AC779" s="295"/>
    </row>
    <row r="780" spans="1:29" ht="21">
      <c r="A780" s="295"/>
      <c r="B780" s="295"/>
      <c r="C780" s="295"/>
      <c r="D780" s="295"/>
      <c r="E780" s="295"/>
      <c r="F780" s="295"/>
      <c r="G780" s="326"/>
      <c r="H780" s="326"/>
      <c r="I780" s="295"/>
      <c r="J780" s="295"/>
      <c r="K780" s="295"/>
      <c r="L780" s="327"/>
      <c r="M780" s="327"/>
      <c r="N780" s="295"/>
      <c r="O780" s="295"/>
      <c r="P780" s="295"/>
      <c r="Q780" s="295"/>
      <c r="R780" s="295"/>
      <c r="S780" s="295"/>
      <c r="T780" s="295"/>
      <c r="U780" s="295"/>
      <c r="V780" s="295"/>
      <c r="W780" s="295"/>
      <c r="X780" s="295"/>
      <c r="Y780" s="295"/>
      <c r="Z780" s="295"/>
      <c r="AA780" s="295"/>
      <c r="AB780" s="295"/>
      <c r="AC780" s="295"/>
    </row>
    <row r="781" spans="1:29" ht="21">
      <c r="A781" s="295"/>
      <c r="B781" s="295"/>
      <c r="C781" s="295"/>
      <c r="D781" s="295"/>
      <c r="E781" s="295"/>
      <c r="F781" s="295"/>
      <c r="G781" s="326"/>
      <c r="H781" s="326"/>
      <c r="I781" s="295"/>
      <c r="J781" s="295"/>
      <c r="K781" s="295"/>
      <c r="L781" s="327"/>
      <c r="M781" s="327"/>
      <c r="N781" s="295"/>
      <c r="O781" s="295"/>
      <c r="P781" s="295"/>
      <c r="Q781" s="295"/>
      <c r="R781" s="295"/>
      <c r="S781" s="295"/>
      <c r="T781" s="295"/>
      <c r="U781" s="295"/>
      <c r="V781" s="295"/>
      <c r="W781" s="295"/>
      <c r="X781" s="295"/>
      <c r="Y781" s="295"/>
      <c r="Z781" s="295"/>
      <c r="AA781" s="295"/>
      <c r="AB781" s="295"/>
      <c r="AC781" s="295"/>
    </row>
    <row r="782" spans="1:29" ht="21">
      <c r="A782" s="295"/>
      <c r="B782" s="295"/>
      <c r="C782" s="295"/>
      <c r="D782" s="295"/>
      <c r="E782" s="295"/>
      <c r="F782" s="295"/>
      <c r="G782" s="326"/>
      <c r="H782" s="326"/>
      <c r="I782" s="295"/>
      <c r="J782" s="295"/>
      <c r="K782" s="295"/>
      <c r="L782" s="327"/>
      <c r="M782" s="327"/>
      <c r="N782" s="295"/>
      <c r="O782" s="295"/>
      <c r="P782" s="295"/>
      <c r="Q782" s="295"/>
      <c r="R782" s="295"/>
      <c r="S782" s="295"/>
      <c r="T782" s="295"/>
      <c r="U782" s="295"/>
      <c r="V782" s="295"/>
      <c r="W782" s="295"/>
      <c r="X782" s="295"/>
      <c r="Y782" s="295"/>
      <c r="Z782" s="295"/>
      <c r="AA782" s="295"/>
      <c r="AB782" s="295"/>
      <c r="AC782" s="295"/>
    </row>
    <row r="783" spans="1:29" ht="21">
      <c r="A783" s="295"/>
      <c r="B783" s="295"/>
      <c r="C783" s="295"/>
      <c r="D783" s="295"/>
      <c r="E783" s="295"/>
      <c r="F783" s="295"/>
      <c r="G783" s="326"/>
      <c r="H783" s="326"/>
      <c r="I783" s="295"/>
      <c r="J783" s="295"/>
      <c r="K783" s="295"/>
      <c r="L783" s="327"/>
      <c r="M783" s="327"/>
      <c r="N783" s="295"/>
      <c r="O783" s="295"/>
      <c r="P783" s="295"/>
      <c r="Q783" s="295"/>
      <c r="R783" s="295"/>
      <c r="S783" s="295"/>
      <c r="T783" s="295"/>
      <c r="U783" s="295"/>
      <c r="V783" s="295"/>
      <c r="W783" s="295"/>
      <c r="X783" s="295"/>
      <c r="Y783" s="295"/>
      <c r="Z783" s="295"/>
      <c r="AA783" s="295"/>
      <c r="AB783" s="295"/>
      <c r="AC783" s="295"/>
    </row>
    <row r="784" spans="1:29" ht="21">
      <c r="A784" s="295"/>
      <c r="B784" s="295"/>
      <c r="C784" s="295"/>
      <c r="D784" s="295"/>
      <c r="E784" s="295"/>
      <c r="F784" s="295"/>
      <c r="G784" s="326"/>
      <c r="H784" s="326"/>
      <c r="I784" s="295"/>
      <c r="J784" s="295"/>
      <c r="K784" s="295"/>
      <c r="L784" s="327"/>
      <c r="M784" s="327"/>
      <c r="N784" s="295"/>
      <c r="O784" s="295"/>
      <c r="P784" s="295"/>
      <c r="Q784" s="295"/>
      <c r="R784" s="295"/>
      <c r="S784" s="295"/>
      <c r="T784" s="295"/>
      <c r="U784" s="295"/>
      <c r="V784" s="295"/>
      <c r="W784" s="295"/>
      <c r="X784" s="295"/>
      <c r="Y784" s="295"/>
      <c r="Z784" s="295"/>
      <c r="AA784" s="295"/>
      <c r="AB784" s="295"/>
      <c r="AC784" s="295"/>
    </row>
    <row r="785" spans="1:29" ht="21">
      <c r="A785" s="295"/>
      <c r="B785" s="295"/>
      <c r="C785" s="295"/>
      <c r="D785" s="295"/>
      <c r="E785" s="295"/>
      <c r="F785" s="295"/>
      <c r="G785" s="326"/>
      <c r="H785" s="326"/>
      <c r="I785" s="295"/>
      <c r="J785" s="295"/>
      <c r="K785" s="295"/>
      <c r="L785" s="327"/>
      <c r="M785" s="327"/>
      <c r="N785" s="295"/>
      <c r="O785" s="295"/>
      <c r="P785" s="295"/>
      <c r="Q785" s="295"/>
      <c r="R785" s="295"/>
      <c r="S785" s="295"/>
      <c r="T785" s="295"/>
      <c r="U785" s="295"/>
      <c r="V785" s="295"/>
      <c r="W785" s="295"/>
      <c r="X785" s="295"/>
      <c r="Y785" s="295"/>
      <c r="Z785" s="295"/>
      <c r="AA785" s="295"/>
      <c r="AB785" s="295"/>
      <c r="AC785" s="295"/>
    </row>
    <row r="786" spans="1:29" ht="21">
      <c r="A786" s="295"/>
      <c r="B786" s="295"/>
      <c r="C786" s="295"/>
      <c r="D786" s="295"/>
      <c r="E786" s="295"/>
      <c r="F786" s="295"/>
      <c r="G786" s="326"/>
      <c r="H786" s="326"/>
      <c r="I786" s="295"/>
      <c r="J786" s="295"/>
      <c r="K786" s="295"/>
      <c r="L786" s="327"/>
      <c r="M786" s="327"/>
      <c r="N786" s="295"/>
      <c r="O786" s="295"/>
      <c r="P786" s="295"/>
      <c r="Q786" s="295"/>
      <c r="R786" s="295"/>
      <c r="S786" s="295"/>
      <c r="T786" s="295"/>
      <c r="U786" s="295"/>
      <c r="V786" s="295"/>
      <c r="W786" s="295"/>
      <c r="X786" s="295"/>
      <c r="Y786" s="295"/>
      <c r="Z786" s="295"/>
      <c r="AA786" s="295"/>
      <c r="AB786" s="295"/>
      <c r="AC786" s="295"/>
    </row>
    <row r="787" spans="1:29" ht="21">
      <c r="A787" s="295"/>
      <c r="B787" s="295"/>
      <c r="C787" s="295"/>
      <c r="D787" s="295"/>
      <c r="E787" s="295"/>
      <c r="F787" s="295"/>
      <c r="G787" s="326"/>
      <c r="H787" s="326"/>
      <c r="I787" s="295"/>
      <c r="J787" s="295"/>
      <c r="K787" s="295"/>
      <c r="L787" s="327"/>
      <c r="M787" s="327"/>
      <c r="N787" s="295"/>
      <c r="O787" s="295"/>
      <c r="P787" s="295"/>
      <c r="Q787" s="295"/>
      <c r="R787" s="295"/>
      <c r="S787" s="295"/>
      <c r="T787" s="295"/>
      <c r="U787" s="295"/>
      <c r="V787" s="295"/>
      <c r="W787" s="295"/>
      <c r="X787" s="295"/>
      <c r="Y787" s="295"/>
      <c r="Z787" s="295"/>
      <c r="AA787" s="295"/>
      <c r="AB787" s="295"/>
      <c r="AC787" s="295"/>
    </row>
    <row r="788" spans="1:29" ht="21">
      <c r="A788" s="295"/>
      <c r="B788" s="295"/>
      <c r="C788" s="295"/>
      <c r="D788" s="295"/>
      <c r="E788" s="295"/>
      <c r="F788" s="295"/>
      <c r="G788" s="326"/>
      <c r="H788" s="326"/>
      <c r="I788" s="295"/>
      <c r="J788" s="295"/>
      <c r="K788" s="295"/>
      <c r="L788" s="327"/>
      <c r="M788" s="327"/>
      <c r="N788" s="295"/>
      <c r="O788" s="295"/>
      <c r="P788" s="295"/>
      <c r="Q788" s="295"/>
      <c r="R788" s="295"/>
      <c r="S788" s="295"/>
      <c r="T788" s="295"/>
      <c r="U788" s="295"/>
      <c r="V788" s="295"/>
      <c r="W788" s="295"/>
      <c r="X788" s="295"/>
      <c r="Y788" s="295"/>
      <c r="Z788" s="295"/>
      <c r="AA788" s="295"/>
      <c r="AB788" s="295"/>
      <c r="AC788" s="295"/>
    </row>
    <row r="789" spans="1:29" ht="21">
      <c r="A789" s="295"/>
      <c r="B789" s="295"/>
      <c r="C789" s="295"/>
      <c r="D789" s="295"/>
      <c r="E789" s="295"/>
      <c r="F789" s="295"/>
      <c r="G789" s="326"/>
      <c r="H789" s="326"/>
      <c r="I789" s="295"/>
      <c r="J789" s="295"/>
      <c r="K789" s="295"/>
      <c r="L789" s="327"/>
      <c r="M789" s="327"/>
      <c r="N789" s="295"/>
      <c r="O789" s="295"/>
      <c r="P789" s="295"/>
      <c r="Q789" s="295"/>
      <c r="R789" s="295"/>
      <c r="S789" s="295"/>
      <c r="T789" s="295"/>
      <c r="U789" s="295"/>
      <c r="V789" s="295"/>
      <c r="W789" s="295"/>
      <c r="X789" s="295"/>
      <c r="Y789" s="295"/>
      <c r="Z789" s="295"/>
      <c r="AA789" s="295"/>
      <c r="AB789" s="295"/>
      <c r="AC789" s="295"/>
    </row>
    <row r="790" spans="1:29" ht="21">
      <c r="A790" s="295"/>
      <c r="B790" s="295"/>
      <c r="C790" s="295"/>
      <c r="D790" s="295"/>
      <c r="E790" s="295"/>
      <c r="F790" s="295"/>
      <c r="G790" s="326"/>
      <c r="H790" s="326"/>
      <c r="I790" s="295"/>
      <c r="J790" s="295"/>
      <c r="K790" s="295"/>
      <c r="L790" s="327"/>
      <c r="M790" s="327"/>
      <c r="N790" s="295"/>
      <c r="O790" s="295"/>
      <c r="P790" s="295"/>
      <c r="Q790" s="295"/>
      <c r="R790" s="295"/>
      <c r="S790" s="295"/>
      <c r="T790" s="295"/>
      <c r="U790" s="295"/>
      <c r="V790" s="295"/>
      <c r="W790" s="295"/>
      <c r="X790" s="295"/>
      <c r="Y790" s="295"/>
      <c r="Z790" s="295"/>
      <c r="AA790" s="295"/>
      <c r="AB790" s="295"/>
      <c r="AC790" s="295"/>
    </row>
    <row r="791" spans="1:29" ht="21">
      <c r="A791" s="295"/>
      <c r="B791" s="295"/>
      <c r="C791" s="295"/>
      <c r="D791" s="295"/>
      <c r="E791" s="295"/>
      <c r="F791" s="295"/>
      <c r="G791" s="326"/>
      <c r="H791" s="326"/>
      <c r="I791" s="295"/>
      <c r="J791" s="295"/>
      <c r="K791" s="295"/>
      <c r="L791" s="327"/>
      <c r="M791" s="327"/>
      <c r="N791" s="295"/>
      <c r="O791" s="295"/>
      <c r="P791" s="295"/>
      <c r="Q791" s="295"/>
      <c r="R791" s="295"/>
      <c r="S791" s="295"/>
      <c r="T791" s="295"/>
      <c r="U791" s="295"/>
      <c r="V791" s="295"/>
      <c r="W791" s="295"/>
      <c r="X791" s="295"/>
      <c r="Y791" s="295"/>
      <c r="Z791" s="295"/>
      <c r="AA791" s="295"/>
      <c r="AB791" s="295"/>
      <c r="AC791" s="295"/>
    </row>
    <row r="792" spans="1:29" ht="21">
      <c r="A792" s="295"/>
      <c r="B792" s="295"/>
      <c r="C792" s="295"/>
      <c r="D792" s="295"/>
      <c r="E792" s="295"/>
      <c r="F792" s="295"/>
      <c r="G792" s="326"/>
      <c r="H792" s="326"/>
      <c r="I792" s="295"/>
      <c r="J792" s="295"/>
      <c r="K792" s="295"/>
      <c r="L792" s="327"/>
      <c r="M792" s="327"/>
      <c r="N792" s="295"/>
      <c r="O792" s="295"/>
      <c r="P792" s="295"/>
      <c r="Q792" s="295"/>
      <c r="R792" s="295"/>
      <c r="S792" s="295"/>
      <c r="T792" s="295"/>
      <c r="U792" s="295"/>
      <c r="V792" s="295"/>
      <c r="W792" s="295"/>
      <c r="X792" s="295"/>
      <c r="Y792" s="295"/>
      <c r="Z792" s="295"/>
      <c r="AA792" s="295"/>
      <c r="AB792" s="295"/>
      <c r="AC792" s="295"/>
    </row>
    <row r="793" spans="1:29" ht="21">
      <c r="A793" s="295"/>
      <c r="B793" s="295"/>
      <c r="C793" s="295"/>
      <c r="D793" s="295"/>
      <c r="E793" s="295"/>
      <c r="F793" s="295"/>
      <c r="G793" s="326"/>
      <c r="H793" s="326"/>
      <c r="I793" s="295"/>
      <c r="J793" s="295"/>
      <c r="K793" s="295"/>
      <c r="L793" s="327"/>
      <c r="M793" s="327"/>
      <c r="N793" s="295"/>
      <c r="O793" s="295"/>
      <c r="P793" s="295"/>
      <c r="Q793" s="295"/>
      <c r="R793" s="295"/>
      <c r="S793" s="295"/>
      <c r="T793" s="295"/>
      <c r="U793" s="295"/>
      <c r="V793" s="295"/>
      <c r="W793" s="295"/>
      <c r="X793" s="295"/>
      <c r="Y793" s="295"/>
      <c r="Z793" s="295"/>
      <c r="AA793" s="295"/>
      <c r="AB793" s="295"/>
      <c r="AC793" s="295"/>
    </row>
    <row r="794" spans="1:29" ht="21">
      <c r="A794" s="295"/>
      <c r="B794" s="295"/>
      <c r="C794" s="295"/>
      <c r="D794" s="295"/>
      <c r="E794" s="295"/>
      <c r="F794" s="295"/>
      <c r="G794" s="326"/>
      <c r="H794" s="326"/>
      <c r="I794" s="295"/>
      <c r="J794" s="295"/>
      <c r="K794" s="295"/>
      <c r="L794" s="327"/>
      <c r="M794" s="327"/>
      <c r="N794" s="295"/>
      <c r="O794" s="295"/>
      <c r="P794" s="295"/>
      <c r="Q794" s="295"/>
      <c r="R794" s="295"/>
      <c r="S794" s="295"/>
      <c r="T794" s="295"/>
      <c r="U794" s="295"/>
      <c r="V794" s="295"/>
      <c r="W794" s="295"/>
      <c r="X794" s="295"/>
      <c r="Y794" s="295"/>
      <c r="Z794" s="295"/>
      <c r="AA794" s="295"/>
      <c r="AB794" s="295"/>
      <c r="AC794" s="295"/>
    </row>
    <row r="795" spans="1:29" ht="21">
      <c r="A795" s="295"/>
      <c r="B795" s="295"/>
      <c r="C795" s="295"/>
      <c r="D795" s="295"/>
      <c r="E795" s="295"/>
      <c r="F795" s="295"/>
      <c r="G795" s="326"/>
      <c r="H795" s="326"/>
      <c r="I795" s="295"/>
      <c r="J795" s="295"/>
      <c r="K795" s="295"/>
      <c r="L795" s="327"/>
      <c r="M795" s="327"/>
      <c r="N795" s="295"/>
      <c r="O795" s="295"/>
      <c r="P795" s="295"/>
      <c r="Q795" s="295"/>
      <c r="R795" s="295"/>
      <c r="S795" s="295"/>
      <c r="T795" s="295"/>
      <c r="U795" s="295"/>
      <c r="V795" s="295"/>
      <c r="W795" s="295"/>
      <c r="X795" s="295"/>
      <c r="Y795" s="295"/>
      <c r="Z795" s="295"/>
      <c r="AA795" s="295"/>
      <c r="AB795" s="295"/>
      <c r="AC795" s="295"/>
    </row>
    <row r="796" spans="1:29" ht="21">
      <c r="A796" s="295"/>
      <c r="B796" s="295"/>
      <c r="C796" s="295"/>
      <c r="D796" s="295"/>
      <c r="E796" s="295"/>
      <c r="F796" s="295"/>
      <c r="G796" s="326"/>
      <c r="H796" s="326"/>
      <c r="I796" s="295"/>
      <c r="J796" s="295"/>
      <c r="K796" s="295"/>
      <c r="L796" s="327"/>
      <c r="M796" s="327"/>
      <c r="N796" s="295"/>
      <c r="O796" s="295"/>
      <c r="P796" s="295"/>
      <c r="Q796" s="295"/>
      <c r="R796" s="295"/>
      <c r="S796" s="295"/>
      <c r="T796" s="295"/>
      <c r="U796" s="295"/>
      <c r="V796" s="295"/>
      <c r="W796" s="295"/>
      <c r="X796" s="295"/>
      <c r="Y796" s="295"/>
      <c r="Z796" s="295"/>
      <c r="AA796" s="295"/>
      <c r="AB796" s="295"/>
      <c r="AC796" s="295"/>
    </row>
    <row r="797" spans="1:29" ht="21">
      <c r="A797" s="295"/>
      <c r="B797" s="295"/>
      <c r="C797" s="295"/>
      <c r="D797" s="295"/>
      <c r="E797" s="295"/>
      <c r="F797" s="295"/>
      <c r="G797" s="326"/>
      <c r="H797" s="326"/>
      <c r="I797" s="295"/>
      <c r="J797" s="295"/>
      <c r="K797" s="295"/>
      <c r="L797" s="327"/>
      <c r="M797" s="327"/>
      <c r="N797" s="295"/>
      <c r="O797" s="295"/>
      <c r="P797" s="295"/>
      <c r="Q797" s="295"/>
      <c r="R797" s="295"/>
      <c r="S797" s="295"/>
      <c r="T797" s="295"/>
      <c r="U797" s="295"/>
      <c r="V797" s="295"/>
      <c r="W797" s="295"/>
      <c r="X797" s="295"/>
      <c r="Y797" s="295"/>
      <c r="Z797" s="295"/>
      <c r="AA797" s="295"/>
      <c r="AB797" s="295"/>
      <c r="AC797" s="295"/>
    </row>
    <row r="798" spans="1:29" ht="21">
      <c r="A798" s="295"/>
      <c r="B798" s="295"/>
      <c r="C798" s="295"/>
      <c r="D798" s="295"/>
      <c r="E798" s="295"/>
      <c r="F798" s="295"/>
      <c r="G798" s="326"/>
      <c r="H798" s="326"/>
      <c r="I798" s="295"/>
      <c r="J798" s="295"/>
      <c r="K798" s="295"/>
      <c r="L798" s="327"/>
      <c r="M798" s="327"/>
      <c r="N798" s="295"/>
      <c r="O798" s="295"/>
      <c r="P798" s="295"/>
      <c r="Q798" s="295"/>
      <c r="R798" s="295"/>
      <c r="S798" s="295"/>
      <c r="T798" s="295"/>
      <c r="U798" s="295"/>
      <c r="V798" s="295"/>
      <c r="W798" s="295"/>
      <c r="X798" s="295"/>
      <c r="Y798" s="295"/>
      <c r="Z798" s="295"/>
      <c r="AA798" s="295"/>
      <c r="AB798" s="295"/>
      <c r="AC798" s="295"/>
    </row>
    <row r="799" spans="1:29" ht="21">
      <c r="A799" s="295"/>
      <c r="B799" s="295"/>
      <c r="C799" s="295"/>
      <c r="D799" s="295"/>
      <c r="E799" s="295"/>
      <c r="F799" s="295"/>
      <c r="G799" s="326"/>
      <c r="H799" s="326"/>
      <c r="I799" s="295"/>
      <c r="J799" s="295"/>
      <c r="K799" s="295"/>
      <c r="L799" s="327"/>
      <c r="M799" s="327"/>
      <c r="N799" s="295"/>
      <c r="O799" s="295"/>
      <c r="P799" s="295"/>
      <c r="Q799" s="295"/>
      <c r="R799" s="295"/>
      <c r="S799" s="295"/>
      <c r="T799" s="295"/>
      <c r="U799" s="295"/>
      <c r="V799" s="295"/>
      <c r="W799" s="295"/>
      <c r="X799" s="295"/>
      <c r="Y799" s="295"/>
      <c r="Z799" s="295"/>
      <c r="AA799" s="295"/>
      <c r="AB799" s="295"/>
      <c r="AC799" s="295"/>
    </row>
    <row r="800" spans="1:29" ht="21">
      <c r="A800" s="295"/>
      <c r="B800" s="295"/>
      <c r="C800" s="295"/>
      <c r="D800" s="295"/>
      <c r="E800" s="295"/>
      <c r="F800" s="295"/>
      <c r="G800" s="326"/>
      <c r="H800" s="326"/>
      <c r="I800" s="295"/>
      <c r="J800" s="295"/>
      <c r="K800" s="295"/>
      <c r="L800" s="327"/>
      <c r="M800" s="327"/>
      <c r="N800" s="295"/>
      <c r="O800" s="295"/>
      <c r="P800" s="295"/>
      <c r="Q800" s="295"/>
      <c r="R800" s="295"/>
      <c r="S800" s="295"/>
      <c r="T800" s="295"/>
      <c r="U800" s="295"/>
      <c r="V800" s="295"/>
      <c r="W800" s="295"/>
      <c r="X800" s="295"/>
      <c r="Y800" s="295"/>
      <c r="Z800" s="295"/>
      <c r="AA800" s="295"/>
      <c r="AB800" s="295"/>
      <c r="AC800" s="295"/>
    </row>
    <row r="801" spans="1:29" ht="21">
      <c r="A801" s="295"/>
      <c r="B801" s="295"/>
      <c r="C801" s="295"/>
      <c r="D801" s="295"/>
      <c r="E801" s="295"/>
      <c r="F801" s="295"/>
      <c r="G801" s="326"/>
      <c r="H801" s="326"/>
      <c r="I801" s="295"/>
      <c r="J801" s="295"/>
      <c r="K801" s="295"/>
      <c r="L801" s="327"/>
      <c r="M801" s="327"/>
      <c r="N801" s="295"/>
      <c r="O801" s="295"/>
      <c r="P801" s="295"/>
      <c r="Q801" s="295"/>
      <c r="R801" s="295"/>
      <c r="S801" s="295"/>
      <c r="T801" s="295"/>
      <c r="U801" s="295"/>
      <c r="V801" s="295"/>
      <c r="W801" s="295"/>
      <c r="X801" s="295"/>
      <c r="Y801" s="295"/>
      <c r="Z801" s="295"/>
      <c r="AA801" s="295"/>
      <c r="AB801" s="295"/>
      <c r="AC801" s="295"/>
    </row>
    <row r="802" spans="1:29" ht="21">
      <c r="A802" s="295"/>
      <c r="B802" s="295"/>
      <c r="C802" s="295"/>
      <c r="D802" s="295"/>
      <c r="E802" s="295"/>
      <c r="F802" s="295"/>
      <c r="G802" s="326"/>
      <c r="H802" s="326"/>
      <c r="I802" s="295"/>
      <c r="J802" s="295"/>
      <c r="K802" s="295"/>
      <c r="L802" s="327"/>
      <c r="M802" s="327"/>
      <c r="N802" s="295"/>
      <c r="O802" s="295"/>
      <c r="P802" s="295"/>
      <c r="Q802" s="295"/>
      <c r="R802" s="295"/>
      <c r="S802" s="295"/>
      <c r="T802" s="295"/>
      <c r="U802" s="295"/>
      <c r="V802" s="295"/>
      <c r="W802" s="295"/>
      <c r="X802" s="295"/>
      <c r="Y802" s="295"/>
      <c r="Z802" s="295"/>
      <c r="AA802" s="295"/>
      <c r="AB802" s="295"/>
      <c r="AC802" s="295"/>
    </row>
    <row r="803" spans="1:29" ht="21">
      <c r="A803" s="295"/>
      <c r="B803" s="295"/>
      <c r="C803" s="295"/>
      <c r="D803" s="295"/>
      <c r="E803" s="295"/>
      <c r="F803" s="295"/>
      <c r="G803" s="326"/>
      <c r="H803" s="326"/>
      <c r="I803" s="295"/>
      <c r="J803" s="295"/>
      <c r="K803" s="295"/>
      <c r="L803" s="327"/>
      <c r="M803" s="327"/>
      <c r="N803" s="295"/>
      <c r="O803" s="295"/>
      <c r="P803" s="295"/>
      <c r="Q803" s="295"/>
      <c r="R803" s="295"/>
      <c r="S803" s="295"/>
      <c r="T803" s="295"/>
      <c r="U803" s="295"/>
      <c r="V803" s="295"/>
      <c r="W803" s="295"/>
      <c r="X803" s="295"/>
      <c r="Y803" s="295"/>
      <c r="Z803" s="295"/>
      <c r="AA803" s="295"/>
      <c r="AB803" s="295"/>
      <c r="AC803" s="295"/>
    </row>
    <row r="804" spans="1:29" ht="21">
      <c r="A804" s="295"/>
      <c r="B804" s="295"/>
      <c r="C804" s="295"/>
      <c r="D804" s="295"/>
      <c r="E804" s="295"/>
      <c r="F804" s="295"/>
      <c r="G804" s="326"/>
      <c r="H804" s="326"/>
      <c r="I804" s="295"/>
      <c r="J804" s="295"/>
      <c r="K804" s="295"/>
      <c r="L804" s="327"/>
      <c r="M804" s="327"/>
      <c r="N804" s="295"/>
      <c r="O804" s="295"/>
      <c r="P804" s="295"/>
      <c r="Q804" s="295"/>
      <c r="R804" s="295"/>
      <c r="S804" s="295"/>
      <c r="T804" s="295"/>
      <c r="U804" s="295"/>
      <c r="V804" s="295"/>
      <c r="W804" s="295"/>
      <c r="X804" s="295"/>
      <c r="Y804" s="295"/>
      <c r="Z804" s="295"/>
      <c r="AA804" s="295"/>
      <c r="AB804" s="295"/>
      <c r="AC804" s="295"/>
    </row>
    <row r="805" spans="1:29" ht="21">
      <c r="A805" s="295"/>
      <c r="B805" s="295"/>
      <c r="C805" s="295"/>
      <c r="D805" s="295"/>
      <c r="E805" s="295"/>
      <c r="F805" s="295"/>
      <c r="G805" s="326"/>
      <c r="H805" s="326"/>
      <c r="I805" s="295"/>
      <c r="J805" s="295"/>
      <c r="K805" s="295"/>
      <c r="L805" s="327"/>
      <c r="M805" s="327"/>
      <c r="N805" s="295"/>
      <c r="O805" s="295"/>
      <c r="P805" s="295"/>
      <c r="Q805" s="295"/>
      <c r="R805" s="295"/>
      <c r="S805" s="295"/>
      <c r="T805" s="295"/>
      <c r="U805" s="295"/>
      <c r="V805" s="295"/>
      <c r="W805" s="295"/>
      <c r="X805" s="295"/>
      <c r="Y805" s="295"/>
      <c r="Z805" s="295"/>
      <c r="AA805" s="295"/>
      <c r="AB805" s="295"/>
      <c r="AC805" s="295"/>
    </row>
    <row r="806" spans="1:29" ht="21">
      <c r="A806" s="295"/>
      <c r="B806" s="295"/>
      <c r="C806" s="295"/>
      <c r="D806" s="295"/>
      <c r="E806" s="295"/>
      <c r="F806" s="295"/>
      <c r="G806" s="326"/>
      <c r="H806" s="326"/>
      <c r="I806" s="295"/>
      <c r="J806" s="295"/>
      <c r="K806" s="295"/>
      <c r="L806" s="327"/>
      <c r="M806" s="327"/>
      <c r="N806" s="295"/>
      <c r="O806" s="295"/>
      <c r="P806" s="295"/>
      <c r="Q806" s="295"/>
      <c r="R806" s="295"/>
      <c r="S806" s="295"/>
      <c r="T806" s="295"/>
      <c r="U806" s="295"/>
      <c r="V806" s="295"/>
      <c r="W806" s="295"/>
      <c r="X806" s="295"/>
      <c r="Y806" s="295"/>
      <c r="Z806" s="295"/>
      <c r="AA806" s="295"/>
      <c r="AB806" s="295"/>
      <c r="AC806" s="295"/>
    </row>
    <row r="807" spans="1:29" ht="21">
      <c r="A807" s="295"/>
      <c r="B807" s="295"/>
      <c r="C807" s="295"/>
      <c r="D807" s="295"/>
      <c r="E807" s="295"/>
      <c r="F807" s="295"/>
      <c r="G807" s="326"/>
      <c r="H807" s="326"/>
      <c r="I807" s="295"/>
      <c r="J807" s="295"/>
      <c r="K807" s="295"/>
      <c r="L807" s="327"/>
      <c r="M807" s="327"/>
      <c r="N807" s="295"/>
      <c r="O807" s="295"/>
      <c r="P807" s="295"/>
      <c r="Q807" s="295"/>
      <c r="R807" s="295"/>
      <c r="S807" s="295"/>
      <c r="T807" s="295"/>
      <c r="U807" s="295"/>
      <c r="V807" s="295"/>
      <c r="W807" s="295"/>
      <c r="X807" s="295"/>
      <c r="Y807" s="295"/>
      <c r="Z807" s="295"/>
      <c r="AA807" s="295"/>
      <c r="AB807" s="295"/>
      <c r="AC807" s="295"/>
    </row>
    <row r="808" spans="1:29" ht="21">
      <c r="A808" s="295"/>
      <c r="B808" s="295"/>
      <c r="C808" s="295"/>
      <c r="D808" s="295"/>
      <c r="E808" s="295"/>
      <c r="F808" s="295"/>
      <c r="G808" s="326"/>
      <c r="H808" s="326"/>
      <c r="I808" s="295"/>
      <c r="J808" s="295"/>
      <c r="K808" s="295"/>
      <c r="L808" s="327"/>
      <c r="M808" s="327"/>
      <c r="N808" s="295"/>
      <c r="O808" s="295"/>
      <c r="P808" s="295"/>
      <c r="Q808" s="295"/>
      <c r="R808" s="295"/>
      <c r="S808" s="295"/>
      <c r="T808" s="295"/>
      <c r="U808" s="295"/>
      <c r="V808" s="295"/>
      <c r="W808" s="295"/>
      <c r="X808" s="295"/>
      <c r="Y808" s="295"/>
      <c r="Z808" s="295"/>
      <c r="AA808" s="295"/>
      <c r="AB808" s="295"/>
      <c r="AC808" s="295"/>
    </row>
    <row r="809" spans="1:29" ht="21">
      <c r="A809" s="295"/>
      <c r="B809" s="295"/>
      <c r="C809" s="295"/>
      <c r="D809" s="295"/>
      <c r="E809" s="295"/>
      <c r="F809" s="295"/>
      <c r="G809" s="326"/>
      <c r="H809" s="326"/>
      <c r="I809" s="295"/>
      <c r="J809" s="295"/>
      <c r="K809" s="295"/>
      <c r="L809" s="327"/>
      <c r="M809" s="327"/>
      <c r="N809" s="295"/>
      <c r="O809" s="295"/>
      <c r="P809" s="295"/>
      <c r="Q809" s="295"/>
      <c r="R809" s="295"/>
      <c r="S809" s="295"/>
      <c r="T809" s="295"/>
      <c r="U809" s="295"/>
      <c r="V809" s="295"/>
      <c r="W809" s="295"/>
      <c r="X809" s="295"/>
      <c r="Y809" s="295"/>
      <c r="Z809" s="295"/>
      <c r="AA809" s="295"/>
      <c r="AB809" s="295"/>
      <c r="AC809" s="295"/>
    </row>
    <row r="810" spans="1:29" ht="21">
      <c r="A810" s="295"/>
      <c r="B810" s="295"/>
      <c r="C810" s="295"/>
      <c r="D810" s="295"/>
      <c r="E810" s="295"/>
      <c r="F810" s="295"/>
      <c r="G810" s="326"/>
      <c r="H810" s="326"/>
      <c r="I810" s="295"/>
      <c r="J810" s="295"/>
      <c r="K810" s="295"/>
      <c r="L810" s="327"/>
      <c r="M810" s="327"/>
      <c r="N810" s="295"/>
      <c r="O810" s="295"/>
      <c r="P810" s="295"/>
      <c r="Q810" s="295"/>
      <c r="R810" s="295"/>
      <c r="S810" s="295"/>
      <c r="T810" s="295"/>
      <c r="U810" s="295"/>
      <c r="V810" s="295"/>
      <c r="W810" s="295"/>
      <c r="X810" s="295"/>
      <c r="Y810" s="295"/>
      <c r="Z810" s="295"/>
      <c r="AA810" s="295"/>
      <c r="AB810" s="295"/>
      <c r="AC810" s="295"/>
    </row>
    <row r="811" spans="1:29" ht="21">
      <c r="A811" s="295"/>
      <c r="B811" s="295"/>
      <c r="C811" s="295"/>
      <c r="D811" s="295"/>
      <c r="E811" s="295"/>
      <c r="F811" s="295"/>
      <c r="G811" s="326"/>
      <c r="H811" s="326"/>
      <c r="I811" s="295"/>
      <c r="J811" s="295"/>
      <c r="K811" s="295"/>
      <c r="L811" s="327"/>
      <c r="M811" s="327"/>
      <c r="N811" s="295"/>
      <c r="O811" s="295"/>
      <c r="P811" s="295"/>
      <c r="Q811" s="295"/>
      <c r="R811" s="295"/>
      <c r="S811" s="295"/>
      <c r="T811" s="295"/>
      <c r="U811" s="295"/>
      <c r="V811" s="295"/>
      <c r="W811" s="295"/>
      <c r="X811" s="295"/>
      <c r="Y811" s="295"/>
      <c r="Z811" s="295"/>
      <c r="AA811" s="295"/>
      <c r="AB811" s="295"/>
      <c r="AC811" s="295"/>
    </row>
    <row r="812" spans="1:29" ht="21">
      <c r="A812" s="295"/>
      <c r="B812" s="295"/>
      <c r="C812" s="295"/>
      <c r="D812" s="295"/>
      <c r="E812" s="295"/>
      <c r="F812" s="295"/>
      <c r="G812" s="326"/>
      <c r="H812" s="326"/>
      <c r="I812" s="295"/>
      <c r="J812" s="295"/>
      <c r="K812" s="295"/>
      <c r="L812" s="327"/>
      <c r="M812" s="327"/>
      <c r="N812" s="295"/>
      <c r="O812" s="295"/>
      <c r="P812" s="295"/>
      <c r="Q812" s="295"/>
      <c r="R812" s="295"/>
      <c r="S812" s="295"/>
      <c r="T812" s="295"/>
      <c r="U812" s="295"/>
      <c r="V812" s="295"/>
      <c r="W812" s="295"/>
      <c r="X812" s="295"/>
      <c r="Y812" s="295"/>
      <c r="Z812" s="295"/>
      <c r="AA812" s="295"/>
      <c r="AB812" s="295"/>
      <c r="AC812" s="295"/>
    </row>
    <row r="813" spans="1:29" ht="21">
      <c r="A813" s="295"/>
      <c r="B813" s="295"/>
      <c r="C813" s="295"/>
      <c r="D813" s="295"/>
      <c r="E813" s="295"/>
      <c r="F813" s="295"/>
      <c r="G813" s="326"/>
      <c r="H813" s="326"/>
      <c r="I813" s="295"/>
      <c r="J813" s="295"/>
      <c r="K813" s="295"/>
      <c r="L813" s="327"/>
      <c r="M813" s="327"/>
      <c r="N813" s="295"/>
      <c r="O813" s="295"/>
      <c r="P813" s="295"/>
      <c r="Q813" s="295"/>
      <c r="R813" s="295"/>
      <c r="S813" s="295"/>
      <c r="T813" s="295"/>
      <c r="U813" s="295"/>
      <c r="V813" s="295"/>
      <c r="W813" s="295"/>
      <c r="X813" s="295"/>
      <c r="Y813" s="295"/>
      <c r="Z813" s="295"/>
      <c r="AA813" s="295"/>
      <c r="AB813" s="295"/>
      <c r="AC813" s="295"/>
    </row>
    <row r="814" spans="1:29" ht="21">
      <c r="A814" s="295"/>
      <c r="B814" s="295"/>
      <c r="C814" s="295"/>
      <c r="D814" s="295"/>
      <c r="E814" s="295"/>
      <c r="F814" s="295"/>
      <c r="G814" s="326"/>
      <c r="H814" s="326"/>
      <c r="I814" s="295"/>
      <c r="J814" s="295"/>
      <c r="K814" s="295"/>
      <c r="L814" s="327"/>
      <c r="M814" s="327"/>
      <c r="N814" s="295"/>
      <c r="O814" s="295"/>
      <c r="P814" s="295"/>
      <c r="Q814" s="295"/>
      <c r="R814" s="295"/>
      <c r="S814" s="295"/>
      <c r="T814" s="295"/>
      <c r="U814" s="295"/>
      <c r="V814" s="295"/>
      <c r="W814" s="295"/>
      <c r="X814" s="295"/>
      <c r="Y814" s="295"/>
      <c r="Z814" s="295"/>
      <c r="AA814" s="295"/>
      <c r="AB814" s="295"/>
      <c r="AC814" s="295"/>
    </row>
    <row r="815" spans="1:29" ht="21">
      <c r="A815" s="295"/>
      <c r="B815" s="295"/>
      <c r="C815" s="295"/>
      <c r="D815" s="295"/>
      <c r="E815" s="295"/>
      <c r="F815" s="295"/>
      <c r="G815" s="326"/>
      <c r="H815" s="326"/>
      <c r="I815" s="295"/>
      <c r="J815" s="295"/>
      <c r="K815" s="295"/>
      <c r="L815" s="327"/>
      <c r="M815" s="327"/>
      <c r="N815" s="295"/>
      <c r="O815" s="295"/>
      <c r="P815" s="295"/>
      <c r="Q815" s="295"/>
      <c r="R815" s="295"/>
      <c r="S815" s="295"/>
      <c r="T815" s="295"/>
      <c r="U815" s="295"/>
      <c r="V815" s="295"/>
      <c r="W815" s="295"/>
      <c r="X815" s="295"/>
      <c r="Y815" s="295"/>
      <c r="Z815" s="295"/>
      <c r="AA815" s="295"/>
      <c r="AB815" s="295"/>
      <c r="AC815" s="295"/>
    </row>
    <row r="816" spans="1:29" ht="21">
      <c r="A816" s="295"/>
      <c r="B816" s="295"/>
      <c r="C816" s="295"/>
      <c r="D816" s="295"/>
      <c r="E816" s="295"/>
      <c r="F816" s="295"/>
      <c r="G816" s="326"/>
      <c r="H816" s="326"/>
      <c r="I816" s="295"/>
      <c r="J816" s="295"/>
      <c r="K816" s="295"/>
      <c r="L816" s="327"/>
      <c r="M816" s="327"/>
      <c r="N816" s="295"/>
      <c r="O816" s="295"/>
      <c r="P816" s="295"/>
      <c r="Q816" s="295"/>
      <c r="R816" s="295"/>
      <c r="S816" s="295"/>
      <c r="T816" s="295"/>
      <c r="U816" s="295"/>
      <c r="V816" s="295"/>
      <c r="W816" s="295"/>
      <c r="X816" s="295"/>
      <c r="Y816" s="295"/>
      <c r="Z816" s="295"/>
      <c r="AA816" s="295"/>
      <c r="AB816" s="295"/>
      <c r="AC816" s="295"/>
    </row>
    <row r="817" spans="1:29" ht="21">
      <c r="A817" s="295"/>
      <c r="B817" s="295"/>
      <c r="C817" s="295"/>
      <c r="D817" s="295"/>
      <c r="E817" s="295"/>
      <c r="F817" s="295"/>
      <c r="G817" s="326"/>
      <c r="H817" s="326"/>
      <c r="I817" s="295"/>
      <c r="J817" s="295"/>
      <c r="K817" s="295"/>
      <c r="L817" s="327"/>
      <c r="M817" s="327"/>
      <c r="N817" s="295"/>
      <c r="O817" s="295"/>
      <c r="P817" s="295"/>
      <c r="Q817" s="295"/>
      <c r="R817" s="295"/>
      <c r="S817" s="295"/>
      <c r="T817" s="295"/>
      <c r="U817" s="295"/>
      <c r="V817" s="295"/>
      <c r="W817" s="295"/>
      <c r="X817" s="295"/>
      <c r="Y817" s="295"/>
      <c r="Z817" s="295"/>
      <c r="AA817" s="295"/>
      <c r="AB817" s="295"/>
      <c r="AC817" s="295"/>
    </row>
    <row r="818" spans="1:29" ht="21">
      <c r="A818" s="295"/>
      <c r="B818" s="295"/>
      <c r="C818" s="295"/>
      <c r="D818" s="295"/>
      <c r="E818" s="295"/>
      <c r="F818" s="295"/>
      <c r="G818" s="326"/>
      <c r="H818" s="326"/>
      <c r="I818" s="295"/>
      <c r="J818" s="295"/>
      <c r="K818" s="295"/>
      <c r="L818" s="327"/>
      <c r="M818" s="327"/>
      <c r="N818" s="295"/>
      <c r="O818" s="295"/>
      <c r="P818" s="295"/>
      <c r="Q818" s="295"/>
      <c r="R818" s="295"/>
      <c r="S818" s="295"/>
      <c r="T818" s="295"/>
      <c r="U818" s="295"/>
      <c r="V818" s="295"/>
      <c r="W818" s="295"/>
      <c r="X818" s="295"/>
      <c r="Y818" s="295"/>
      <c r="Z818" s="295"/>
      <c r="AA818" s="295"/>
      <c r="AB818" s="295"/>
      <c r="AC818" s="295"/>
    </row>
    <row r="819" spans="1:29" ht="21">
      <c r="A819" s="295"/>
      <c r="B819" s="295"/>
      <c r="C819" s="295"/>
      <c r="D819" s="295"/>
      <c r="E819" s="295"/>
      <c r="F819" s="295"/>
      <c r="G819" s="326"/>
      <c r="H819" s="326"/>
      <c r="I819" s="295"/>
      <c r="J819" s="295"/>
      <c r="K819" s="295"/>
      <c r="L819" s="327"/>
      <c r="M819" s="327"/>
      <c r="N819" s="295"/>
      <c r="O819" s="295"/>
      <c r="P819" s="295"/>
      <c r="Q819" s="295"/>
      <c r="R819" s="295"/>
      <c r="S819" s="295"/>
      <c r="T819" s="295"/>
      <c r="U819" s="295"/>
      <c r="V819" s="295"/>
      <c r="W819" s="295"/>
      <c r="X819" s="295"/>
      <c r="Y819" s="295"/>
      <c r="Z819" s="295"/>
      <c r="AA819" s="295"/>
      <c r="AB819" s="295"/>
      <c r="AC819" s="295"/>
    </row>
    <row r="820" spans="1:29" ht="21">
      <c r="A820" s="295"/>
      <c r="B820" s="295"/>
      <c r="C820" s="295"/>
      <c r="D820" s="295"/>
      <c r="E820" s="295"/>
      <c r="F820" s="295"/>
      <c r="G820" s="326"/>
      <c r="H820" s="326"/>
      <c r="I820" s="295"/>
      <c r="J820" s="295"/>
      <c r="K820" s="295"/>
      <c r="L820" s="327"/>
      <c r="M820" s="327"/>
      <c r="N820" s="295"/>
      <c r="O820" s="295"/>
      <c r="P820" s="295"/>
      <c r="Q820" s="295"/>
      <c r="R820" s="295"/>
      <c r="S820" s="295"/>
      <c r="T820" s="295"/>
      <c r="U820" s="295"/>
      <c r="V820" s="295"/>
      <c r="W820" s="295"/>
      <c r="X820" s="295"/>
      <c r="Y820" s="295"/>
      <c r="Z820" s="295"/>
      <c r="AA820" s="295"/>
      <c r="AB820" s="295"/>
      <c r="AC820" s="295"/>
    </row>
    <row r="821" spans="1:29" ht="21">
      <c r="A821" s="295"/>
      <c r="B821" s="295"/>
      <c r="C821" s="295"/>
      <c r="D821" s="295"/>
      <c r="E821" s="295"/>
      <c r="F821" s="295"/>
      <c r="G821" s="326"/>
      <c r="H821" s="326"/>
      <c r="I821" s="295"/>
      <c r="J821" s="295"/>
      <c r="K821" s="295"/>
      <c r="L821" s="327"/>
      <c r="M821" s="327"/>
      <c r="N821" s="295"/>
      <c r="O821" s="295"/>
      <c r="P821" s="295"/>
      <c r="Q821" s="295"/>
      <c r="R821" s="295"/>
      <c r="S821" s="295"/>
      <c r="T821" s="295"/>
      <c r="U821" s="295"/>
      <c r="V821" s="295"/>
      <c r="W821" s="295"/>
      <c r="X821" s="295"/>
      <c r="Y821" s="295"/>
      <c r="Z821" s="295"/>
      <c r="AA821" s="295"/>
      <c r="AB821" s="295"/>
      <c r="AC821" s="295"/>
    </row>
    <row r="822" spans="1:29" ht="21">
      <c r="A822" s="295"/>
      <c r="B822" s="295"/>
      <c r="C822" s="295"/>
      <c r="D822" s="295"/>
      <c r="E822" s="295"/>
      <c r="F822" s="295"/>
      <c r="G822" s="326"/>
      <c r="H822" s="326"/>
      <c r="I822" s="295"/>
      <c r="J822" s="295"/>
      <c r="K822" s="295"/>
      <c r="L822" s="327"/>
      <c r="M822" s="327"/>
      <c r="N822" s="295"/>
      <c r="O822" s="295"/>
      <c r="P822" s="295"/>
      <c r="Q822" s="295"/>
      <c r="R822" s="295"/>
      <c r="S822" s="295"/>
      <c r="T822" s="295"/>
      <c r="U822" s="295"/>
      <c r="V822" s="295"/>
      <c r="W822" s="295"/>
      <c r="X822" s="295"/>
      <c r="Y822" s="295"/>
      <c r="Z822" s="295"/>
      <c r="AA822" s="295"/>
      <c r="AB822" s="295"/>
      <c r="AC822" s="295"/>
    </row>
    <row r="823" spans="1:29" ht="21">
      <c r="A823" s="295"/>
      <c r="B823" s="295"/>
      <c r="C823" s="295"/>
      <c r="D823" s="295"/>
      <c r="E823" s="295"/>
      <c r="F823" s="295"/>
      <c r="G823" s="326"/>
      <c r="H823" s="326"/>
      <c r="I823" s="295"/>
      <c r="J823" s="295"/>
      <c r="K823" s="295"/>
      <c r="L823" s="327"/>
      <c r="M823" s="327"/>
      <c r="N823" s="295"/>
      <c r="O823" s="295"/>
      <c r="P823" s="295"/>
      <c r="Q823" s="295"/>
      <c r="R823" s="295"/>
      <c r="S823" s="295"/>
      <c r="T823" s="295"/>
      <c r="U823" s="295"/>
      <c r="V823" s="295"/>
      <c r="W823" s="295"/>
      <c r="X823" s="295"/>
      <c r="Y823" s="295"/>
      <c r="Z823" s="295"/>
      <c r="AA823" s="295"/>
      <c r="AB823" s="295"/>
      <c r="AC823" s="295"/>
    </row>
    <row r="824" spans="1:29" ht="21">
      <c r="A824" s="295"/>
      <c r="B824" s="295"/>
      <c r="C824" s="295"/>
      <c r="D824" s="295"/>
      <c r="E824" s="295"/>
      <c r="F824" s="295"/>
      <c r="G824" s="326"/>
      <c r="H824" s="326"/>
      <c r="I824" s="295"/>
      <c r="J824" s="295"/>
      <c r="K824" s="295"/>
      <c r="L824" s="327"/>
      <c r="M824" s="327"/>
      <c r="N824" s="295"/>
      <c r="O824" s="295"/>
      <c r="P824" s="295"/>
      <c r="Q824" s="295"/>
      <c r="R824" s="295"/>
      <c r="S824" s="295"/>
      <c r="T824" s="295"/>
      <c r="U824" s="295"/>
      <c r="V824" s="295"/>
      <c r="W824" s="295"/>
      <c r="X824" s="295"/>
      <c r="Y824" s="295"/>
      <c r="Z824" s="295"/>
      <c r="AA824" s="295"/>
      <c r="AB824" s="295"/>
      <c r="AC824" s="295"/>
    </row>
    <row r="825" spans="1:29" ht="21">
      <c r="A825" s="295"/>
      <c r="B825" s="295"/>
      <c r="C825" s="295"/>
      <c r="D825" s="295"/>
      <c r="E825" s="295"/>
      <c r="F825" s="295"/>
      <c r="G825" s="326"/>
      <c r="H825" s="326"/>
      <c r="I825" s="295"/>
      <c r="J825" s="295"/>
      <c r="K825" s="295"/>
      <c r="L825" s="327"/>
      <c r="M825" s="327"/>
      <c r="N825" s="295"/>
      <c r="O825" s="295"/>
      <c r="P825" s="295"/>
      <c r="Q825" s="295"/>
      <c r="R825" s="295"/>
      <c r="S825" s="295"/>
      <c r="T825" s="295"/>
      <c r="U825" s="295"/>
      <c r="V825" s="295"/>
      <c r="W825" s="295"/>
      <c r="X825" s="295"/>
      <c r="Y825" s="295"/>
      <c r="Z825" s="295"/>
      <c r="AA825" s="295"/>
      <c r="AB825" s="295"/>
      <c r="AC825" s="295"/>
    </row>
    <row r="826" spans="1:29" ht="21">
      <c r="A826" s="295"/>
      <c r="B826" s="295"/>
      <c r="C826" s="295"/>
      <c r="D826" s="295"/>
      <c r="E826" s="295"/>
      <c r="F826" s="295"/>
      <c r="G826" s="326"/>
      <c r="H826" s="326"/>
      <c r="I826" s="295"/>
      <c r="J826" s="295"/>
      <c r="K826" s="295"/>
      <c r="L826" s="327"/>
      <c r="M826" s="327"/>
      <c r="N826" s="295"/>
      <c r="O826" s="295"/>
      <c r="P826" s="295"/>
      <c r="Q826" s="295"/>
      <c r="R826" s="295"/>
      <c r="S826" s="295"/>
      <c r="T826" s="295"/>
      <c r="U826" s="295"/>
      <c r="V826" s="295"/>
      <c r="W826" s="295"/>
      <c r="X826" s="295"/>
      <c r="Y826" s="295"/>
      <c r="Z826" s="295"/>
      <c r="AA826" s="295"/>
      <c r="AB826" s="295"/>
      <c r="AC826" s="295"/>
    </row>
    <row r="827" spans="1:29" ht="21">
      <c r="A827" s="295"/>
      <c r="B827" s="295"/>
      <c r="C827" s="295"/>
      <c r="D827" s="295"/>
      <c r="E827" s="295"/>
      <c r="F827" s="295"/>
      <c r="G827" s="326"/>
      <c r="H827" s="326"/>
      <c r="I827" s="295"/>
      <c r="J827" s="295"/>
      <c r="K827" s="295"/>
      <c r="L827" s="327"/>
      <c r="M827" s="327"/>
      <c r="N827" s="295"/>
      <c r="O827" s="295"/>
      <c r="P827" s="295"/>
      <c r="Q827" s="295"/>
      <c r="R827" s="295"/>
      <c r="S827" s="295"/>
      <c r="T827" s="295"/>
      <c r="U827" s="295"/>
      <c r="V827" s="295"/>
      <c r="W827" s="295"/>
      <c r="X827" s="295"/>
      <c r="Y827" s="295"/>
      <c r="Z827" s="295"/>
      <c r="AA827" s="295"/>
      <c r="AB827" s="295"/>
      <c r="AC827" s="295"/>
    </row>
    <row r="828" spans="1:29" ht="21">
      <c r="A828" s="295"/>
      <c r="B828" s="295"/>
      <c r="C828" s="295"/>
      <c r="D828" s="295"/>
      <c r="E828" s="295"/>
      <c r="F828" s="295"/>
      <c r="G828" s="326"/>
      <c r="H828" s="326"/>
      <c r="I828" s="295"/>
      <c r="J828" s="295"/>
      <c r="K828" s="295"/>
      <c r="L828" s="327"/>
      <c r="M828" s="327"/>
      <c r="N828" s="295"/>
      <c r="O828" s="295"/>
      <c r="P828" s="295"/>
      <c r="Q828" s="295"/>
      <c r="R828" s="295"/>
      <c r="S828" s="295"/>
      <c r="T828" s="295"/>
      <c r="U828" s="295"/>
      <c r="V828" s="295"/>
      <c r="W828" s="295"/>
      <c r="X828" s="295"/>
      <c r="Y828" s="295"/>
      <c r="Z828" s="295"/>
      <c r="AA828" s="295"/>
      <c r="AB828" s="295"/>
      <c r="AC828" s="295"/>
    </row>
    <row r="829" spans="1:29" ht="21">
      <c r="A829" s="295"/>
      <c r="B829" s="295"/>
      <c r="C829" s="295"/>
      <c r="D829" s="295"/>
      <c r="E829" s="295"/>
      <c r="F829" s="295"/>
      <c r="G829" s="326"/>
      <c r="H829" s="326"/>
      <c r="I829" s="295"/>
      <c r="J829" s="295"/>
      <c r="K829" s="295"/>
      <c r="L829" s="327"/>
      <c r="M829" s="327"/>
      <c r="N829" s="295"/>
      <c r="O829" s="295"/>
      <c r="P829" s="295"/>
      <c r="Q829" s="295"/>
      <c r="R829" s="295"/>
      <c r="S829" s="295"/>
      <c r="T829" s="295"/>
      <c r="U829" s="295"/>
      <c r="V829" s="295"/>
      <c r="W829" s="295"/>
      <c r="X829" s="295"/>
      <c r="Y829" s="295"/>
      <c r="Z829" s="295"/>
      <c r="AA829" s="295"/>
      <c r="AB829" s="295"/>
      <c r="AC829" s="295"/>
    </row>
    <row r="830" spans="1:29" ht="21">
      <c r="A830" s="295"/>
      <c r="B830" s="295"/>
      <c r="C830" s="295"/>
      <c r="D830" s="295"/>
      <c r="E830" s="295"/>
      <c r="F830" s="295"/>
      <c r="G830" s="326"/>
      <c r="H830" s="326"/>
      <c r="I830" s="295"/>
      <c r="J830" s="295"/>
      <c r="K830" s="295"/>
      <c r="L830" s="327"/>
      <c r="M830" s="327"/>
      <c r="N830" s="295"/>
      <c r="O830" s="295"/>
      <c r="P830" s="295"/>
      <c r="Q830" s="295"/>
      <c r="R830" s="295"/>
      <c r="S830" s="295"/>
      <c r="T830" s="295"/>
      <c r="U830" s="295"/>
      <c r="V830" s="295"/>
      <c r="W830" s="295"/>
      <c r="X830" s="295"/>
      <c r="Y830" s="295"/>
      <c r="Z830" s="295"/>
      <c r="AA830" s="295"/>
      <c r="AB830" s="295"/>
      <c r="AC830" s="295"/>
    </row>
    <row r="831" spans="1:29" ht="21">
      <c r="A831" s="295"/>
      <c r="B831" s="295"/>
      <c r="C831" s="295"/>
      <c r="D831" s="295"/>
      <c r="E831" s="295"/>
      <c r="F831" s="295"/>
      <c r="G831" s="326"/>
      <c r="H831" s="326"/>
      <c r="I831" s="295"/>
      <c r="J831" s="295"/>
      <c r="K831" s="295"/>
      <c r="L831" s="327"/>
      <c r="M831" s="327"/>
      <c r="N831" s="295"/>
      <c r="O831" s="295"/>
      <c r="P831" s="295"/>
      <c r="Q831" s="295"/>
      <c r="R831" s="295"/>
      <c r="S831" s="295"/>
      <c r="T831" s="295"/>
      <c r="U831" s="295"/>
      <c r="V831" s="295"/>
      <c r="W831" s="295"/>
      <c r="X831" s="295"/>
      <c r="Y831" s="295"/>
      <c r="Z831" s="295"/>
      <c r="AA831" s="295"/>
      <c r="AB831" s="295"/>
      <c r="AC831" s="295"/>
    </row>
    <row r="832" spans="1:29" ht="21">
      <c r="A832" s="295"/>
      <c r="B832" s="295"/>
      <c r="C832" s="295"/>
      <c r="D832" s="295"/>
      <c r="E832" s="295"/>
      <c r="F832" s="295"/>
      <c r="G832" s="326"/>
      <c r="H832" s="326"/>
      <c r="I832" s="295"/>
      <c r="J832" s="295"/>
      <c r="K832" s="295"/>
      <c r="L832" s="327"/>
      <c r="M832" s="327"/>
      <c r="N832" s="295"/>
      <c r="O832" s="295"/>
      <c r="P832" s="295"/>
      <c r="Q832" s="295"/>
      <c r="R832" s="295"/>
      <c r="S832" s="295"/>
      <c r="T832" s="295"/>
      <c r="U832" s="295"/>
      <c r="V832" s="295"/>
      <c r="W832" s="295"/>
      <c r="X832" s="295"/>
      <c r="Y832" s="295"/>
      <c r="Z832" s="295"/>
      <c r="AA832" s="295"/>
      <c r="AB832" s="295"/>
      <c r="AC832" s="295"/>
    </row>
    <row r="833" spans="1:29" ht="21">
      <c r="A833" s="295"/>
      <c r="B833" s="295"/>
      <c r="C833" s="295"/>
      <c r="D833" s="295"/>
      <c r="E833" s="295"/>
      <c r="F833" s="295"/>
      <c r="G833" s="326"/>
      <c r="H833" s="326"/>
      <c r="I833" s="295"/>
      <c r="J833" s="295"/>
      <c r="K833" s="295"/>
      <c r="L833" s="327"/>
      <c r="M833" s="327"/>
      <c r="N833" s="295"/>
      <c r="O833" s="295"/>
      <c r="P833" s="295"/>
      <c r="Q833" s="295"/>
      <c r="R833" s="295"/>
      <c r="S833" s="295"/>
      <c r="T833" s="295"/>
      <c r="U833" s="295"/>
      <c r="V833" s="295"/>
      <c r="W833" s="295"/>
      <c r="X833" s="295"/>
      <c r="Y833" s="295"/>
      <c r="Z833" s="295"/>
      <c r="AA833" s="295"/>
      <c r="AB833" s="295"/>
      <c r="AC833" s="295"/>
    </row>
    <row r="834" spans="1:29" ht="21">
      <c r="A834" s="295"/>
      <c r="B834" s="295"/>
      <c r="C834" s="295"/>
      <c r="D834" s="295"/>
      <c r="E834" s="295"/>
      <c r="F834" s="295"/>
      <c r="G834" s="326"/>
      <c r="H834" s="326"/>
      <c r="I834" s="295"/>
      <c r="J834" s="295"/>
      <c r="K834" s="295"/>
      <c r="L834" s="327"/>
      <c r="M834" s="327"/>
      <c r="N834" s="295"/>
      <c r="O834" s="295"/>
      <c r="P834" s="295"/>
      <c r="Q834" s="295"/>
      <c r="R834" s="295"/>
      <c r="S834" s="295"/>
      <c r="T834" s="295"/>
      <c r="U834" s="295"/>
      <c r="V834" s="295"/>
      <c r="W834" s="295"/>
      <c r="X834" s="295"/>
      <c r="Y834" s="295"/>
      <c r="Z834" s="295"/>
      <c r="AA834" s="295"/>
      <c r="AB834" s="295"/>
      <c r="AC834" s="295"/>
    </row>
    <row r="835" spans="1:29" ht="21">
      <c r="A835" s="295"/>
      <c r="B835" s="295"/>
      <c r="C835" s="295"/>
      <c r="D835" s="295"/>
      <c r="E835" s="295"/>
      <c r="F835" s="295"/>
      <c r="G835" s="326"/>
      <c r="H835" s="326"/>
      <c r="I835" s="295"/>
      <c r="J835" s="295"/>
      <c r="K835" s="295"/>
      <c r="L835" s="327"/>
      <c r="M835" s="327"/>
      <c r="N835" s="295"/>
      <c r="O835" s="295"/>
      <c r="P835" s="295"/>
      <c r="Q835" s="295"/>
      <c r="R835" s="295"/>
      <c r="S835" s="295"/>
      <c r="T835" s="295"/>
      <c r="U835" s="295"/>
      <c r="V835" s="295"/>
      <c r="W835" s="295"/>
      <c r="X835" s="295"/>
      <c r="Y835" s="295"/>
      <c r="Z835" s="295"/>
      <c r="AA835" s="295"/>
      <c r="AB835" s="295"/>
      <c r="AC835" s="295"/>
    </row>
    <row r="836" spans="1:29" ht="21">
      <c r="A836" s="295"/>
      <c r="B836" s="295"/>
      <c r="C836" s="295"/>
      <c r="D836" s="295"/>
      <c r="E836" s="295"/>
      <c r="F836" s="295"/>
      <c r="G836" s="326"/>
      <c r="H836" s="326"/>
      <c r="I836" s="295"/>
      <c r="J836" s="295"/>
      <c r="K836" s="295"/>
      <c r="L836" s="327"/>
      <c r="M836" s="327"/>
      <c r="N836" s="295"/>
      <c r="O836" s="295"/>
      <c r="P836" s="295"/>
      <c r="Q836" s="295"/>
      <c r="R836" s="295"/>
      <c r="S836" s="295"/>
      <c r="T836" s="295"/>
      <c r="U836" s="295"/>
      <c r="V836" s="295"/>
      <c r="W836" s="295"/>
      <c r="X836" s="295"/>
      <c r="Y836" s="295"/>
      <c r="Z836" s="295"/>
      <c r="AA836" s="295"/>
      <c r="AB836" s="295"/>
      <c r="AC836" s="295"/>
    </row>
    <row r="837" spans="1:29" ht="21">
      <c r="A837" s="295"/>
      <c r="B837" s="295"/>
      <c r="C837" s="295"/>
      <c r="D837" s="295"/>
      <c r="E837" s="295"/>
      <c r="F837" s="295"/>
      <c r="G837" s="326"/>
      <c r="H837" s="326"/>
      <c r="I837" s="295"/>
      <c r="J837" s="295"/>
      <c r="K837" s="295"/>
      <c r="L837" s="327"/>
      <c r="M837" s="327"/>
      <c r="N837" s="295"/>
      <c r="O837" s="295"/>
      <c r="P837" s="295"/>
      <c r="Q837" s="295"/>
      <c r="R837" s="295"/>
      <c r="S837" s="295"/>
      <c r="T837" s="295"/>
      <c r="U837" s="295"/>
      <c r="V837" s="295"/>
      <c r="W837" s="295"/>
      <c r="X837" s="295"/>
      <c r="Y837" s="295"/>
      <c r="Z837" s="295"/>
      <c r="AA837" s="295"/>
      <c r="AB837" s="295"/>
      <c r="AC837" s="295"/>
    </row>
    <row r="838" spans="1:29" ht="21">
      <c r="A838" s="295"/>
      <c r="B838" s="295"/>
      <c r="C838" s="295"/>
      <c r="D838" s="295"/>
      <c r="E838" s="295"/>
      <c r="F838" s="295"/>
      <c r="G838" s="326"/>
      <c r="H838" s="326"/>
      <c r="I838" s="295"/>
      <c r="J838" s="295"/>
      <c r="K838" s="295"/>
      <c r="L838" s="327"/>
      <c r="M838" s="327"/>
      <c r="N838" s="295"/>
      <c r="O838" s="295"/>
      <c r="P838" s="295"/>
      <c r="Q838" s="295"/>
      <c r="R838" s="295"/>
      <c r="S838" s="295"/>
      <c r="T838" s="295"/>
      <c r="U838" s="295"/>
      <c r="V838" s="295"/>
      <c r="W838" s="295"/>
      <c r="X838" s="295"/>
      <c r="Y838" s="295"/>
      <c r="Z838" s="295"/>
      <c r="AA838" s="295"/>
      <c r="AB838" s="295"/>
      <c r="AC838" s="295"/>
    </row>
    <row r="839" spans="1:29" ht="21">
      <c r="A839" s="295"/>
      <c r="B839" s="295"/>
      <c r="C839" s="295"/>
      <c r="D839" s="295"/>
      <c r="E839" s="295"/>
      <c r="F839" s="295"/>
      <c r="G839" s="326"/>
      <c r="H839" s="326"/>
      <c r="I839" s="295"/>
      <c r="J839" s="295"/>
      <c r="K839" s="295"/>
      <c r="L839" s="327"/>
      <c r="M839" s="327"/>
      <c r="N839" s="295"/>
      <c r="O839" s="295"/>
      <c r="P839" s="295"/>
      <c r="Q839" s="295"/>
      <c r="R839" s="295"/>
      <c r="S839" s="295"/>
      <c r="T839" s="295"/>
      <c r="U839" s="295"/>
      <c r="V839" s="295"/>
      <c r="W839" s="295"/>
      <c r="X839" s="295"/>
      <c r="Y839" s="295"/>
      <c r="Z839" s="295"/>
      <c r="AA839" s="295"/>
      <c r="AB839" s="295"/>
      <c r="AC839" s="295"/>
    </row>
    <row r="840" spans="1:29" ht="21">
      <c r="A840" s="295"/>
      <c r="B840" s="295"/>
      <c r="C840" s="295"/>
      <c r="D840" s="295"/>
      <c r="E840" s="295"/>
      <c r="F840" s="295"/>
      <c r="G840" s="326"/>
      <c r="H840" s="326"/>
      <c r="I840" s="295"/>
      <c r="J840" s="295"/>
      <c r="K840" s="295"/>
      <c r="L840" s="327"/>
      <c r="M840" s="327"/>
      <c r="N840" s="295"/>
      <c r="O840" s="295"/>
      <c r="P840" s="295"/>
      <c r="Q840" s="295"/>
      <c r="R840" s="295"/>
      <c r="S840" s="295"/>
      <c r="T840" s="295"/>
      <c r="U840" s="295"/>
      <c r="V840" s="295"/>
      <c r="W840" s="295"/>
      <c r="X840" s="295"/>
      <c r="Y840" s="295"/>
      <c r="Z840" s="295"/>
      <c r="AA840" s="295"/>
      <c r="AB840" s="295"/>
      <c r="AC840" s="295"/>
    </row>
    <row r="841" spans="1:29" ht="21">
      <c r="A841" s="295"/>
      <c r="B841" s="295"/>
      <c r="C841" s="295"/>
      <c r="D841" s="295"/>
      <c r="E841" s="295"/>
      <c r="F841" s="295"/>
      <c r="G841" s="326"/>
      <c r="H841" s="326"/>
      <c r="I841" s="295"/>
      <c r="J841" s="295"/>
      <c r="K841" s="295"/>
      <c r="L841" s="327"/>
      <c r="M841" s="327"/>
      <c r="N841" s="295"/>
      <c r="O841" s="295"/>
      <c r="P841" s="295"/>
      <c r="Q841" s="295"/>
      <c r="R841" s="295"/>
      <c r="S841" s="295"/>
      <c r="T841" s="295"/>
      <c r="U841" s="295"/>
      <c r="V841" s="295"/>
      <c r="W841" s="295"/>
      <c r="X841" s="295"/>
      <c r="Y841" s="295"/>
      <c r="Z841" s="295"/>
      <c r="AA841" s="295"/>
      <c r="AB841" s="295"/>
      <c r="AC841" s="295"/>
    </row>
    <row r="842" spans="1:29" ht="21">
      <c r="A842" s="295"/>
      <c r="B842" s="295"/>
      <c r="C842" s="295"/>
      <c r="D842" s="295"/>
      <c r="E842" s="295"/>
      <c r="F842" s="295"/>
      <c r="G842" s="326"/>
      <c r="H842" s="326"/>
      <c r="I842" s="295"/>
      <c r="J842" s="295"/>
      <c r="K842" s="295"/>
      <c r="L842" s="327"/>
      <c r="M842" s="327"/>
      <c r="N842" s="295"/>
      <c r="O842" s="295"/>
      <c r="P842" s="295"/>
      <c r="Q842" s="295"/>
      <c r="R842" s="295"/>
      <c r="S842" s="295"/>
      <c r="T842" s="295"/>
      <c r="U842" s="295"/>
      <c r="V842" s="295"/>
      <c r="W842" s="295"/>
      <c r="X842" s="295"/>
      <c r="Y842" s="295"/>
      <c r="Z842" s="295"/>
      <c r="AA842" s="295"/>
      <c r="AB842" s="295"/>
      <c r="AC842" s="295"/>
    </row>
    <row r="843" spans="1:29" ht="21">
      <c r="A843" s="295"/>
      <c r="B843" s="295"/>
      <c r="C843" s="295"/>
      <c r="D843" s="295"/>
      <c r="E843" s="295"/>
      <c r="F843" s="295"/>
      <c r="G843" s="326"/>
      <c r="H843" s="326"/>
      <c r="I843" s="295"/>
      <c r="J843" s="295"/>
      <c r="K843" s="295"/>
      <c r="L843" s="327"/>
      <c r="M843" s="327"/>
      <c r="N843" s="295"/>
      <c r="O843" s="295"/>
      <c r="P843" s="295"/>
      <c r="Q843" s="295"/>
      <c r="R843" s="295"/>
      <c r="S843" s="295"/>
      <c r="T843" s="295"/>
      <c r="U843" s="295"/>
      <c r="V843" s="295"/>
      <c r="W843" s="295"/>
      <c r="X843" s="295"/>
      <c r="Y843" s="295"/>
      <c r="Z843" s="295"/>
      <c r="AA843" s="295"/>
      <c r="AB843" s="295"/>
      <c r="AC843" s="295"/>
    </row>
    <row r="844" spans="1:29" ht="21">
      <c r="A844" s="295"/>
      <c r="B844" s="295"/>
      <c r="C844" s="295"/>
      <c r="D844" s="295"/>
      <c r="E844" s="295"/>
      <c r="F844" s="295"/>
      <c r="G844" s="326"/>
      <c r="H844" s="326"/>
      <c r="I844" s="295"/>
      <c r="J844" s="295"/>
      <c r="K844" s="295"/>
      <c r="L844" s="327"/>
      <c r="M844" s="327"/>
      <c r="N844" s="295"/>
      <c r="O844" s="295"/>
      <c r="P844" s="295"/>
      <c r="Q844" s="295"/>
      <c r="R844" s="295"/>
      <c r="S844" s="295"/>
      <c r="T844" s="295"/>
      <c r="U844" s="295"/>
      <c r="V844" s="295"/>
      <c r="W844" s="295"/>
      <c r="X844" s="295"/>
      <c r="Y844" s="295"/>
      <c r="Z844" s="295"/>
      <c r="AA844" s="295"/>
      <c r="AB844" s="295"/>
      <c r="AC844" s="295"/>
    </row>
    <row r="845" spans="1:29" ht="21">
      <c r="A845" s="295"/>
      <c r="B845" s="295"/>
      <c r="C845" s="295"/>
      <c r="D845" s="295"/>
      <c r="E845" s="295"/>
      <c r="F845" s="295"/>
      <c r="G845" s="326"/>
      <c r="H845" s="326"/>
      <c r="I845" s="295"/>
      <c r="J845" s="295"/>
      <c r="K845" s="295"/>
      <c r="L845" s="327"/>
      <c r="M845" s="327"/>
      <c r="N845" s="295"/>
      <c r="O845" s="295"/>
      <c r="P845" s="295"/>
      <c r="Q845" s="295"/>
      <c r="R845" s="295"/>
      <c r="S845" s="295"/>
      <c r="T845" s="295"/>
      <c r="U845" s="295"/>
      <c r="V845" s="295"/>
      <c r="W845" s="295"/>
      <c r="X845" s="295"/>
      <c r="Y845" s="295"/>
      <c r="Z845" s="295"/>
      <c r="AA845" s="295"/>
      <c r="AB845" s="295"/>
      <c r="AC845" s="295"/>
    </row>
    <row r="846" spans="1:29" ht="21">
      <c r="A846" s="295"/>
      <c r="B846" s="295"/>
      <c r="C846" s="295"/>
      <c r="D846" s="295"/>
      <c r="E846" s="295"/>
      <c r="F846" s="295"/>
      <c r="G846" s="326"/>
      <c r="H846" s="326"/>
      <c r="I846" s="295"/>
      <c r="J846" s="295"/>
      <c r="K846" s="295"/>
      <c r="L846" s="327"/>
      <c r="M846" s="327"/>
      <c r="N846" s="295"/>
      <c r="O846" s="295"/>
      <c r="P846" s="295"/>
      <c r="Q846" s="295"/>
      <c r="R846" s="295"/>
      <c r="S846" s="295"/>
      <c r="T846" s="295"/>
      <c r="U846" s="295"/>
      <c r="V846" s="295"/>
      <c r="W846" s="295"/>
      <c r="X846" s="295"/>
      <c r="Y846" s="295"/>
      <c r="Z846" s="295"/>
      <c r="AA846" s="295"/>
      <c r="AB846" s="295"/>
      <c r="AC846" s="295"/>
    </row>
    <row r="847" spans="1:29" ht="21">
      <c r="A847" s="295"/>
      <c r="B847" s="295"/>
      <c r="C847" s="295"/>
      <c r="D847" s="295"/>
      <c r="E847" s="295"/>
      <c r="F847" s="295"/>
      <c r="G847" s="326"/>
      <c r="H847" s="326"/>
      <c r="I847" s="295"/>
      <c r="J847" s="295"/>
      <c r="K847" s="295"/>
      <c r="L847" s="327"/>
      <c r="M847" s="327"/>
      <c r="N847" s="295"/>
      <c r="O847" s="295"/>
      <c r="P847" s="295"/>
      <c r="Q847" s="295"/>
      <c r="R847" s="295"/>
      <c r="S847" s="295"/>
      <c r="T847" s="295"/>
      <c r="U847" s="295"/>
      <c r="V847" s="295"/>
      <c r="W847" s="295"/>
      <c r="X847" s="295"/>
      <c r="Y847" s="295"/>
      <c r="Z847" s="295"/>
      <c r="AA847" s="295"/>
      <c r="AB847" s="295"/>
      <c r="AC847" s="295"/>
    </row>
    <row r="848" spans="1:29" ht="21">
      <c r="A848" s="295"/>
      <c r="B848" s="295"/>
      <c r="C848" s="295"/>
      <c r="D848" s="295"/>
      <c r="E848" s="295"/>
      <c r="F848" s="295"/>
      <c r="G848" s="326"/>
      <c r="H848" s="326"/>
      <c r="I848" s="295"/>
      <c r="J848" s="295"/>
      <c r="K848" s="295"/>
      <c r="L848" s="327"/>
      <c r="M848" s="327"/>
      <c r="N848" s="295"/>
      <c r="O848" s="295"/>
      <c r="P848" s="295"/>
      <c r="Q848" s="295"/>
      <c r="R848" s="295"/>
      <c r="S848" s="295"/>
      <c r="T848" s="295"/>
      <c r="U848" s="295"/>
      <c r="V848" s="295"/>
      <c r="W848" s="295"/>
      <c r="X848" s="295"/>
      <c r="Y848" s="295"/>
      <c r="Z848" s="295"/>
      <c r="AA848" s="295"/>
      <c r="AB848" s="295"/>
      <c r="AC848" s="295"/>
    </row>
    <row r="849" spans="1:29" ht="21">
      <c r="A849" s="295"/>
      <c r="B849" s="295"/>
      <c r="C849" s="295"/>
      <c r="D849" s="295"/>
      <c r="E849" s="295"/>
      <c r="F849" s="295"/>
      <c r="G849" s="326"/>
      <c r="H849" s="326"/>
      <c r="I849" s="295"/>
      <c r="J849" s="295"/>
      <c r="K849" s="295"/>
      <c r="L849" s="327"/>
      <c r="M849" s="327"/>
      <c r="N849" s="295"/>
      <c r="O849" s="295"/>
      <c r="P849" s="295"/>
      <c r="Q849" s="295"/>
      <c r="R849" s="295"/>
      <c r="S849" s="295"/>
      <c r="T849" s="295"/>
      <c r="U849" s="295"/>
      <c r="V849" s="295"/>
      <c r="W849" s="295"/>
      <c r="X849" s="295"/>
      <c r="Y849" s="295"/>
      <c r="Z849" s="295"/>
      <c r="AA849" s="295"/>
      <c r="AB849" s="295"/>
      <c r="AC849" s="295"/>
    </row>
    <row r="850" spans="1:29" ht="21">
      <c r="A850" s="295"/>
      <c r="B850" s="295"/>
      <c r="C850" s="295"/>
      <c r="D850" s="295"/>
      <c r="E850" s="295"/>
      <c r="F850" s="295"/>
      <c r="G850" s="326"/>
      <c r="H850" s="326"/>
      <c r="I850" s="295"/>
      <c r="J850" s="295"/>
      <c r="K850" s="295"/>
      <c r="L850" s="327"/>
      <c r="M850" s="327"/>
      <c r="N850" s="295"/>
      <c r="O850" s="295"/>
      <c r="P850" s="295"/>
      <c r="Q850" s="295"/>
      <c r="R850" s="295"/>
      <c r="S850" s="295"/>
      <c r="T850" s="295"/>
      <c r="U850" s="295"/>
      <c r="V850" s="295"/>
      <c r="W850" s="295"/>
      <c r="X850" s="295"/>
      <c r="Y850" s="295"/>
      <c r="Z850" s="295"/>
      <c r="AA850" s="295"/>
      <c r="AB850" s="295"/>
      <c r="AC850" s="295"/>
    </row>
    <row r="851" spans="1:29" ht="21">
      <c r="A851" s="295"/>
      <c r="B851" s="295"/>
      <c r="C851" s="295"/>
      <c r="D851" s="295"/>
      <c r="E851" s="295"/>
      <c r="F851" s="295"/>
      <c r="G851" s="326"/>
      <c r="H851" s="326"/>
      <c r="I851" s="295"/>
      <c r="J851" s="295"/>
      <c r="K851" s="295"/>
      <c r="L851" s="327"/>
      <c r="M851" s="327"/>
      <c r="N851" s="295"/>
      <c r="O851" s="295"/>
      <c r="P851" s="295"/>
      <c r="Q851" s="295"/>
      <c r="R851" s="295"/>
      <c r="S851" s="295"/>
      <c r="T851" s="295"/>
      <c r="U851" s="295"/>
      <c r="V851" s="295"/>
      <c r="W851" s="295"/>
      <c r="X851" s="295"/>
      <c r="Y851" s="295"/>
      <c r="Z851" s="295"/>
      <c r="AA851" s="295"/>
      <c r="AB851" s="295"/>
      <c r="AC851" s="295"/>
    </row>
    <row r="852" spans="1:29" ht="21">
      <c r="A852" s="295"/>
      <c r="B852" s="295"/>
      <c r="C852" s="295"/>
      <c r="D852" s="295"/>
      <c r="E852" s="295"/>
      <c r="F852" s="295"/>
      <c r="G852" s="326"/>
      <c r="H852" s="326"/>
      <c r="I852" s="295"/>
      <c r="J852" s="295"/>
      <c r="K852" s="295"/>
      <c r="L852" s="327"/>
      <c r="M852" s="327"/>
      <c r="N852" s="295"/>
      <c r="O852" s="295"/>
      <c r="P852" s="295"/>
      <c r="Q852" s="295"/>
      <c r="R852" s="295"/>
      <c r="S852" s="295"/>
      <c r="T852" s="295"/>
      <c r="U852" s="295"/>
      <c r="V852" s="295"/>
      <c r="W852" s="295"/>
      <c r="X852" s="295"/>
      <c r="Y852" s="295"/>
      <c r="Z852" s="295"/>
      <c r="AA852" s="295"/>
      <c r="AB852" s="295"/>
      <c r="AC852" s="295"/>
    </row>
    <row r="853" spans="1:29" ht="21">
      <c r="A853" s="295"/>
      <c r="B853" s="295"/>
      <c r="C853" s="295"/>
      <c r="D853" s="295"/>
      <c r="E853" s="295"/>
      <c r="F853" s="295"/>
      <c r="G853" s="326"/>
      <c r="H853" s="326"/>
      <c r="I853" s="295"/>
      <c r="J853" s="295"/>
      <c r="K853" s="295"/>
      <c r="L853" s="327"/>
      <c r="M853" s="327"/>
      <c r="N853" s="295"/>
      <c r="O853" s="295"/>
      <c r="P853" s="295"/>
      <c r="Q853" s="295"/>
      <c r="R853" s="295"/>
      <c r="S853" s="295"/>
      <c r="T853" s="295"/>
      <c r="U853" s="295"/>
      <c r="V853" s="295"/>
      <c r="W853" s="295"/>
      <c r="X853" s="295"/>
      <c r="Y853" s="295"/>
      <c r="Z853" s="295"/>
      <c r="AA853" s="295"/>
      <c r="AB853" s="295"/>
      <c r="AC853" s="295"/>
    </row>
    <row r="854" spans="1:29" ht="21">
      <c r="A854" s="295"/>
      <c r="B854" s="295"/>
      <c r="C854" s="295"/>
      <c r="D854" s="295"/>
      <c r="E854" s="295"/>
      <c r="F854" s="295"/>
      <c r="G854" s="326"/>
      <c r="H854" s="326"/>
      <c r="I854" s="295"/>
      <c r="J854" s="295"/>
      <c r="K854" s="295"/>
      <c r="L854" s="327"/>
      <c r="M854" s="327"/>
      <c r="N854" s="295"/>
      <c r="O854" s="295"/>
      <c r="P854" s="295"/>
      <c r="Q854" s="295"/>
      <c r="R854" s="295"/>
      <c r="S854" s="295"/>
      <c r="T854" s="295"/>
      <c r="U854" s="295"/>
      <c r="V854" s="295"/>
      <c r="W854" s="295"/>
      <c r="X854" s="295"/>
      <c r="Y854" s="295"/>
      <c r="Z854" s="295"/>
      <c r="AA854" s="295"/>
      <c r="AB854" s="295"/>
      <c r="AC854" s="295"/>
    </row>
    <row r="855" spans="1:29" ht="21">
      <c r="A855" s="295"/>
      <c r="B855" s="295"/>
      <c r="C855" s="295"/>
      <c r="D855" s="295"/>
      <c r="E855" s="295"/>
      <c r="F855" s="295"/>
      <c r="G855" s="326"/>
      <c r="H855" s="326"/>
      <c r="I855" s="295"/>
      <c r="J855" s="295"/>
      <c r="K855" s="295"/>
      <c r="L855" s="327"/>
      <c r="M855" s="327"/>
      <c r="N855" s="295"/>
      <c r="O855" s="295"/>
      <c r="P855" s="295"/>
      <c r="Q855" s="295"/>
      <c r="R855" s="295"/>
      <c r="S855" s="295"/>
      <c r="T855" s="295"/>
      <c r="U855" s="295"/>
      <c r="V855" s="295"/>
      <c r="W855" s="295"/>
      <c r="X855" s="295"/>
      <c r="Y855" s="295"/>
      <c r="Z855" s="295"/>
      <c r="AA855" s="295"/>
      <c r="AB855" s="295"/>
      <c r="AC855" s="295"/>
    </row>
    <row r="856" spans="1:29" ht="21">
      <c r="A856" s="295"/>
      <c r="B856" s="295"/>
      <c r="C856" s="295"/>
      <c r="D856" s="295"/>
      <c r="E856" s="295"/>
      <c r="F856" s="295"/>
      <c r="G856" s="326"/>
      <c r="H856" s="326"/>
      <c r="I856" s="295"/>
      <c r="J856" s="295"/>
      <c r="K856" s="295"/>
      <c r="L856" s="327"/>
      <c r="M856" s="327"/>
      <c r="N856" s="295"/>
      <c r="O856" s="295"/>
      <c r="P856" s="295"/>
      <c r="Q856" s="295"/>
      <c r="R856" s="295"/>
      <c r="S856" s="295"/>
      <c r="T856" s="295"/>
      <c r="U856" s="295"/>
      <c r="V856" s="295"/>
      <c r="W856" s="295"/>
      <c r="X856" s="295"/>
      <c r="Y856" s="295"/>
      <c r="Z856" s="295"/>
      <c r="AA856" s="295"/>
      <c r="AB856" s="295"/>
      <c r="AC856" s="295"/>
    </row>
    <row r="857" spans="1:29" ht="21">
      <c r="A857" s="295"/>
      <c r="B857" s="295"/>
      <c r="C857" s="295"/>
      <c r="D857" s="295"/>
      <c r="E857" s="295"/>
      <c r="F857" s="295"/>
      <c r="G857" s="326"/>
      <c r="H857" s="326"/>
      <c r="I857" s="295"/>
      <c r="J857" s="295"/>
      <c r="K857" s="295"/>
      <c r="L857" s="327"/>
      <c r="M857" s="327"/>
      <c r="N857" s="295"/>
      <c r="O857" s="295"/>
      <c r="P857" s="295"/>
      <c r="Q857" s="295"/>
      <c r="R857" s="295"/>
      <c r="S857" s="295"/>
      <c r="T857" s="295"/>
      <c r="U857" s="295"/>
      <c r="V857" s="295"/>
      <c r="W857" s="295"/>
      <c r="X857" s="295"/>
      <c r="Y857" s="295"/>
      <c r="Z857" s="295"/>
      <c r="AA857" s="295"/>
      <c r="AB857" s="295"/>
      <c r="AC857" s="295"/>
    </row>
    <row r="858" spans="1:29" ht="21">
      <c r="A858" s="295"/>
      <c r="B858" s="295"/>
      <c r="C858" s="295"/>
      <c r="D858" s="295"/>
      <c r="E858" s="295"/>
      <c r="F858" s="295"/>
      <c r="G858" s="326"/>
      <c r="H858" s="326"/>
      <c r="I858" s="295"/>
      <c r="J858" s="295"/>
      <c r="K858" s="295"/>
      <c r="L858" s="327"/>
      <c r="M858" s="327"/>
      <c r="N858" s="295"/>
      <c r="O858" s="295"/>
      <c r="P858" s="295"/>
      <c r="Q858" s="295"/>
      <c r="R858" s="295"/>
      <c r="S858" s="295"/>
      <c r="T858" s="295"/>
      <c r="U858" s="295"/>
      <c r="V858" s="295"/>
      <c r="W858" s="295"/>
      <c r="X858" s="295"/>
      <c r="Y858" s="295"/>
      <c r="Z858" s="295"/>
      <c r="AA858" s="295"/>
      <c r="AB858" s="295"/>
      <c r="AC858" s="295"/>
    </row>
    <row r="859" spans="1:29" ht="21">
      <c r="A859" s="295"/>
      <c r="B859" s="295"/>
      <c r="C859" s="295"/>
      <c r="D859" s="295"/>
      <c r="E859" s="295"/>
      <c r="F859" s="295"/>
      <c r="G859" s="326"/>
      <c r="H859" s="326"/>
      <c r="I859" s="295"/>
      <c r="J859" s="295"/>
      <c r="K859" s="295"/>
      <c r="L859" s="327"/>
      <c r="M859" s="327"/>
      <c r="N859" s="295"/>
      <c r="O859" s="295"/>
      <c r="P859" s="295"/>
      <c r="Q859" s="295"/>
      <c r="R859" s="295"/>
      <c r="S859" s="295"/>
      <c r="T859" s="295"/>
      <c r="U859" s="295"/>
      <c r="V859" s="295"/>
      <c r="W859" s="295"/>
      <c r="X859" s="295"/>
      <c r="Y859" s="295"/>
      <c r="Z859" s="295"/>
      <c r="AA859" s="295"/>
      <c r="AB859" s="295"/>
      <c r="AC859" s="295"/>
    </row>
    <row r="860" spans="1:29" ht="21">
      <c r="A860" s="295"/>
      <c r="B860" s="295"/>
      <c r="C860" s="295"/>
      <c r="D860" s="295"/>
      <c r="E860" s="295"/>
      <c r="F860" s="295"/>
      <c r="G860" s="326"/>
      <c r="H860" s="326"/>
      <c r="I860" s="295"/>
      <c r="J860" s="295"/>
      <c r="K860" s="295"/>
      <c r="L860" s="327"/>
      <c r="M860" s="327"/>
      <c r="N860" s="295"/>
      <c r="O860" s="295"/>
      <c r="P860" s="295"/>
      <c r="Q860" s="295"/>
      <c r="R860" s="295"/>
      <c r="S860" s="295"/>
      <c r="T860" s="295"/>
      <c r="U860" s="295"/>
      <c r="V860" s="295"/>
      <c r="W860" s="295"/>
      <c r="X860" s="295"/>
      <c r="Y860" s="295"/>
      <c r="Z860" s="295"/>
      <c r="AA860" s="295"/>
      <c r="AB860" s="295"/>
      <c r="AC860" s="295"/>
    </row>
    <row r="861" spans="1:29" ht="21">
      <c r="A861" s="295"/>
      <c r="B861" s="295"/>
      <c r="C861" s="295"/>
      <c r="D861" s="295"/>
      <c r="E861" s="295"/>
      <c r="F861" s="295"/>
      <c r="G861" s="326"/>
      <c r="H861" s="326"/>
      <c r="I861" s="295"/>
      <c r="J861" s="295"/>
      <c r="K861" s="295"/>
      <c r="L861" s="327"/>
      <c r="M861" s="327"/>
      <c r="N861" s="295"/>
      <c r="O861" s="295"/>
      <c r="P861" s="295"/>
      <c r="Q861" s="295"/>
      <c r="R861" s="295"/>
      <c r="S861" s="295"/>
      <c r="T861" s="295"/>
      <c r="U861" s="295"/>
      <c r="V861" s="295"/>
      <c r="W861" s="295"/>
      <c r="X861" s="295"/>
      <c r="Y861" s="295"/>
      <c r="Z861" s="295"/>
      <c r="AA861" s="295"/>
      <c r="AB861" s="295"/>
      <c r="AC861" s="295"/>
    </row>
    <row r="862" spans="1:29" ht="21">
      <c r="A862" s="295"/>
      <c r="B862" s="295"/>
      <c r="C862" s="295"/>
      <c r="D862" s="295"/>
      <c r="E862" s="295"/>
      <c r="F862" s="295"/>
      <c r="G862" s="326"/>
      <c r="H862" s="326"/>
      <c r="I862" s="295"/>
      <c r="J862" s="295"/>
      <c r="K862" s="295"/>
      <c r="L862" s="327"/>
      <c r="M862" s="327"/>
      <c r="N862" s="295"/>
      <c r="O862" s="295"/>
      <c r="P862" s="295"/>
      <c r="Q862" s="295"/>
      <c r="R862" s="295"/>
      <c r="S862" s="295"/>
      <c r="T862" s="295"/>
      <c r="U862" s="295"/>
      <c r="V862" s="295"/>
      <c r="W862" s="295"/>
      <c r="X862" s="295"/>
      <c r="Y862" s="295"/>
      <c r="Z862" s="295"/>
      <c r="AA862" s="295"/>
      <c r="AB862" s="295"/>
      <c r="AC862" s="295"/>
    </row>
    <row r="863" spans="1:29" ht="21">
      <c r="A863" s="295"/>
      <c r="B863" s="295"/>
      <c r="C863" s="295"/>
      <c r="D863" s="295"/>
      <c r="E863" s="295"/>
      <c r="F863" s="295"/>
      <c r="G863" s="326"/>
      <c r="H863" s="326"/>
      <c r="I863" s="295"/>
      <c r="J863" s="295"/>
      <c r="K863" s="295"/>
      <c r="L863" s="327"/>
      <c r="M863" s="327"/>
      <c r="N863" s="295"/>
      <c r="O863" s="295"/>
      <c r="P863" s="295"/>
      <c r="Q863" s="295"/>
      <c r="R863" s="295"/>
      <c r="S863" s="295"/>
      <c r="T863" s="295"/>
      <c r="U863" s="295"/>
      <c r="V863" s="295"/>
      <c r="W863" s="295"/>
      <c r="X863" s="295"/>
      <c r="Y863" s="295"/>
      <c r="Z863" s="295"/>
      <c r="AA863" s="295"/>
      <c r="AB863" s="295"/>
      <c r="AC863" s="295"/>
    </row>
    <row r="864" spans="1:29" ht="21">
      <c r="A864" s="295"/>
      <c r="B864" s="295"/>
      <c r="C864" s="295"/>
      <c r="D864" s="295"/>
      <c r="E864" s="295"/>
      <c r="F864" s="295"/>
      <c r="G864" s="326"/>
      <c r="H864" s="326"/>
      <c r="I864" s="295"/>
      <c r="J864" s="295"/>
      <c r="K864" s="295"/>
      <c r="L864" s="327"/>
      <c r="M864" s="327"/>
      <c r="N864" s="295"/>
      <c r="O864" s="295"/>
      <c r="P864" s="295"/>
      <c r="Q864" s="295"/>
      <c r="R864" s="295"/>
      <c r="S864" s="295"/>
      <c r="T864" s="295"/>
      <c r="U864" s="295"/>
      <c r="V864" s="295"/>
      <c r="W864" s="295"/>
      <c r="X864" s="295"/>
      <c r="Y864" s="295"/>
      <c r="Z864" s="295"/>
      <c r="AA864" s="295"/>
      <c r="AB864" s="295"/>
      <c r="AC864" s="295"/>
    </row>
    <row r="865" spans="1:29" ht="21">
      <c r="A865" s="295"/>
      <c r="B865" s="295"/>
      <c r="C865" s="295"/>
      <c r="D865" s="295"/>
      <c r="E865" s="295"/>
      <c r="F865" s="295"/>
      <c r="G865" s="326"/>
      <c r="H865" s="326"/>
      <c r="I865" s="295"/>
      <c r="J865" s="295"/>
      <c r="K865" s="295"/>
      <c r="L865" s="327"/>
      <c r="M865" s="327"/>
      <c r="N865" s="295"/>
      <c r="O865" s="295"/>
      <c r="P865" s="295"/>
      <c r="Q865" s="295"/>
      <c r="R865" s="295"/>
      <c r="S865" s="295"/>
      <c r="T865" s="295"/>
      <c r="U865" s="295"/>
      <c r="V865" s="295"/>
      <c r="W865" s="295"/>
      <c r="X865" s="295"/>
      <c r="Y865" s="295"/>
      <c r="Z865" s="295"/>
      <c r="AA865" s="295"/>
      <c r="AB865" s="295"/>
      <c r="AC865" s="295"/>
    </row>
    <row r="866" spans="1:29" ht="21">
      <c r="A866" s="295"/>
      <c r="B866" s="295"/>
      <c r="C866" s="295"/>
      <c r="D866" s="295"/>
      <c r="E866" s="295"/>
      <c r="F866" s="295"/>
      <c r="G866" s="326"/>
      <c r="H866" s="326"/>
      <c r="I866" s="295"/>
      <c r="J866" s="295"/>
      <c r="K866" s="295"/>
      <c r="L866" s="327"/>
      <c r="M866" s="327"/>
      <c r="N866" s="295"/>
      <c r="O866" s="295"/>
      <c r="P866" s="295"/>
      <c r="Q866" s="295"/>
      <c r="R866" s="295"/>
      <c r="S866" s="295"/>
      <c r="T866" s="295"/>
      <c r="U866" s="295"/>
      <c r="V866" s="295"/>
      <c r="W866" s="295"/>
      <c r="X866" s="295"/>
      <c r="Y866" s="295"/>
      <c r="Z866" s="295"/>
      <c r="AA866" s="295"/>
      <c r="AB866" s="295"/>
      <c r="AC866" s="295"/>
    </row>
    <row r="867" spans="1:29" ht="21">
      <c r="A867" s="295"/>
      <c r="B867" s="295"/>
      <c r="C867" s="295"/>
      <c r="D867" s="295"/>
      <c r="E867" s="295"/>
      <c r="F867" s="295"/>
      <c r="G867" s="326"/>
      <c r="H867" s="326"/>
      <c r="I867" s="295"/>
      <c r="J867" s="295"/>
      <c r="K867" s="295"/>
      <c r="L867" s="327"/>
      <c r="M867" s="327"/>
      <c r="N867" s="295"/>
      <c r="O867" s="295"/>
      <c r="P867" s="295"/>
      <c r="Q867" s="295"/>
      <c r="R867" s="295"/>
      <c r="S867" s="295"/>
      <c r="T867" s="295"/>
      <c r="U867" s="295"/>
      <c r="V867" s="295"/>
      <c r="W867" s="295"/>
      <c r="X867" s="295"/>
      <c r="Y867" s="295"/>
      <c r="Z867" s="295"/>
      <c r="AA867" s="295"/>
      <c r="AB867" s="295"/>
      <c r="AC867" s="295"/>
    </row>
    <row r="868" spans="1:29" ht="21">
      <c r="A868" s="295"/>
      <c r="B868" s="295"/>
      <c r="C868" s="295"/>
      <c r="D868" s="295"/>
      <c r="E868" s="295"/>
      <c r="F868" s="295"/>
      <c r="G868" s="326"/>
      <c r="H868" s="326"/>
      <c r="I868" s="295"/>
      <c r="J868" s="295"/>
      <c r="K868" s="295"/>
      <c r="L868" s="327"/>
      <c r="M868" s="327"/>
      <c r="N868" s="295"/>
      <c r="O868" s="295"/>
      <c r="P868" s="295"/>
      <c r="Q868" s="295"/>
      <c r="R868" s="295"/>
      <c r="S868" s="295"/>
      <c r="T868" s="295"/>
      <c r="U868" s="295"/>
      <c r="V868" s="295"/>
      <c r="W868" s="295"/>
      <c r="X868" s="295"/>
      <c r="Y868" s="295"/>
      <c r="Z868" s="295"/>
      <c r="AA868" s="295"/>
      <c r="AB868" s="295"/>
      <c r="AC868" s="295"/>
    </row>
    <row r="869" spans="1:29" ht="21">
      <c r="A869" s="295"/>
      <c r="B869" s="295"/>
      <c r="C869" s="295"/>
      <c r="D869" s="295"/>
      <c r="E869" s="295"/>
      <c r="F869" s="295"/>
      <c r="G869" s="326"/>
      <c r="H869" s="326"/>
      <c r="I869" s="295"/>
      <c r="J869" s="295"/>
      <c r="K869" s="295"/>
      <c r="L869" s="327"/>
      <c r="M869" s="327"/>
      <c r="N869" s="295"/>
      <c r="O869" s="295"/>
      <c r="P869" s="295"/>
      <c r="Q869" s="295"/>
      <c r="R869" s="295"/>
      <c r="S869" s="295"/>
      <c r="T869" s="295"/>
      <c r="U869" s="295"/>
      <c r="V869" s="295"/>
      <c r="W869" s="295"/>
      <c r="X869" s="295"/>
      <c r="Y869" s="295"/>
      <c r="Z869" s="295"/>
      <c r="AA869" s="295"/>
      <c r="AB869" s="295"/>
      <c r="AC869" s="295"/>
    </row>
    <row r="870" spans="1:29" ht="21">
      <c r="A870" s="295"/>
      <c r="B870" s="295"/>
      <c r="C870" s="295"/>
      <c r="D870" s="295"/>
      <c r="E870" s="295"/>
      <c r="F870" s="295"/>
      <c r="G870" s="326"/>
      <c r="H870" s="326"/>
      <c r="I870" s="295"/>
      <c r="J870" s="295"/>
      <c r="K870" s="295"/>
      <c r="L870" s="327"/>
      <c r="M870" s="327"/>
      <c r="N870" s="295"/>
      <c r="O870" s="295"/>
      <c r="P870" s="295"/>
      <c r="Q870" s="295"/>
      <c r="R870" s="295"/>
      <c r="S870" s="295"/>
      <c r="T870" s="295"/>
      <c r="U870" s="295"/>
      <c r="V870" s="295"/>
      <c r="W870" s="295"/>
      <c r="X870" s="295"/>
      <c r="Y870" s="295"/>
      <c r="Z870" s="295"/>
      <c r="AA870" s="295"/>
      <c r="AB870" s="295"/>
      <c r="AC870" s="295"/>
    </row>
    <row r="871" spans="1:29" ht="21">
      <c r="A871" s="295"/>
      <c r="B871" s="295"/>
      <c r="C871" s="295"/>
      <c r="D871" s="295"/>
      <c r="E871" s="295"/>
      <c r="F871" s="295"/>
      <c r="G871" s="326"/>
      <c r="H871" s="326"/>
      <c r="I871" s="295"/>
      <c r="J871" s="295"/>
      <c r="K871" s="295"/>
      <c r="L871" s="327"/>
      <c r="M871" s="327"/>
      <c r="N871" s="295"/>
      <c r="O871" s="295"/>
      <c r="P871" s="295"/>
      <c r="Q871" s="295"/>
      <c r="R871" s="295"/>
      <c r="S871" s="295"/>
      <c r="T871" s="295"/>
      <c r="U871" s="295"/>
      <c r="V871" s="295"/>
      <c r="W871" s="295"/>
      <c r="X871" s="295"/>
      <c r="Y871" s="295"/>
      <c r="Z871" s="295"/>
      <c r="AA871" s="295"/>
      <c r="AB871" s="295"/>
      <c r="AC871" s="295"/>
    </row>
    <row r="872" spans="1:29" ht="21">
      <c r="A872" s="295"/>
      <c r="B872" s="295"/>
      <c r="C872" s="295"/>
      <c r="D872" s="295"/>
      <c r="E872" s="295"/>
      <c r="F872" s="295"/>
      <c r="G872" s="326"/>
      <c r="H872" s="326"/>
      <c r="I872" s="295"/>
      <c r="J872" s="295"/>
      <c r="K872" s="295"/>
      <c r="L872" s="327"/>
      <c r="M872" s="327"/>
      <c r="N872" s="295"/>
      <c r="O872" s="295"/>
      <c r="P872" s="295"/>
      <c r="Q872" s="295"/>
      <c r="R872" s="295"/>
      <c r="S872" s="295"/>
      <c r="T872" s="295"/>
      <c r="U872" s="295"/>
      <c r="V872" s="295"/>
      <c r="W872" s="295"/>
      <c r="X872" s="295"/>
      <c r="Y872" s="295"/>
      <c r="Z872" s="295"/>
      <c r="AA872" s="295"/>
      <c r="AB872" s="295"/>
      <c r="AC872" s="295"/>
    </row>
    <row r="873" spans="1:29" ht="21">
      <c r="A873" s="295"/>
      <c r="B873" s="295"/>
      <c r="C873" s="295"/>
      <c r="D873" s="295"/>
      <c r="E873" s="295"/>
      <c r="F873" s="295"/>
      <c r="G873" s="326"/>
      <c r="H873" s="326"/>
      <c r="I873" s="295"/>
      <c r="J873" s="295"/>
      <c r="K873" s="295"/>
      <c r="L873" s="327"/>
      <c r="M873" s="327"/>
      <c r="N873" s="295"/>
      <c r="O873" s="295"/>
      <c r="P873" s="295"/>
      <c r="Q873" s="295"/>
      <c r="R873" s="295"/>
      <c r="S873" s="295"/>
      <c r="T873" s="295"/>
      <c r="U873" s="295"/>
      <c r="V873" s="295"/>
      <c r="W873" s="295"/>
      <c r="X873" s="295"/>
      <c r="Y873" s="295"/>
      <c r="Z873" s="295"/>
      <c r="AA873" s="295"/>
      <c r="AB873" s="295"/>
      <c r="AC873" s="295"/>
    </row>
    <row r="874" spans="1:29" ht="21">
      <c r="A874" s="295"/>
      <c r="B874" s="295"/>
      <c r="C874" s="295"/>
      <c r="D874" s="295"/>
      <c r="E874" s="295"/>
      <c r="F874" s="295"/>
      <c r="G874" s="326"/>
      <c r="H874" s="326"/>
      <c r="I874" s="295"/>
      <c r="J874" s="295"/>
      <c r="K874" s="295"/>
      <c r="L874" s="327"/>
      <c r="M874" s="327"/>
      <c r="N874" s="295"/>
      <c r="O874" s="295"/>
      <c r="P874" s="295"/>
      <c r="Q874" s="295"/>
      <c r="R874" s="295"/>
      <c r="S874" s="295"/>
      <c r="T874" s="295"/>
      <c r="U874" s="295"/>
      <c r="V874" s="295"/>
      <c r="W874" s="295"/>
      <c r="X874" s="295"/>
      <c r="Y874" s="295"/>
      <c r="Z874" s="295"/>
      <c r="AA874" s="295"/>
      <c r="AB874" s="295"/>
      <c r="AC874" s="295"/>
    </row>
    <row r="875" spans="1:29" ht="21">
      <c r="A875" s="295"/>
      <c r="B875" s="295"/>
      <c r="C875" s="295"/>
      <c r="D875" s="295"/>
      <c r="E875" s="295"/>
      <c r="F875" s="295"/>
      <c r="G875" s="326"/>
      <c r="H875" s="326"/>
      <c r="I875" s="295"/>
      <c r="J875" s="295"/>
      <c r="K875" s="295"/>
      <c r="L875" s="327"/>
      <c r="M875" s="327"/>
      <c r="N875" s="295"/>
      <c r="O875" s="295"/>
      <c r="P875" s="295"/>
      <c r="Q875" s="295"/>
      <c r="R875" s="295"/>
      <c r="S875" s="295"/>
      <c r="T875" s="295"/>
      <c r="U875" s="295"/>
      <c r="V875" s="295"/>
      <c r="W875" s="295"/>
      <c r="X875" s="295"/>
      <c r="Y875" s="295"/>
      <c r="Z875" s="295"/>
      <c r="AA875" s="295"/>
      <c r="AB875" s="295"/>
      <c r="AC875" s="295"/>
    </row>
    <row r="876" spans="1:29" ht="21">
      <c r="A876" s="295"/>
      <c r="B876" s="295"/>
      <c r="C876" s="295"/>
      <c r="D876" s="295"/>
      <c r="E876" s="295"/>
      <c r="F876" s="295"/>
      <c r="G876" s="326"/>
      <c r="H876" s="326"/>
      <c r="I876" s="295"/>
      <c r="J876" s="295"/>
      <c r="K876" s="295"/>
      <c r="L876" s="327"/>
      <c r="M876" s="327"/>
      <c r="N876" s="295"/>
      <c r="O876" s="295"/>
      <c r="P876" s="295"/>
      <c r="Q876" s="295"/>
      <c r="R876" s="295"/>
      <c r="S876" s="295"/>
      <c r="T876" s="295"/>
      <c r="U876" s="295"/>
      <c r="V876" s="295"/>
      <c r="W876" s="295"/>
      <c r="X876" s="295"/>
      <c r="Y876" s="295"/>
      <c r="Z876" s="295"/>
      <c r="AA876" s="295"/>
      <c r="AB876" s="295"/>
      <c r="AC876" s="295"/>
    </row>
    <row r="877" spans="1:29" ht="21">
      <c r="A877" s="295"/>
      <c r="B877" s="295"/>
      <c r="C877" s="295"/>
      <c r="D877" s="295"/>
      <c r="E877" s="295"/>
      <c r="F877" s="295"/>
      <c r="G877" s="326"/>
      <c r="H877" s="326"/>
      <c r="I877" s="295"/>
      <c r="J877" s="295"/>
      <c r="K877" s="295"/>
      <c r="L877" s="327"/>
      <c r="M877" s="327"/>
      <c r="N877" s="295"/>
      <c r="O877" s="295"/>
      <c r="P877" s="295"/>
      <c r="Q877" s="295"/>
      <c r="R877" s="295"/>
      <c r="S877" s="295"/>
      <c r="T877" s="295"/>
      <c r="U877" s="295"/>
      <c r="V877" s="295"/>
      <c r="W877" s="295"/>
      <c r="X877" s="295"/>
      <c r="Y877" s="295"/>
      <c r="Z877" s="295"/>
      <c r="AA877" s="295"/>
      <c r="AB877" s="295"/>
      <c r="AC877" s="295"/>
    </row>
    <row r="878" spans="1:29" ht="21">
      <c r="A878" s="295"/>
      <c r="B878" s="295"/>
      <c r="C878" s="295"/>
      <c r="D878" s="295"/>
      <c r="E878" s="295"/>
      <c r="F878" s="295"/>
      <c r="G878" s="326"/>
      <c r="H878" s="326"/>
      <c r="I878" s="295"/>
      <c r="J878" s="295"/>
      <c r="K878" s="295"/>
      <c r="L878" s="327"/>
      <c r="M878" s="327"/>
      <c r="N878" s="295"/>
      <c r="O878" s="295"/>
      <c r="P878" s="295"/>
      <c r="Q878" s="295"/>
      <c r="R878" s="295"/>
      <c r="S878" s="295"/>
      <c r="T878" s="295"/>
      <c r="U878" s="295"/>
      <c r="V878" s="295"/>
      <c r="W878" s="295"/>
      <c r="X878" s="295"/>
      <c r="Y878" s="295"/>
      <c r="Z878" s="295"/>
      <c r="AA878" s="295"/>
      <c r="AB878" s="295"/>
      <c r="AC878" s="295"/>
    </row>
    <row r="879" spans="1:29" ht="21">
      <c r="A879" s="295"/>
      <c r="B879" s="295"/>
      <c r="C879" s="295"/>
      <c r="D879" s="295"/>
      <c r="E879" s="295"/>
      <c r="F879" s="295"/>
      <c r="G879" s="326"/>
      <c r="H879" s="326"/>
      <c r="I879" s="295"/>
      <c r="J879" s="295"/>
      <c r="K879" s="295"/>
      <c r="L879" s="327"/>
      <c r="M879" s="327"/>
      <c r="N879" s="295"/>
      <c r="O879" s="295"/>
      <c r="P879" s="295"/>
      <c r="Q879" s="295"/>
      <c r="R879" s="295"/>
      <c r="S879" s="295"/>
      <c r="T879" s="295"/>
      <c r="U879" s="295"/>
      <c r="V879" s="295"/>
      <c r="W879" s="295"/>
      <c r="X879" s="295"/>
      <c r="Y879" s="295"/>
      <c r="Z879" s="295"/>
      <c r="AA879" s="295"/>
      <c r="AB879" s="295"/>
      <c r="AC879" s="295"/>
    </row>
    <row r="880" spans="1:29" ht="21">
      <c r="A880" s="295"/>
      <c r="B880" s="295"/>
      <c r="C880" s="295"/>
      <c r="D880" s="295"/>
      <c r="E880" s="295"/>
      <c r="F880" s="295"/>
      <c r="G880" s="326"/>
      <c r="H880" s="326"/>
      <c r="I880" s="295"/>
      <c r="J880" s="295"/>
      <c r="K880" s="295"/>
      <c r="L880" s="327"/>
      <c r="M880" s="327"/>
      <c r="N880" s="295"/>
      <c r="O880" s="295"/>
      <c r="P880" s="295"/>
      <c r="Q880" s="295"/>
      <c r="R880" s="295"/>
      <c r="S880" s="295"/>
      <c r="T880" s="295"/>
      <c r="U880" s="295"/>
      <c r="V880" s="295"/>
      <c r="W880" s="295"/>
      <c r="X880" s="295"/>
      <c r="Y880" s="295"/>
      <c r="Z880" s="295"/>
      <c r="AA880" s="295"/>
      <c r="AB880" s="295"/>
      <c r="AC880" s="295"/>
    </row>
    <row r="881" spans="1:29" ht="21">
      <c r="A881" s="295"/>
      <c r="B881" s="295"/>
      <c r="C881" s="295"/>
      <c r="D881" s="295"/>
      <c r="E881" s="295"/>
      <c r="F881" s="295"/>
      <c r="G881" s="326"/>
      <c r="H881" s="326"/>
      <c r="I881" s="295"/>
      <c r="J881" s="295"/>
      <c r="K881" s="295"/>
      <c r="L881" s="327"/>
      <c r="M881" s="327"/>
      <c r="N881" s="295"/>
      <c r="O881" s="295"/>
      <c r="P881" s="295"/>
      <c r="Q881" s="295"/>
      <c r="R881" s="295"/>
      <c r="S881" s="295"/>
      <c r="T881" s="295"/>
      <c r="U881" s="295"/>
      <c r="V881" s="295"/>
      <c r="W881" s="295"/>
      <c r="X881" s="295"/>
      <c r="Y881" s="295"/>
      <c r="Z881" s="295"/>
      <c r="AA881" s="295"/>
      <c r="AB881" s="295"/>
      <c r="AC881" s="295"/>
    </row>
    <row r="882" spans="1:29" ht="21">
      <c r="A882" s="295"/>
      <c r="B882" s="295"/>
      <c r="C882" s="295"/>
      <c r="D882" s="295"/>
      <c r="E882" s="295"/>
      <c r="F882" s="295"/>
      <c r="G882" s="326"/>
      <c r="H882" s="326"/>
      <c r="I882" s="295"/>
      <c r="J882" s="295"/>
      <c r="K882" s="295"/>
      <c r="L882" s="327"/>
      <c r="M882" s="327"/>
      <c r="N882" s="295"/>
      <c r="O882" s="295"/>
      <c r="P882" s="295"/>
      <c r="Q882" s="295"/>
      <c r="R882" s="295"/>
      <c r="S882" s="295"/>
      <c r="T882" s="295"/>
      <c r="U882" s="295"/>
      <c r="V882" s="295"/>
      <c r="W882" s="295"/>
      <c r="X882" s="295"/>
      <c r="Y882" s="295"/>
      <c r="Z882" s="295"/>
      <c r="AA882" s="295"/>
      <c r="AB882" s="295"/>
      <c r="AC882" s="295"/>
    </row>
    <row r="883" spans="1:29" ht="21">
      <c r="A883" s="295"/>
      <c r="B883" s="295"/>
      <c r="C883" s="295"/>
      <c r="D883" s="295"/>
      <c r="E883" s="295"/>
      <c r="F883" s="295"/>
      <c r="G883" s="326"/>
      <c r="H883" s="326"/>
      <c r="I883" s="295"/>
      <c r="J883" s="295"/>
      <c r="K883" s="295"/>
      <c r="L883" s="327"/>
      <c r="M883" s="327"/>
      <c r="N883" s="295"/>
      <c r="O883" s="295"/>
      <c r="P883" s="295"/>
      <c r="Q883" s="295"/>
      <c r="R883" s="295"/>
      <c r="S883" s="295"/>
      <c r="T883" s="295"/>
      <c r="U883" s="295"/>
      <c r="V883" s="295"/>
      <c r="W883" s="295"/>
      <c r="X883" s="295"/>
      <c r="Y883" s="295"/>
      <c r="Z883" s="295"/>
      <c r="AA883" s="295"/>
      <c r="AB883" s="295"/>
      <c r="AC883" s="295"/>
    </row>
    <row r="884" spans="1:29" ht="21">
      <c r="A884" s="295"/>
      <c r="B884" s="295"/>
      <c r="C884" s="295"/>
      <c r="D884" s="295"/>
      <c r="E884" s="295"/>
      <c r="F884" s="295"/>
      <c r="G884" s="326"/>
      <c r="H884" s="326"/>
      <c r="I884" s="295"/>
      <c r="J884" s="295"/>
      <c r="K884" s="295"/>
      <c r="L884" s="327"/>
      <c r="M884" s="327"/>
      <c r="N884" s="295"/>
      <c r="O884" s="295"/>
      <c r="P884" s="295"/>
      <c r="Q884" s="295"/>
      <c r="R884" s="295"/>
      <c r="S884" s="295"/>
      <c r="T884" s="295"/>
      <c r="U884" s="295"/>
      <c r="V884" s="295"/>
      <c r="W884" s="295"/>
      <c r="X884" s="295"/>
      <c r="Y884" s="295"/>
      <c r="Z884" s="295"/>
      <c r="AA884" s="295"/>
      <c r="AB884" s="295"/>
      <c r="AC884" s="295"/>
    </row>
    <row r="885" spans="1:29" ht="21">
      <c r="A885" s="295"/>
      <c r="B885" s="295"/>
      <c r="C885" s="295"/>
      <c r="D885" s="295"/>
      <c r="E885" s="295"/>
      <c r="F885" s="295"/>
      <c r="G885" s="326"/>
      <c r="H885" s="326"/>
      <c r="I885" s="295"/>
      <c r="J885" s="295"/>
      <c r="K885" s="295"/>
      <c r="L885" s="327"/>
      <c r="M885" s="327"/>
      <c r="N885" s="295"/>
      <c r="O885" s="295"/>
      <c r="P885" s="295"/>
      <c r="Q885" s="295"/>
      <c r="R885" s="295"/>
      <c r="S885" s="295"/>
      <c r="T885" s="295"/>
      <c r="U885" s="295"/>
      <c r="V885" s="295"/>
      <c r="W885" s="295"/>
      <c r="X885" s="295"/>
      <c r="Y885" s="295"/>
      <c r="Z885" s="295"/>
      <c r="AA885" s="295"/>
      <c r="AB885" s="295"/>
      <c r="AC885" s="295"/>
    </row>
    <row r="886" spans="1:29" ht="21">
      <c r="A886" s="295"/>
      <c r="B886" s="295"/>
      <c r="C886" s="295"/>
      <c r="D886" s="295"/>
      <c r="E886" s="295"/>
      <c r="F886" s="295"/>
      <c r="G886" s="326"/>
      <c r="H886" s="326"/>
      <c r="I886" s="295"/>
      <c r="J886" s="295"/>
      <c r="K886" s="295"/>
      <c r="L886" s="327"/>
      <c r="M886" s="327"/>
      <c r="N886" s="295"/>
      <c r="O886" s="295"/>
      <c r="P886" s="295"/>
      <c r="Q886" s="295"/>
      <c r="R886" s="295"/>
      <c r="S886" s="295"/>
      <c r="T886" s="295"/>
      <c r="U886" s="295"/>
      <c r="V886" s="295"/>
      <c r="W886" s="295"/>
      <c r="X886" s="295"/>
      <c r="Y886" s="295"/>
      <c r="Z886" s="295"/>
      <c r="AA886" s="295"/>
      <c r="AB886" s="295"/>
      <c r="AC886" s="295"/>
    </row>
    <row r="887" spans="1:29" ht="21">
      <c r="A887" s="295"/>
      <c r="B887" s="295"/>
      <c r="C887" s="295"/>
      <c r="D887" s="295"/>
      <c r="E887" s="295"/>
      <c r="F887" s="295"/>
      <c r="G887" s="326"/>
      <c r="H887" s="326"/>
      <c r="I887" s="295"/>
      <c r="J887" s="295"/>
      <c r="K887" s="295"/>
      <c r="L887" s="327"/>
      <c r="M887" s="327"/>
      <c r="N887" s="295"/>
      <c r="O887" s="295"/>
      <c r="P887" s="295"/>
      <c r="Q887" s="295"/>
      <c r="R887" s="295"/>
      <c r="S887" s="295"/>
      <c r="T887" s="295"/>
      <c r="U887" s="295"/>
      <c r="V887" s="295"/>
      <c r="W887" s="295"/>
      <c r="X887" s="295"/>
      <c r="Y887" s="295"/>
      <c r="Z887" s="295"/>
      <c r="AA887" s="295"/>
      <c r="AB887" s="295"/>
      <c r="AC887" s="295"/>
    </row>
    <row r="888" spans="1:29" ht="21">
      <c r="A888" s="295"/>
      <c r="B888" s="295"/>
      <c r="C888" s="295"/>
      <c r="D888" s="295"/>
      <c r="E888" s="295"/>
      <c r="F888" s="295"/>
      <c r="G888" s="326"/>
      <c r="H888" s="326"/>
      <c r="I888" s="295"/>
      <c r="J888" s="295"/>
      <c r="K888" s="295"/>
      <c r="L888" s="327"/>
      <c r="M888" s="327"/>
      <c r="N888" s="295"/>
      <c r="O888" s="295"/>
      <c r="P888" s="295"/>
      <c r="Q888" s="295"/>
      <c r="R888" s="295"/>
      <c r="S888" s="295"/>
      <c r="T888" s="295"/>
      <c r="U888" s="295"/>
      <c r="V888" s="295"/>
      <c r="W888" s="295"/>
      <c r="X888" s="295"/>
      <c r="Y888" s="295"/>
      <c r="Z888" s="295"/>
      <c r="AA888" s="295"/>
      <c r="AB888" s="295"/>
      <c r="AC888" s="295"/>
    </row>
    <row r="889" spans="1:29" ht="21">
      <c r="A889" s="295"/>
      <c r="B889" s="295"/>
      <c r="C889" s="295"/>
      <c r="D889" s="295"/>
      <c r="E889" s="295"/>
      <c r="F889" s="295"/>
      <c r="G889" s="326"/>
      <c r="H889" s="326"/>
      <c r="I889" s="295"/>
      <c r="J889" s="295"/>
      <c r="K889" s="295"/>
      <c r="L889" s="327"/>
      <c r="M889" s="327"/>
      <c r="N889" s="295"/>
      <c r="O889" s="295"/>
      <c r="P889" s="295"/>
      <c r="Q889" s="295"/>
      <c r="R889" s="295"/>
      <c r="S889" s="295"/>
      <c r="T889" s="295"/>
      <c r="U889" s="295"/>
      <c r="V889" s="295"/>
      <c r="W889" s="295"/>
      <c r="X889" s="295"/>
      <c r="Y889" s="295"/>
      <c r="Z889" s="295"/>
      <c r="AA889" s="295"/>
      <c r="AB889" s="295"/>
      <c r="AC889" s="295"/>
    </row>
    <row r="890" spans="1:29" ht="21">
      <c r="A890" s="295"/>
      <c r="B890" s="295"/>
      <c r="C890" s="295"/>
      <c r="D890" s="295"/>
      <c r="E890" s="295"/>
      <c r="F890" s="295"/>
      <c r="G890" s="326"/>
      <c r="H890" s="326"/>
      <c r="I890" s="295"/>
      <c r="J890" s="295"/>
      <c r="K890" s="295"/>
      <c r="L890" s="327"/>
      <c r="M890" s="327"/>
      <c r="N890" s="295"/>
      <c r="O890" s="295"/>
      <c r="P890" s="295"/>
      <c r="Q890" s="295"/>
      <c r="R890" s="295"/>
      <c r="S890" s="295"/>
      <c r="T890" s="295"/>
      <c r="U890" s="295"/>
      <c r="V890" s="295"/>
      <c r="W890" s="295"/>
      <c r="X890" s="295"/>
      <c r="Y890" s="295"/>
      <c r="Z890" s="295"/>
      <c r="AA890" s="295"/>
      <c r="AB890" s="295"/>
      <c r="AC890" s="295"/>
    </row>
    <row r="891" spans="1:29" ht="21">
      <c r="A891" s="295"/>
      <c r="B891" s="295"/>
      <c r="C891" s="295"/>
      <c r="D891" s="295"/>
      <c r="E891" s="295"/>
      <c r="F891" s="295"/>
      <c r="G891" s="326"/>
      <c r="H891" s="326"/>
      <c r="I891" s="295"/>
      <c r="J891" s="295"/>
      <c r="K891" s="295"/>
      <c r="L891" s="327"/>
      <c r="M891" s="327"/>
      <c r="N891" s="295"/>
      <c r="O891" s="295"/>
      <c r="P891" s="295"/>
      <c r="Q891" s="295"/>
      <c r="R891" s="295"/>
      <c r="S891" s="295"/>
      <c r="T891" s="295"/>
      <c r="U891" s="295"/>
      <c r="V891" s="295"/>
      <c r="W891" s="295"/>
      <c r="X891" s="295"/>
      <c r="Y891" s="295"/>
      <c r="Z891" s="295"/>
      <c r="AA891" s="295"/>
      <c r="AB891" s="295"/>
      <c r="AC891" s="295"/>
    </row>
    <row r="892" spans="1:29" ht="21">
      <c r="A892" s="295"/>
      <c r="B892" s="295"/>
      <c r="C892" s="295"/>
      <c r="D892" s="295"/>
      <c r="E892" s="295"/>
      <c r="F892" s="295"/>
      <c r="G892" s="326"/>
      <c r="H892" s="326"/>
      <c r="I892" s="295"/>
      <c r="J892" s="295"/>
      <c r="K892" s="295"/>
      <c r="L892" s="327"/>
      <c r="M892" s="327"/>
      <c r="N892" s="295"/>
      <c r="O892" s="295"/>
      <c r="P892" s="295"/>
      <c r="Q892" s="295"/>
      <c r="R892" s="295"/>
      <c r="S892" s="295"/>
      <c r="T892" s="295"/>
      <c r="U892" s="295"/>
      <c r="V892" s="295"/>
      <c r="W892" s="295"/>
      <c r="X892" s="295"/>
      <c r="Y892" s="295"/>
      <c r="Z892" s="295"/>
      <c r="AA892" s="295"/>
      <c r="AB892" s="295"/>
      <c r="AC892" s="295"/>
    </row>
    <row r="893" spans="1:29" ht="21">
      <c r="A893" s="295"/>
      <c r="B893" s="295"/>
      <c r="C893" s="295"/>
      <c r="D893" s="295"/>
      <c r="E893" s="295"/>
      <c r="F893" s="295"/>
      <c r="G893" s="326"/>
      <c r="H893" s="326"/>
      <c r="I893" s="295"/>
      <c r="J893" s="295"/>
      <c r="K893" s="295"/>
      <c r="L893" s="327"/>
      <c r="M893" s="327"/>
      <c r="N893" s="295"/>
      <c r="O893" s="295"/>
      <c r="P893" s="295"/>
      <c r="Q893" s="295"/>
      <c r="R893" s="295"/>
      <c r="S893" s="295"/>
      <c r="T893" s="295"/>
      <c r="U893" s="295"/>
      <c r="V893" s="295"/>
      <c r="W893" s="295"/>
      <c r="X893" s="295"/>
      <c r="Y893" s="295"/>
      <c r="Z893" s="295"/>
      <c r="AA893" s="295"/>
      <c r="AB893" s="295"/>
      <c r="AC893" s="295"/>
    </row>
    <row r="894" spans="1:29" ht="21">
      <c r="A894" s="295"/>
      <c r="B894" s="295"/>
      <c r="C894" s="295"/>
      <c r="D894" s="295"/>
      <c r="E894" s="295"/>
      <c r="F894" s="295"/>
      <c r="G894" s="326"/>
      <c r="H894" s="326"/>
      <c r="I894" s="295"/>
      <c r="J894" s="295"/>
      <c r="K894" s="295"/>
      <c r="L894" s="327"/>
      <c r="M894" s="327"/>
      <c r="N894" s="295"/>
      <c r="O894" s="295"/>
      <c r="P894" s="295"/>
      <c r="Q894" s="295"/>
      <c r="R894" s="295"/>
      <c r="S894" s="295"/>
      <c r="T894" s="295"/>
      <c r="U894" s="295"/>
      <c r="V894" s="295"/>
      <c r="W894" s="295"/>
      <c r="X894" s="295"/>
      <c r="Y894" s="295"/>
      <c r="Z894" s="295"/>
      <c r="AA894" s="295"/>
      <c r="AB894" s="295"/>
      <c r="AC894" s="295"/>
    </row>
    <row r="895" spans="1:29" ht="21">
      <c r="A895" s="295"/>
      <c r="B895" s="295"/>
      <c r="C895" s="295"/>
      <c r="D895" s="295"/>
      <c r="E895" s="295"/>
      <c r="F895" s="295"/>
      <c r="G895" s="326"/>
      <c r="H895" s="326"/>
      <c r="I895" s="295"/>
      <c r="J895" s="295"/>
      <c r="K895" s="295"/>
      <c r="L895" s="327"/>
      <c r="M895" s="327"/>
      <c r="N895" s="295"/>
      <c r="O895" s="295"/>
      <c r="P895" s="295"/>
      <c r="Q895" s="295"/>
      <c r="R895" s="295"/>
      <c r="S895" s="295"/>
      <c r="T895" s="295"/>
      <c r="U895" s="295"/>
      <c r="V895" s="295"/>
      <c r="W895" s="295"/>
      <c r="X895" s="295"/>
      <c r="Y895" s="295"/>
      <c r="Z895" s="295"/>
      <c r="AA895" s="295"/>
      <c r="AB895" s="295"/>
      <c r="AC895" s="295"/>
    </row>
    <row r="896" spans="1:29" ht="21">
      <c r="A896" s="295"/>
      <c r="B896" s="295"/>
      <c r="C896" s="295"/>
      <c r="D896" s="295"/>
      <c r="E896" s="295"/>
      <c r="F896" s="295"/>
      <c r="G896" s="326"/>
      <c r="H896" s="326"/>
      <c r="I896" s="295"/>
      <c r="J896" s="295"/>
      <c r="K896" s="295"/>
      <c r="L896" s="327"/>
      <c r="M896" s="327"/>
      <c r="N896" s="295"/>
      <c r="O896" s="295"/>
      <c r="P896" s="295"/>
      <c r="Q896" s="295"/>
      <c r="R896" s="295"/>
      <c r="S896" s="295"/>
      <c r="T896" s="295"/>
      <c r="U896" s="295"/>
      <c r="V896" s="295"/>
      <c r="W896" s="295"/>
      <c r="X896" s="295"/>
      <c r="Y896" s="295"/>
      <c r="Z896" s="295"/>
      <c r="AA896" s="295"/>
      <c r="AB896" s="295"/>
      <c r="AC896" s="295"/>
    </row>
    <row r="897" spans="1:29" ht="21">
      <c r="A897" s="295"/>
      <c r="B897" s="295"/>
      <c r="C897" s="295"/>
      <c r="D897" s="295"/>
      <c r="E897" s="295"/>
      <c r="F897" s="295"/>
      <c r="G897" s="326"/>
      <c r="H897" s="326"/>
      <c r="I897" s="295"/>
      <c r="J897" s="295"/>
      <c r="K897" s="295"/>
      <c r="L897" s="327"/>
      <c r="M897" s="327"/>
      <c r="N897" s="295"/>
      <c r="O897" s="295"/>
      <c r="P897" s="295"/>
      <c r="Q897" s="295"/>
      <c r="R897" s="295"/>
      <c r="S897" s="295"/>
      <c r="T897" s="295"/>
      <c r="U897" s="295"/>
      <c r="V897" s="295"/>
      <c r="W897" s="295"/>
      <c r="X897" s="295"/>
      <c r="Y897" s="295"/>
      <c r="Z897" s="295"/>
      <c r="AA897" s="295"/>
      <c r="AB897" s="295"/>
      <c r="AC897" s="295"/>
    </row>
    <row r="898" spans="1:29" ht="21">
      <c r="A898" s="295"/>
      <c r="B898" s="295"/>
      <c r="C898" s="295"/>
      <c r="D898" s="295"/>
      <c r="E898" s="295"/>
      <c r="F898" s="295"/>
      <c r="G898" s="326"/>
      <c r="H898" s="326"/>
      <c r="I898" s="295"/>
      <c r="J898" s="295"/>
      <c r="K898" s="295"/>
      <c r="L898" s="327"/>
      <c r="M898" s="327"/>
      <c r="N898" s="295"/>
      <c r="O898" s="295"/>
      <c r="P898" s="295"/>
      <c r="Q898" s="295"/>
      <c r="R898" s="295"/>
      <c r="S898" s="295"/>
      <c r="T898" s="295"/>
      <c r="U898" s="295"/>
      <c r="V898" s="295"/>
      <c r="W898" s="295"/>
      <c r="X898" s="295"/>
      <c r="Y898" s="295"/>
      <c r="Z898" s="295"/>
      <c r="AA898" s="295"/>
      <c r="AB898" s="295"/>
      <c r="AC898" s="295"/>
    </row>
    <row r="899" spans="1:29" ht="21">
      <c r="A899" s="295"/>
      <c r="B899" s="295"/>
      <c r="C899" s="295"/>
      <c r="D899" s="295"/>
      <c r="E899" s="295"/>
      <c r="F899" s="295"/>
      <c r="G899" s="326"/>
      <c r="H899" s="326"/>
      <c r="I899" s="295"/>
      <c r="J899" s="295"/>
      <c r="K899" s="295"/>
      <c r="L899" s="327"/>
      <c r="M899" s="327"/>
      <c r="N899" s="295"/>
      <c r="O899" s="295"/>
      <c r="P899" s="295"/>
      <c r="Q899" s="295"/>
      <c r="R899" s="295"/>
      <c r="S899" s="295"/>
      <c r="T899" s="295"/>
      <c r="U899" s="295"/>
      <c r="V899" s="295"/>
      <c r="W899" s="295"/>
      <c r="X899" s="295"/>
      <c r="Y899" s="295"/>
      <c r="Z899" s="295"/>
      <c r="AA899" s="295"/>
      <c r="AB899" s="295"/>
      <c r="AC899" s="295"/>
    </row>
    <row r="900" spans="1:29" ht="21">
      <c r="A900" s="295"/>
      <c r="B900" s="295"/>
      <c r="C900" s="295"/>
      <c r="D900" s="295"/>
      <c r="E900" s="295"/>
      <c r="F900" s="295"/>
      <c r="G900" s="326"/>
      <c r="H900" s="326"/>
      <c r="I900" s="295"/>
      <c r="J900" s="295"/>
      <c r="K900" s="295"/>
      <c r="L900" s="327"/>
      <c r="M900" s="327"/>
      <c r="N900" s="295"/>
      <c r="O900" s="295"/>
      <c r="P900" s="295"/>
      <c r="Q900" s="295"/>
      <c r="R900" s="295"/>
      <c r="S900" s="295"/>
      <c r="T900" s="295"/>
      <c r="U900" s="295"/>
      <c r="V900" s="295"/>
      <c r="W900" s="295"/>
      <c r="X900" s="295"/>
      <c r="Y900" s="295"/>
      <c r="Z900" s="295"/>
      <c r="AA900" s="295"/>
      <c r="AB900" s="295"/>
      <c r="AC900" s="295"/>
    </row>
    <row r="901" spans="1:29" ht="21">
      <c r="A901" s="295"/>
      <c r="B901" s="295"/>
      <c r="C901" s="295"/>
      <c r="D901" s="295"/>
      <c r="E901" s="295"/>
      <c r="F901" s="295"/>
      <c r="G901" s="326"/>
      <c r="H901" s="326"/>
      <c r="I901" s="295"/>
      <c r="J901" s="295"/>
      <c r="K901" s="295"/>
      <c r="L901" s="327"/>
      <c r="M901" s="327"/>
      <c r="N901" s="295"/>
      <c r="O901" s="295"/>
      <c r="P901" s="295"/>
      <c r="Q901" s="295"/>
      <c r="R901" s="295"/>
      <c r="S901" s="295"/>
      <c r="T901" s="295"/>
      <c r="U901" s="295"/>
      <c r="V901" s="295"/>
      <c r="W901" s="295"/>
      <c r="X901" s="295"/>
      <c r="Y901" s="295"/>
      <c r="Z901" s="295"/>
      <c r="AA901" s="295"/>
      <c r="AB901" s="295"/>
      <c r="AC901" s="295"/>
    </row>
    <row r="902" spans="1:29" ht="21">
      <c r="A902" s="295"/>
      <c r="B902" s="295"/>
      <c r="C902" s="295"/>
      <c r="D902" s="295"/>
      <c r="E902" s="295"/>
      <c r="F902" s="295"/>
      <c r="G902" s="326"/>
      <c r="H902" s="326"/>
      <c r="I902" s="295"/>
      <c r="J902" s="295"/>
      <c r="K902" s="295"/>
      <c r="L902" s="327"/>
      <c r="M902" s="327"/>
      <c r="N902" s="295"/>
      <c r="O902" s="295"/>
      <c r="P902" s="295"/>
      <c r="Q902" s="295"/>
      <c r="R902" s="295"/>
      <c r="S902" s="295"/>
      <c r="T902" s="295"/>
      <c r="U902" s="295"/>
      <c r="V902" s="295"/>
      <c r="W902" s="295"/>
      <c r="X902" s="295"/>
      <c r="Y902" s="295"/>
      <c r="Z902" s="295"/>
      <c r="AA902" s="295"/>
      <c r="AB902" s="295"/>
      <c r="AC902" s="295"/>
    </row>
    <row r="903" spans="1:29" ht="21">
      <c r="A903" s="295"/>
      <c r="B903" s="295"/>
      <c r="C903" s="295"/>
      <c r="D903" s="295"/>
      <c r="E903" s="295"/>
      <c r="F903" s="295"/>
      <c r="G903" s="326"/>
      <c r="H903" s="326"/>
      <c r="I903" s="295"/>
      <c r="J903" s="295"/>
      <c r="K903" s="295"/>
      <c r="L903" s="327"/>
      <c r="M903" s="327"/>
      <c r="N903" s="295"/>
      <c r="O903" s="295"/>
      <c r="P903" s="295"/>
      <c r="Q903" s="295"/>
      <c r="R903" s="295"/>
      <c r="S903" s="295"/>
      <c r="T903" s="295"/>
      <c r="U903" s="295"/>
      <c r="V903" s="295"/>
      <c r="W903" s="295"/>
      <c r="X903" s="295"/>
      <c r="Y903" s="295"/>
      <c r="Z903" s="295"/>
      <c r="AA903" s="295"/>
      <c r="AB903" s="295"/>
      <c r="AC903" s="295"/>
    </row>
    <row r="904" spans="1:29" ht="21">
      <c r="A904" s="295"/>
      <c r="B904" s="295"/>
      <c r="C904" s="295"/>
      <c r="D904" s="295"/>
      <c r="E904" s="295"/>
      <c r="F904" s="295"/>
      <c r="G904" s="326"/>
      <c r="H904" s="326"/>
      <c r="I904" s="295"/>
      <c r="J904" s="295"/>
      <c r="K904" s="295"/>
      <c r="L904" s="327"/>
      <c r="M904" s="327"/>
      <c r="N904" s="295"/>
      <c r="O904" s="295"/>
      <c r="P904" s="295"/>
      <c r="Q904" s="295"/>
      <c r="R904" s="295"/>
      <c r="S904" s="295"/>
      <c r="T904" s="295"/>
      <c r="U904" s="295"/>
      <c r="V904" s="295"/>
      <c r="W904" s="295"/>
      <c r="X904" s="295"/>
      <c r="Y904" s="295"/>
      <c r="Z904" s="295"/>
      <c r="AA904" s="295"/>
      <c r="AB904" s="295"/>
      <c r="AC904" s="295"/>
    </row>
    <row r="905" spans="1:29" ht="21">
      <c r="A905" s="295"/>
      <c r="B905" s="295"/>
      <c r="C905" s="295"/>
      <c r="D905" s="295"/>
      <c r="E905" s="295"/>
      <c r="F905" s="295"/>
      <c r="G905" s="326"/>
      <c r="H905" s="326"/>
      <c r="I905" s="295"/>
      <c r="J905" s="295"/>
      <c r="K905" s="295"/>
      <c r="L905" s="327"/>
      <c r="M905" s="327"/>
      <c r="N905" s="295"/>
      <c r="O905" s="295"/>
      <c r="P905" s="295"/>
      <c r="Q905" s="295"/>
      <c r="R905" s="295"/>
      <c r="S905" s="295"/>
      <c r="T905" s="295"/>
      <c r="U905" s="295"/>
      <c r="V905" s="295"/>
      <c r="W905" s="295"/>
      <c r="X905" s="295"/>
      <c r="Y905" s="295"/>
      <c r="Z905" s="295"/>
      <c r="AA905" s="295"/>
      <c r="AB905" s="295"/>
      <c r="AC905" s="295"/>
    </row>
    <row r="906" spans="1:29" ht="21">
      <c r="A906" s="295"/>
      <c r="B906" s="295"/>
      <c r="C906" s="295"/>
      <c r="D906" s="295"/>
      <c r="E906" s="295"/>
      <c r="F906" s="295"/>
      <c r="G906" s="326"/>
      <c r="H906" s="326"/>
      <c r="I906" s="295"/>
      <c r="J906" s="295"/>
      <c r="K906" s="295"/>
      <c r="L906" s="327"/>
      <c r="M906" s="327"/>
      <c r="N906" s="295"/>
      <c r="O906" s="295"/>
      <c r="P906" s="295"/>
      <c r="Q906" s="295"/>
      <c r="R906" s="295"/>
      <c r="S906" s="295"/>
      <c r="T906" s="295"/>
      <c r="U906" s="295"/>
      <c r="V906" s="295"/>
      <c r="W906" s="295"/>
      <c r="X906" s="295"/>
      <c r="Y906" s="295"/>
      <c r="Z906" s="295"/>
      <c r="AA906" s="295"/>
      <c r="AB906" s="295"/>
      <c r="AC906" s="295"/>
    </row>
    <row r="907" spans="1:29" ht="21">
      <c r="A907" s="295"/>
      <c r="B907" s="295"/>
      <c r="C907" s="295"/>
      <c r="D907" s="295"/>
      <c r="E907" s="295"/>
      <c r="F907" s="295"/>
      <c r="G907" s="326"/>
      <c r="H907" s="326"/>
      <c r="I907" s="295"/>
      <c r="J907" s="295"/>
      <c r="K907" s="295"/>
      <c r="L907" s="327"/>
      <c r="M907" s="327"/>
      <c r="N907" s="295"/>
      <c r="O907" s="295"/>
      <c r="P907" s="295"/>
      <c r="Q907" s="295"/>
      <c r="R907" s="295"/>
      <c r="S907" s="295"/>
      <c r="T907" s="295"/>
      <c r="U907" s="295"/>
      <c r="V907" s="295"/>
      <c r="W907" s="295"/>
      <c r="X907" s="295"/>
      <c r="Y907" s="295"/>
      <c r="Z907" s="295"/>
      <c r="AA907" s="295"/>
      <c r="AB907" s="295"/>
      <c r="AC907" s="295"/>
    </row>
    <row r="908" spans="1:29" ht="21">
      <c r="A908" s="295"/>
      <c r="B908" s="295"/>
      <c r="C908" s="295"/>
      <c r="D908" s="295"/>
      <c r="E908" s="295"/>
      <c r="F908" s="295"/>
      <c r="G908" s="326"/>
      <c r="H908" s="326"/>
      <c r="I908" s="295"/>
      <c r="J908" s="295"/>
      <c r="K908" s="295"/>
      <c r="L908" s="327"/>
      <c r="M908" s="327"/>
      <c r="N908" s="295"/>
      <c r="O908" s="295"/>
      <c r="P908" s="295"/>
      <c r="Q908" s="295"/>
      <c r="R908" s="295"/>
      <c r="S908" s="295"/>
      <c r="T908" s="295"/>
      <c r="U908" s="295"/>
      <c r="V908" s="295"/>
      <c r="W908" s="295"/>
      <c r="X908" s="295"/>
      <c r="Y908" s="295"/>
      <c r="Z908" s="295"/>
      <c r="AA908" s="295"/>
      <c r="AB908" s="295"/>
      <c r="AC908" s="295"/>
    </row>
    <row r="909" spans="1:29" ht="21">
      <c r="A909" s="295"/>
      <c r="B909" s="295"/>
      <c r="C909" s="295"/>
      <c r="D909" s="295"/>
      <c r="E909" s="295"/>
      <c r="F909" s="295"/>
      <c r="G909" s="326"/>
      <c r="H909" s="326"/>
      <c r="I909" s="295"/>
      <c r="J909" s="295"/>
      <c r="K909" s="295"/>
      <c r="L909" s="327"/>
      <c r="M909" s="327"/>
      <c r="N909" s="295"/>
      <c r="O909" s="295"/>
      <c r="P909" s="295"/>
      <c r="Q909" s="295"/>
      <c r="R909" s="295"/>
      <c r="S909" s="295"/>
      <c r="T909" s="295"/>
      <c r="U909" s="295"/>
      <c r="V909" s="295"/>
      <c r="W909" s="295"/>
      <c r="X909" s="295"/>
      <c r="Y909" s="295"/>
      <c r="Z909" s="295"/>
      <c r="AA909" s="295"/>
      <c r="AB909" s="295"/>
      <c r="AC909" s="295"/>
    </row>
    <row r="910" spans="1:29" ht="21">
      <c r="A910" s="295"/>
      <c r="B910" s="295"/>
      <c r="C910" s="295"/>
      <c r="D910" s="295"/>
      <c r="E910" s="295"/>
      <c r="F910" s="295"/>
      <c r="G910" s="326"/>
      <c r="H910" s="326"/>
      <c r="I910" s="295"/>
      <c r="J910" s="295"/>
      <c r="K910" s="295"/>
      <c r="L910" s="327"/>
      <c r="M910" s="327"/>
      <c r="N910" s="295"/>
      <c r="O910" s="295"/>
      <c r="P910" s="295"/>
      <c r="Q910" s="295"/>
      <c r="R910" s="295"/>
      <c r="S910" s="295"/>
      <c r="T910" s="295"/>
      <c r="U910" s="295"/>
      <c r="V910" s="295"/>
      <c r="W910" s="295"/>
      <c r="X910" s="295"/>
      <c r="Y910" s="295"/>
      <c r="Z910" s="295"/>
      <c r="AA910" s="295"/>
      <c r="AB910" s="295"/>
      <c r="AC910" s="295"/>
    </row>
    <row r="911" spans="1:29" ht="21">
      <c r="A911" s="295"/>
      <c r="B911" s="295"/>
      <c r="C911" s="295"/>
      <c r="D911" s="295"/>
      <c r="E911" s="295"/>
      <c r="F911" s="295"/>
      <c r="G911" s="326"/>
      <c r="H911" s="326"/>
      <c r="I911" s="295"/>
      <c r="J911" s="295"/>
      <c r="K911" s="295"/>
      <c r="L911" s="327"/>
      <c r="M911" s="327"/>
      <c r="N911" s="295"/>
      <c r="O911" s="295"/>
      <c r="P911" s="295"/>
      <c r="Q911" s="295"/>
      <c r="R911" s="295"/>
      <c r="S911" s="295"/>
      <c r="T911" s="295"/>
      <c r="U911" s="295"/>
      <c r="V911" s="295"/>
      <c r="W911" s="295"/>
      <c r="X911" s="295"/>
      <c r="Y911" s="295"/>
      <c r="Z911" s="295"/>
      <c r="AA911" s="295"/>
      <c r="AB911" s="295"/>
      <c r="AC911" s="295"/>
    </row>
    <row r="912" spans="1:29" ht="21">
      <c r="A912" s="295"/>
      <c r="B912" s="295"/>
      <c r="C912" s="295"/>
      <c r="D912" s="295"/>
      <c r="E912" s="295"/>
      <c r="F912" s="295"/>
      <c r="G912" s="326"/>
      <c r="H912" s="326"/>
      <c r="I912" s="295"/>
      <c r="J912" s="295"/>
      <c r="K912" s="295"/>
      <c r="L912" s="327"/>
      <c r="M912" s="327"/>
      <c r="N912" s="295"/>
      <c r="O912" s="295"/>
      <c r="P912" s="295"/>
      <c r="Q912" s="295"/>
      <c r="R912" s="295"/>
      <c r="S912" s="295"/>
      <c r="T912" s="295"/>
      <c r="U912" s="295"/>
      <c r="V912" s="295"/>
      <c r="W912" s="295"/>
      <c r="X912" s="295"/>
      <c r="Y912" s="295"/>
      <c r="Z912" s="295"/>
      <c r="AA912" s="295"/>
      <c r="AB912" s="295"/>
      <c r="AC912" s="295"/>
    </row>
    <row r="913" spans="1:29" ht="21">
      <c r="A913" s="295"/>
      <c r="B913" s="295"/>
      <c r="C913" s="295"/>
      <c r="D913" s="295"/>
      <c r="E913" s="295"/>
      <c r="F913" s="295"/>
      <c r="G913" s="326"/>
      <c r="H913" s="326"/>
      <c r="I913" s="295"/>
      <c r="J913" s="295"/>
      <c r="K913" s="295"/>
      <c r="L913" s="327"/>
      <c r="M913" s="327"/>
      <c r="N913" s="295"/>
      <c r="O913" s="295"/>
      <c r="P913" s="295"/>
      <c r="Q913" s="295"/>
      <c r="R913" s="295"/>
      <c r="S913" s="295"/>
      <c r="T913" s="295"/>
      <c r="U913" s="295"/>
      <c r="V913" s="295"/>
      <c r="W913" s="295"/>
      <c r="X913" s="295"/>
      <c r="Y913" s="295"/>
      <c r="Z913" s="295"/>
      <c r="AA913" s="295"/>
      <c r="AB913" s="295"/>
      <c r="AC913" s="295"/>
    </row>
    <row r="914" spans="1:29" ht="21">
      <c r="A914" s="295"/>
      <c r="B914" s="295"/>
      <c r="C914" s="295"/>
      <c r="D914" s="295"/>
      <c r="E914" s="295"/>
      <c r="F914" s="295"/>
      <c r="G914" s="326"/>
      <c r="H914" s="326"/>
      <c r="I914" s="295"/>
      <c r="J914" s="295"/>
      <c r="K914" s="295"/>
      <c r="L914" s="327"/>
      <c r="M914" s="327"/>
      <c r="N914" s="295"/>
      <c r="O914" s="295"/>
      <c r="P914" s="295"/>
      <c r="Q914" s="295"/>
      <c r="R914" s="295"/>
      <c r="S914" s="295"/>
      <c r="T914" s="295"/>
      <c r="U914" s="295"/>
      <c r="V914" s="295"/>
      <c r="W914" s="295"/>
      <c r="X914" s="295"/>
      <c r="Y914" s="295"/>
      <c r="Z914" s="295"/>
      <c r="AA914" s="295"/>
      <c r="AB914" s="295"/>
      <c r="AC914" s="295"/>
    </row>
    <row r="915" spans="1:29" ht="21">
      <c r="A915" s="295"/>
      <c r="B915" s="295"/>
      <c r="C915" s="295"/>
      <c r="D915" s="295"/>
      <c r="E915" s="295"/>
      <c r="F915" s="295"/>
      <c r="G915" s="326"/>
      <c r="H915" s="326"/>
      <c r="I915" s="295"/>
      <c r="J915" s="295"/>
      <c r="K915" s="295"/>
      <c r="L915" s="327"/>
      <c r="M915" s="327"/>
      <c r="N915" s="295"/>
      <c r="O915" s="295"/>
      <c r="P915" s="295"/>
      <c r="Q915" s="295"/>
      <c r="R915" s="295"/>
      <c r="S915" s="295"/>
      <c r="T915" s="295"/>
      <c r="U915" s="295"/>
      <c r="V915" s="295"/>
      <c r="W915" s="295"/>
      <c r="X915" s="295"/>
      <c r="Y915" s="295"/>
      <c r="Z915" s="295"/>
      <c r="AA915" s="295"/>
      <c r="AB915" s="295"/>
      <c r="AC915" s="295"/>
    </row>
    <row r="916" spans="1:29" ht="21">
      <c r="A916" s="295"/>
      <c r="B916" s="295"/>
      <c r="C916" s="295"/>
      <c r="D916" s="295"/>
      <c r="E916" s="295"/>
      <c r="F916" s="295"/>
      <c r="G916" s="326"/>
      <c r="H916" s="326"/>
      <c r="I916" s="295"/>
      <c r="J916" s="295"/>
      <c r="K916" s="295"/>
      <c r="L916" s="327"/>
      <c r="M916" s="327"/>
      <c r="N916" s="295"/>
      <c r="O916" s="295"/>
      <c r="P916" s="295"/>
      <c r="Q916" s="295"/>
      <c r="R916" s="295"/>
      <c r="S916" s="295"/>
      <c r="T916" s="295"/>
      <c r="U916" s="295"/>
      <c r="V916" s="295"/>
      <c r="W916" s="295"/>
      <c r="X916" s="295"/>
      <c r="Y916" s="295"/>
      <c r="Z916" s="295"/>
      <c r="AA916" s="295"/>
      <c r="AB916" s="295"/>
      <c r="AC916" s="295"/>
    </row>
    <row r="917" spans="1:29" ht="21">
      <c r="A917" s="295"/>
      <c r="B917" s="295"/>
      <c r="C917" s="295"/>
      <c r="D917" s="295"/>
      <c r="E917" s="295"/>
      <c r="F917" s="295"/>
      <c r="G917" s="326"/>
      <c r="H917" s="326"/>
      <c r="I917" s="295"/>
      <c r="J917" s="295"/>
      <c r="K917" s="295"/>
      <c r="L917" s="327"/>
      <c r="M917" s="327"/>
      <c r="N917" s="295"/>
      <c r="O917" s="295"/>
      <c r="P917" s="295"/>
      <c r="Q917" s="295"/>
      <c r="R917" s="295"/>
      <c r="S917" s="295"/>
      <c r="T917" s="295"/>
      <c r="U917" s="295"/>
      <c r="V917" s="295"/>
      <c r="W917" s="295"/>
      <c r="X917" s="295"/>
      <c r="Y917" s="295"/>
      <c r="Z917" s="295"/>
      <c r="AA917" s="295"/>
      <c r="AB917" s="295"/>
      <c r="AC917" s="295"/>
    </row>
    <row r="918" spans="1:29" ht="21">
      <c r="A918" s="295"/>
      <c r="B918" s="295"/>
      <c r="C918" s="295"/>
      <c r="D918" s="295"/>
      <c r="E918" s="295"/>
      <c r="F918" s="295"/>
      <c r="G918" s="326"/>
      <c r="H918" s="326"/>
      <c r="I918" s="295"/>
      <c r="J918" s="295"/>
      <c r="K918" s="295"/>
      <c r="L918" s="327"/>
      <c r="M918" s="327"/>
      <c r="N918" s="295"/>
      <c r="O918" s="295"/>
      <c r="P918" s="295"/>
      <c r="Q918" s="295"/>
      <c r="R918" s="295"/>
      <c r="S918" s="295"/>
      <c r="T918" s="295"/>
      <c r="U918" s="295"/>
      <c r="V918" s="295"/>
      <c r="W918" s="295"/>
      <c r="X918" s="295"/>
      <c r="Y918" s="295"/>
      <c r="Z918" s="295"/>
      <c r="AA918" s="295"/>
      <c r="AB918" s="295"/>
      <c r="AC918" s="295"/>
    </row>
    <row r="919" spans="1:29" ht="21">
      <c r="A919" s="295"/>
      <c r="B919" s="295"/>
      <c r="C919" s="295"/>
      <c r="D919" s="295"/>
      <c r="E919" s="295"/>
      <c r="F919" s="295"/>
      <c r="G919" s="326"/>
      <c r="H919" s="326"/>
      <c r="I919" s="295"/>
      <c r="J919" s="295"/>
      <c r="K919" s="295"/>
      <c r="L919" s="327"/>
      <c r="M919" s="327"/>
      <c r="N919" s="295"/>
      <c r="O919" s="295"/>
      <c r="P919" s="295"/>
      <c r="Q919" s="295"/>
      <c r="R919" s="295"/>
      <c r="S919" s="295"/>
      <c r="T919" s="295"/>
      <c r="U919" s="295"/>
      <c r="V919" s="295"/>
      <c r="W919" s="295"/>
      <c r="X919" s="295"/>
      <c r="Y919" s="295"/>
      <c r="Z919" s="295"/>
      <c r="AA919" s="295"/>
      <c r="AB919" s="295"/>
      <c r="AC919" s="295"/>
    </row>
    <row r="920" spans="1:29" ht="21">
      <c r="A920" s="295"/>
      <c r="B920" s="295"/>
      <c r="C920" s="295"/>
      <c r="D920" s="295"/>
      <c r="E920" s="295"/>
      <c r="F920" s="295"/>
      <c r="G920" s="326"/>
      <c r="H920" s="326"/>
      <c r="I920" s="295"/>
      <c r="J920" s="295"/>
      <c r="K920" s="295"/>
      <c r="L920" s="327"/>
      <c r="M920" s="327"/>
      <c r="N920" s="295"/>
      <c r="O920" s="295"/>
      <c r="P920" s="295"/>
      <c r="Q920" s="295"/>
      <c r="R920" s="295"/>
      <c r="S920" s="295"/>
      <c r="T920" s="295"/>
      <c r="U920" s="295"/>
      <c r="V920" s="295"/>
      <c r="W920" s="295"/>
      <c r="X920" s="295"/>
      <c r="Y920" s="295"/>
      <c r="Z920" s="295"/>
      <c r="AA920" s="295"/>
      <c r="AB920" s="295"/>
      <c r="AC920" s="295"/>
    </row>
    <row r="921" spans="1:29" ht="21">
      <c r="A921" s="295"/>
      <c r="B921" s="295"/>
      <c r="C921" s="295"/>
      <c r="D921" s="295"/>
      <c r="E921" s="295"/>
      <c r="F921" s="295"/>
      <c r="G921" s="326"/>
      <c r="H921" s="326"/>
      <c r="I921" s="295"/>
      <c r="J921" s="295"/>
      <c r="K921" s="295"/>
      <c r="L921" s="327"/>
      <c r="M921" s="327"/>
      <c r="N921" s="295"/>
      <c r="O921" s="295"/>
      <c r="P921" s="295"/>
      <c r="Q921" s="295"/>
      <c r="R921" s="295"/>
      <c r="S921" s="295"/>
      <c r="T921" s="295"/>
      <c r="U921" s="295"/>
      <c r="V921" s="295"/>
      <c r="W921" s="295"/>
      <c r="X921" s="295"/>
      <c r="Y921" s="295"/>
      <c r="Z921" s="295"/>
      <c r="AA921" s="295"/>
      <c r="AB921" s="295"/>
      <c r="AC921" s="295"/>
    </row>
  </sheetData>
  <autoFilter ref="A4:N9"/>
  <mergeCells count="1">
    <mergeCell ref="F1:K2"/>
  </mergeCells>
  <pageMargins left="0.39370078740157483" right="0.23622047244094491" top="0.35433070866141736" bottom="0.31496062992125984" header="0" footer="0"/>
  <pageSetup paperSize="9" fitToHeight="0" orientation="landscape"/>
  <headerFooter>
    <oddFooter>&amp;Cเกณฑ์ราคากลางครุภัณฑ์คอมพิวเตอร์ ประจำปี 61 (23 พ.ค.61)และ กล้องวงจรปิด ประจำปี 60 (11 ต.ค.60)&amp;R&amp;P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defaultColWidth="12.625" defaultRowHeight="15" customHeight="1"/>
  <cols>
    <col min="1" max="1" width="27.25" customWidth="1"/>
    <col min="2" max="2" width="24.25" customWidth="1"/>
    <col min="3" max="3" width="13.625" customWidth="1"/>
    <col min="4" max="4" width="1.25" customWidth="1"/>
    <col min="5" max="5" width="24.25" customWidth="1"/>
    <col min="6" max="6" width="26.125" customWidth="1"/>
    <col min="7" max="26" width="7.625" customWidth="1"/>
  </cols>
  <sheetData>
    <row r="1" spans="1:26" ht="21" customHeight="1">
      <c r="A1" s="517" t="s">
        <v>3437</v>
      </c>
      <c r="B1" s="518"/>
      <c r="C1" s="328"/>
      <c r="D1" s="329"/>
      <c r="E1" s="517" t="s">
        <v>3438</v>
      </c>
      <c r="F1" s="518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</row>
    <row r="2" spans="1:26" ht="21" customHeight="1">
      <c r="A2" s="331" t="s">
        <v>3439</v>
      </c>
      <c r="B2" s="331" t="s">
        <v>3440</v>
      </c>
      <c r="C2" s="332" t="s">
        <v>3441</v>
      </c>
      <c r="D2" s="329"/>
      <c r="E2" s="331" t="s">
        <v>3439</v>
      </c>
      <c r="F2" s="331" t="s">
        <v>3440</v>
      </c>
      <c r="G2" s="333" t="s">
        <v>3441</v>
      </c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</row>
    <row r="3" spans="1:26" ht="21" customHeight="1">
      <c r="A3" s="334" t="s">
        <v>278</v>
      </c>
      <c r="B3" s="335" t="s">
        <v>3442</v>
      </c>
      <c r="C3" s="328" t="s">
        <v>951</v>
      </c>
      <c r="D3" s="329"/>
      <c r="E3" s="336" t="s">
        <v>3443</v>
      </c>
      <c r="F3" s="336" t="s">
        <v>3444</v>
      </c>
      <c r="G3" s="337" t="s">
        <v>496</v>
      </c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</row>
    <row r="4" spans="1:26" ht="21" customHeight="1">
      <c r="A4" s="338" t="s">
        <v>3445</v>
      </c>
      <c r="B4" s="335" t="s">
        <v>3446</v>
      </c>
      <c r="C4" s="328" t="s">
        <v>951</v>
      </c>
      <c r="D4" s="329"/>
      <c r="E4" s="336"/>
      <c r="F4" s="336" t="s">
        <v>3447</v>
      </c>
      <c r="G4" s="337" t="s">
        <v>496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</row>
    <row r="5" spans="1:26" ht="21" customHeight="1">
      <c r="A5" s="334"/>
      <c r="B5" s="335" t="s">
        <v>3448</v>
      </c>
      <c r="C5" s="328" t="s">
        <v>951</v>
      </c>
      <c r="D5" s="329"/>
      <c r="E5" s="336"/>
      <c r="F5" s="336" t="s">
        <v>3449</v>
      </c>
      <c r="G5" s="337" t="s">
        <v>496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</row>
    <row r="6" spans="1:26" ht="21" customHeight="1">
      <c r="A6" s="334"/>
      <c r="B6" s="335" t="s">
        <v>3450</v>
      </c>
      <c r="C6" s="328" t="s">
        <v>951</v>
      </c>
      <c r="D6" s="329"/>
      <c r="E6" s="336"/>
      <c r="F6" s="336" t="s">
        <v>3451</v>
      </c>
      <c r="G6" s="337" t="s">
        <v>496</v>
      </c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</row>
    <row r="7" spans="1:26" ht="21" customHeight="1">
      <c r="A7" s="334"/>
      <c r="B7" s="335" t="s">
        <v>3452</v>
      </c>
      <c r="C7" s="328" t="s">
        <v>951</v>
      </c>
      <c r="D7" s="329"/>
      <c r="E7" s="336"/>
      <c r="F7" s="336" t="s">
        <v>3453</v>
      </c>
      <c r="G7" s="337" t="s">
        <v>496</v>
      </c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</row>
    <row r="8" spans="1:26" ht="21" customHeight="1">
      <c r="A8" s="334"/>
      <c r="B8" s="335" t="s">
        <v>3454</v>
      </c>
      <c r="C8" s="328" t="s">
        <v>951</v>
      </c>
      <c r="D8" s="329"/>
      <c r="E8" s="336" t="s">
        <v>3455</v>
      </c>
      <c r="F8" s="336" t="s">
        <v>3456</v>
      </c>
      <c r="G8" s="337" t="s">
        <v>3457</v>
      </c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</row>
    <row r="9" spans="1:26" ht="21" customHeight="1">
      <c r="A9" s="334"/>
      <c r="B9" s="335" t="s">
        <v>3458</v>
      </c>
      <c r="C9" s="328" t="s">
        <v>951</v>
      </c>
      <c r="D9" s="329"/>
      <c r="E9" s="336"/>
      <c r="F9" s="336" t="s">
        <v>3459</v>
      </c>
      <c r="G9" s="337" t="s">
        <v>3457</v>
      </c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</row>
    <row r="10" spans="1:26" ht="21" customHeight="1">
      <c r="A10" s="334"/>
      <c r="B10" s="335" t="s">
        <v>3460</v>
      </c>
      <c r="C10" s="328" t="s">
        <v>951</v>
      </c>
      <c r="D10" s="329"/>
      <c r="E10" s="336"/>
      <c r="F10" s="336" t="s">
        <v>3461</v>
      </c>
      <c r="G10" s="337" t="s">
        <v>304</v>
      </c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</row>
    <row r="11" spans="1:26" ht="21" customHeight="1">
      <c r="A11" s="334"/>
      <c r="B11" s="339" t="s">
        <v>3462</v>
      </c>
      <c r="C11" s="328" t="s">
        <v>951</v>
      </c>
      <c r="D11" s="329"/>
      <c r="E11" s="336"/>
      <c r="F11" s="336" t="s">
        <v>3463</v>
      </c>
      <c r="G11" s="337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</row>
    <row r="12" spans="1:26" ht="21" customHeight="1">
      <c r="A12" s="334"/>
      <c r="B12" s="335" t="s">
        <v>3464</v>
      </c>
      <c r="C12" s="328" t="s">
        <v>951</v>
      </c>
      <c r="D12" s="329"/>
      <c r="E12" s="336"/>
      <c r="F12" s="336" t="s">
        <v>3465</v>
      </c>
      <c r="G12" s="337" t="s">
        <v>3466</v>
      </c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</row>
    <row r="13" spans="1:26" ht="21" customHeight="1">
      <c r="A13" s="334" t="s">
        <v>2411</v>
      </c>
      <c r="B13" s="335" t="s">
        <v>3467</v>
      </c>
      <c r="C13" s="328" t="s">
        <v>3468</v>
      </c>
      <c r="D13" s="329"/>
      <c r="E13" s="336"/>
      <c r="F13" s="336" t="s">
        <v>3469</v>
      </c>
      <c r="G13" s="337" t="s">
        <v>3466</v>
      </c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</row>
    <row r="14" spans="1:26" ht="21" customHeight="1">
      <c r="A14" s="334"/>
      <c r="B14" s="335" t="s">
        <v>3470</v>
      </c>
      <c r="C14" s="328" t="s">
        <v>3471</v>
      </c>
      <c r="D14" s="329"/>
      <c r="E14" s="336"/>
      <c r="F14" s="336" t="s">
        <v>3472</v>
      </c>
      <c r="G14" s="337" t="s">
        <v>3457</v>
      </c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</row>
    <row r="15" spans="1:26" ht="21" customHeight="1">
      <c r="A15" s="334"/>
      <c r="B15" s="339" t="s">
        <v>3462</v>
      </c>
      <c r="C15" s="328" t="s">
        <v>3468</v>
      </c>
      <c r="D15" s="329"/>
      <c r="E15" s="336"/>
      <c r="F15" s="336" t="s">
        <v>3473</v>
      </c>
      <c r="G15" s="337" t="s">
        <v>3474</v>
      </c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</row>
    <row r="16" spans="1:26" ht="21" customHeight="1">
      <c r="A16" s="334" t="s">
        <v>3330</v>
      </c>
      <c r="B16" s="335" t="s">
        <v>3475</v>
      </c>
      <c r="C16" s="328" t="s">
        <v>3476</v>
      </c>
      <c r="D16" s="329"/>
      <c r="E16" s="336" t="s">
        <v>3477</v>
      </c>
      <c r="F16" s="336" t="s">
        <v>3478</v>
      </c>
      <c r="G16" s="337" t="s">
        <v>3479</v>
      </c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</row>
    <row r="17" spans="1:26" ht="21" customHeight="1">
      <c r="A17" s="338" t="s">
        <v>3445</v>
      </c>
      <c r="B17" s="335" t="s">
        <v>3480</v>
      </c>
      <c r="C17" s="328" t="s">
        <v>3476</v>
      </c>
      <c r="D17" s="329"/>
      <c r="E17" s="336"/>
      <c r="F17" s="336" t="s">
        <v>3481</v>
      </c>
      <c r="G17" s="337" t="s">
        <v>951</v>
      </c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</row>
    <row r="18" spans="1:26" ht="21" customHeight="1">
      <c r="A18" s="334" t="s">
        <v>3482</v>
      </c>
      <c r="B18" s="335" t="s">
        <v>3483</v>
      </c>
      <c r="C18" s="328" t="s">
        <v>951</v>
      </c>
      <c r="D18" s="329"/>
      <c r="E18" s="336"/>
      <c r="F18" s="336" t="s">
        <v>3484</v>
      </c>
      <c r="G18" s="337" t="s">
        <v>951</v>
      </c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</row>
    <row r="19" spans="1:26" ht="21" customHeight="1">
      <c r="A19" s="334"/>
      <c r="B19" s="335" t="s">
        <v>3485</v>
      </c>
      <c r="C19" s="328" t="s">
        <v>951</v>
      </c>
      <c r="D19" s="329"/>
      <c r="E19" s="336"/>
      <c r="F19" s="336" t="s">
        <v>3486</v>
      </c>
      <c r="G19" s="337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</row>
    <row r="20" spans="1:26" ht="21" customHeight="1">
      <c r="A20" s="334"/>
      <c r="B20" s="335" t="s">
        <v>3487</v>
      </c>
      <c r="C20" s="328" t="s">
        <v>951</v>
      </c>
      <c r="D20" s="329"/>
      <c r="E20" s="336" t="s">
        <v>3488</v>
      </c>
      <c r="F20" s="336" t="s">
        <v>3489</v>
      </c>
      <c r="G20" s="337" t="s">
        <v>232</v>
      </c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</row>
    <row r="21" spans="1:26" ht="21" customHeight="1">
      <c r="A21" s="334"/>
      <c r="B21" s="335" t="s">
        <v>1942</v>
      </c>
      <c r="C21" s="328" t="s">
        <v>951</v>
      </c>
      <c r="D21" s="329"/>
      <c r="E21" s="336"/>
      <c r="F21" s="336" t="s">
        <v>3490</v>
      </c>
      <c r="G21" s="337" t="s">
        <v>232</v>
      </c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</row>
    <row r="22" spans="1:26" ht="21" customHeight="1">
      <c r="A22" s="334"/>
      <c r="B22" s="335" t="s">
        <v>3491</v>
      </c>
      <c r="C22" s="328" t="s">
        <v>951</v>
      </c>
      <c r="D22" s="329"/>
      <c r="E22" s="336"/>
      <c r="F22" s="336" t="s">
        <v>3492</v>
      </c>
      <c r="G22" s="337" t="s">
        <v>232</v>
      </c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</row>
    <row r="23" spans="1:26" ht="21" customHeight="1">
      <c r="A23" s="334"/>
      <c r="B23" s="335" t="s">
        <v>3493</v>
      </c>
      <c r="C23" s="328" t="s">
        <v>951</v>
      </c>
      <c r="D23" s="329"/>
      <c r="E23" s="336" t="s">
        <v>3494</v>
      </c>
      <c r="F23" s="336" t="s">
        <v>3495</v>
      </c>
      <c r="G23" s="337" t="s">
        <v>232</v>
      </c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</row>
    <row r="24" spans="1:26" ht="21" customHeight="1">
      <c r="A24" s="334"/>
      <c r="B24" s="335" t="s">
        <v>3496</v>
      </c>
      <c r="C24" s="328" t="s">
        <v>951</v>
      </c>
      <c r="D24" s="329"/>
      <c r="E24" s="336"/>
      <c r="F24" s="336" t="s">
        <v>3497</v>
      </c>
      <c r="G24" s="337" t="s">
        <v>232</v>
      </c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</row>
    <row r="25" spans="1:26" ht="21" customHeight="1">
      <c r="A25" s="334"/>
      <c r="B25" s="339" t="s">
        <v>3462</v>
      </c>
      <c r="C25" s="328" t="s">
        <v>951</v>
      </c>
      <c r="D25" s="329"/>
      <c r="E25" s="336" t="s">
        <v>3498</v>
      </c>
      <c r="F25" s="336" t="s">
        <v>3499</v>
      </c>
      <c r="G25" s="337" t="s">
        <v>232</v>
      </c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</row>
    <row r="26" spans="1:26" ht="21" customHeight="1">
      <c r="A26" s="334" t="s">
        <v>3500</v>
      </c>
      <c r="B26" s="335" t="s">
        <v>3501</v>
      </c>
      <c r="C26" s="328" t="s">
        <v>951</v>
      </c>
      <c r="D26" s="329"/>
      <c r="E26" s="336"/>
      <c r="F26" s="336" t="s">
        <v>3502</v>
      </c>
      <c r="G26" s="337" t="s">
        <v>232</v>
      </c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</row>
    <row r="27" spans="1:26" ht="21" customHeight="1">
      <c r="A27" s="338" t="s">
        <v>3445</v>
      </c>
      <c r="B27" s="339" t="s">
        <v>3462</v>
      </c>
      <c r="C27" s="328" t="s">
        <v>951</v>
      </c>
      <c r="D27" s="329"/>
      <c r="E27" s="336"/>
      <c r="F27" s="336" t="s">
        <v>3503</v>
      </c>
      <c r="G27" s="337" t="s">
        <v>232</v>
      </c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</row>
    <row r="28" spans="1:26" ht="21" customHeight="1">
      <c r="A28" s="334"/>
      <c r="B28" s="335" t="s">
        <v>3504</v>
      </c>
      <c r="C28" s="328" t="s">
        <v>951</v>
      </c>
      <c r="D28" s="329"/>
      <c r="E28" s="336" t="s">
        <v>3505</v>
      </c>
      <c r="F28" s="336" t="s">
        <v>3506</v>
      </c>
      <c r="G28" s="337" t="s">
        <v>232</v>
      </c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</row>
    <row r="29" spans="1:26" ht="21" customHeight="1">
      <c r="A29" s="334"/>
      <c r="B29" s="335" t="s">
        <v>3507</v>
      </c>
      <c r="C29" s="328" t="s">
        <v>951</v>
      </c>
      <c r="D29" s="329"/>
      <c r="E29" s="336"/>
      <c r="F29" s="336" t="s">
        <v>3508</v>
      </c>
      <c r="G29" s="337" t="s">
        <v>232</v>
      </c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</row>
    <row r="30" spans="1:26" ht="21" customHeight="1">
      <c r="A30" s="334"/>
      <c r="B30" s="335" t="s">
        <v>3509</v>
      </c>
      <c r="C30" s="328" t="s">
        <v>951</v>
      </c>
      <c r="D30" s="329"/>
      <c r="E30" s="336" t="s">
        <v>3510</v>
      </c>
      <c r="F30" s="336" t="s">
        <v>3511</v>
      </c>
      <c r="G30" s="337" t="s">
        <v>232</v>
      </c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</row>
    <row r="31" spans="1:26" ht="21" customHeight="1">
      <c r="A31" s="334"/>
      <c r="B31" s="335" t="s">
        <v>3512</v>
      </c>
      <c r="C31" s="328" t="s">
        <v>951</v>
      </c>
      <c r="D31" s="329"/>
      <c r="E31" s="340"/>
      <c r="F31" s="340" t="s">
        <v>3513</v>
      </c>
      <c r="G31" s="337" t="s">
        <v>232</v>
      </c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</row>
    <row r="32" spans="1:26" ht="24" customHeight="1">
      <c r="A32" s="334" t="s">
        <v>3514</v>
      </c>
      <c r="B32" s="335" t="s">
        <v>3515</v>
      </c>
      <c r="C32" s="328" t="s">
        <v>951</v>
      </c>
      <c r="D32" s="329"/>
      <c r="E32" s="519" t="s">
        <v>3516</v>
      </c>
      <c r="F32" s="341" t="s">
        <v>1143</v>
      </c>
      <c r="G32" s="341" t="s">
        <v>3002</v>
      </c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</row>
    <row r="33" spans="1:26" ht="21" customHeight="1">
      <c r="A33" s="334" t="s">
        <v>3517</v>
      </c>
      <c r="B33" s="335" t="s">
        <v>3518</v>
      </c>
      <c r="C33" s="328" t="s">
        <v>951</v>
      </c>
      <c r="D33" s="329"/>
      <c r="E33" s="520"/>
      <c r="F33" s="341" t="s">
        <v>1063</v>
      </c>
      <c r="G33" s="341" t="s">
        <v>3519</v>
      </c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</row>
    <row r="34" spans="1:26" ht="21" customHeight="1">
      <c r="A34" s="334"/>
      <c r="B34" s="335" t="s">
        <v>3520</v>
      </c>
      <c r="C34" s="328" t="s">
        <v>951</v>
      </c>
      <c r="D34" s="329"/>
      <c r="E34" s="520"/>
      <c r="F34" s="341" t="s">
        <v>3521</v>
      </c>
      <c r="G34" s="341" t="s">
        <v>511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</row>
    <row r="35" spans="1:26" ht="21" customHeight="1">
      <c r="A35" s="334"/>
      <c r="B35" s="335" t="s">
        <v>306</v>
      </c>
      <c r="C35" s="328" t="s">
        <v>951</v>
      </c>
      <c r="D35" s="329"/>
      <c r="E35" s="520"/>
      <c r="F35" s="341" t="s">
        <v>3522</v>
      </c>
      <c r="G35" s="341" t="s">
        <v>3523</v>
      </c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</row>
    <row r="36" spans="1:26" ht="21" customHeight="1">
      <c r="A36" s="334"/>
      <c r="B36" s="339" t="s">
        <v>3462</v>
      </c>
      <c r="C36" s="328" t="s">
        <v>951</v>
      </c>
      <c r="D36" s="329"/>
      <c r="E36" s="520"/>
      <c r="F36" s="341" t="s">
        <v>3524</v>
      </c>
      <c r="G36" s="341" t="s">
        <v>951</v>
      </c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</row>
    <row r="37" spans="1:26" ht="21" customHeight="1">
      <c r="A37" s="334" t="s">
        <v>371</v>
      </c>
      <c r="B37" s="335" t="s">
        <v>3525</v>
      </c>
      <c r="C37" s="328" t="s">
        <v>951</v>
      </c>
      <c r="D37" s="329"/>
      <c r="E37" s="520"/>
      <c r="F37" s="341" t="s">
        <v>3526</v>
      </c>
      <c r="G37" s="341" t="s">
        <v>232</v>
      </c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</row>
    <row r="38" spans="1:26" ht="21" customHeight="1">
      <c r="A38" s="334"/>
      <c r="B38" s="335" t="s">
        <v>3527</v>
      </c>
      <c r="C38" s="328" t="s">
        <v>951</v>
      </c>
      <c r="D38" s="329"/>
      <c r="E38" s="520"/>
      <c r="F38" s="336" t="s">
        <v>3528</v>
      </c>
      <c r="G38" s="341" t="s">
        <v>496</v>
      </c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</row>
    <row r="39" spans="1:26" ht="21" customHeight="1">
      <c r="A39" s="334"/>
      <c r="B39" s="339" t="s">
        <v>3462</v>
      </c>
      <c r="C39" s="328" t="s">
        <v>951</v>
      </c>
      <c r="D39" s="329"/>
      <c r="E39" s="337"/>
      <c r="F39" s="337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</row>
    <row r="40" spans="1:26" ht="21" customHeight="1">
      <c r="A40" s="334" t="s">
        <v>2129</v>
      </c>
      <c r="B40" s="335" t="s">
        <v>3529</v>
      </c>
      <c r="C40" s="328" t="s">
        <v>951</v>
      </c>
      <c r="D40" s="329"/>
      <c r="E40" s="337"/>
      <c r="F40" s="337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</row>
    <row r="41" spans="1:26" ht="21" customHeight="1">
      <c r="A41" s="334"/>
      <c r="B41" s="335" t="s">
        <v>3530</v>
      </c>
      <c r="C41" s="328" t="s">
        <v>951</v>
      </c>
      <c r="D41" s="329"/>
      <c r="E41" s="337"/>
      <c r="F41" s="337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</row>
    <row r="42" spans="1:26" ht="24" customHeight="1">
      <c r="A42" s="334"/>
      <c r="B42" s="335" t="s">
        <v>3531</v>
      </c>
      <c r="C42" s="328" t="s">
        <v>951</v>
      </c>
      <c r="D42" s="329"/>
      <c r="E42" s="337"/>
      <c r="F42" s="337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</row>
    <row r="43" spans="1:26" ht="21" customHeight="1">
      <c r="A43" s="334"/>
      <c r="B43" s="339" t="s">
        <v>3532</v>
      </c>
      <c r="C43" s="328" t="s">
        <v>951</v>
      </c>
      <c r="D43" s="329"/>
      <c r="E43" s="337"/>
      <c r="F43" s="337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</row>
    <row r="44" spans="1:26" ht="21" customHeight="1">
      <c r="A44" s="334" t="s">
        <v>3533</v>
      </c>
      <c r="B44" s="335" t="s">
        <v>3534</v>
      </c>
      <c r="C44" s="328" t="s">
        <v>951</v>
      </c>
      <c r="D44" s="329"/>
      <c r="E44" s="337"/>
      <c r="F44" s="337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</row>
    <row r="45" spans="1:26" ht="21" customHeight="1">
      <c r="A45" s="334" t="s">
        <v>3535</v>
      </c>
      <c r="B45" s="335" t="s">
        <v>3536</v>
      </c>
      <c r="C45" s="328" t="s">
        <v>951</v>
      </c>
      <c r="D45" s="329"/>
      <c r="E45" s="337"/>
      <c r="F45" s="337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</row>
    <row r="46" spans="1:26" ht="21" customHeight="1">
      <c r="A46" s="334" t="s">
        <v>3537</v>
      </c>
      <c r="B46" s="339" t="s">
        <v>3538</v>
      </c>
      <c r="C46" s="328" t="s">
        <v>951</v>
      </c>
      <c r="D46" s="329"/>
      <c r="E46" s="337"/>
      <c r="F46" s="337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</row>
    <row r="47" spans="1:26" ht="21" customHeight="1">
      <c r="A47" s="334" t="s">
        <v>3539</v>
      </c>
      <c r="B47" s="339" t="s">
        <v>3462</v>
      </c>
      <c r="C47" s="328" t="s">
        <v>951</v>
      </c>
      <c r="D47" s="329"/>
      <c r="E47" s="337"/>
      <c r="F47" s="337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</row>
    <row r="48" spans="1:26" ht="21" customHeight="1">
      <c r="A48" s="334" t="s">
        <v>3540</v>
      </c>
      <c r="B48" s="339" t="s">
        <v>3462</v>
      </c>
      <c r="C48" s="328" t="s">
        <v>951</v>
      </c>
      <c r="D48" s="329"/>
      <c r="E48" s="337"/>
      <c r="F48" s="337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</row>
    <row r="49" spans="1:26" ht="21" customHeight="1">
      <c r="A49" s="334" t="s">
        <v>3541</v>
      </c>
      <c r="B49" s="339" t="s">
        <v>3462</v>
      </c>
      <c r="C49" s="328" t="s">
        <v>3542</v>
      </c>
      <c r="D49" s="329"/>
      <c r="E49" s="337"/>
      <c r="F49" s="337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</row>
    <row r="50" spans="1:26" ht="21" customHeight="1">
      <c r="A50" s="334"/>
      <c r="B50" s="342" t="s">
        <v>3543</v>
      </c>
      <c r="C50" s="328" t="s">
        <v>3542</v>
      </c>
      <c r="D50" s="329"/>
      <c r="E50" s="337"/>
      <c r="F50" s="337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</row>
    <row r="51" spans="1:26" ht="21" customHeight="1">
      <c r="A51" s="334"/>
      <c r="B51" s="342" t="s">
        <v>3544</v>
      </c>
      <c r="C51" s="328" t="s">
        <v>3542</v>
      </c>
      <c r="D51" s="329"/>
      <c r="E51" s="337"/>
      <c r="F51" s="337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</row>
    <row r="52" spans="1:26" ht="21" customHeight="1">
      <c r="A52" s="334"/>
      <c r="B52" s="342" t="s">
        <v>3545</v>
      </c>
      <c r="C52" s="328" t="s">
        <v>3542</v>
      </c>
      <c r="D52" s="329"/>
      <c r="E52" s="337"/>
      <c r="F52" s="337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</row>
    <row r="53" spans="1:26" ht="21" customHeight="1">
      <c r="A53" s="334"/>
      <c r="B53" s="335" t="s">
        <v>3300</v>
      </c>
      <c r="C53" s="328" t="s">
        <v>3542</v>
      </c>
      <c r="D53" s="329"/>
      <c r="E53" s="337"/>
      <c r="F53" s="337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</row>
    <row r="54" spans="1:26" ht="21" customHeight="1">
      <c r="A54" s="334"/>
      <c r="B54" s="335" t="s">
        <v>3546</v>
      </c>
      <c r="C54" s="328" t="s">
        <v>3542</v>
      </c>
      <c r="D54" s="329"/>
      <c r="E54" s="337"/>
      <c r="F54" s="337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</row>
    <row r="55" spans="1:26" ht="21" customHeight="1">
      <c r="A55" s="334" t="s">
        <v>3547</v>
      </c>
      <c r="B55" s="339" t="s">
        <v>3462</v>
      </c>
      <c r="C55" s="328" t="s">
        <v>3542</v>
      </c>
      <c r="D55" s="329"/>
      <c r="E55" s="337"/>
      <c r="F55" s="337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</row>
    <row r="56" spans="1:26" ht="21" customHeight="1">
      <c r="A56" s="334" t="s">
        <v>3548</v>
      </c>
      <c r="B56" s="339" t="s">
        <v>3462</v>
      </c>
      <c r="C56" s="328" t="s">
        <v>3542</v>
      </c>
      <c r="D56" s="329"/>
      <c r="E56" s="337"/>
      <c r="F56" s="337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</row>
    <row r="57" spans="1:26" ht="21" customHeight="1">
      <c r="A57" s="334" t="s">
        <v>3549</v>
      </c>
      <c r="B57" s="335" t="s">
        <v>3515</v>
      </c>
      <c r="C57" s="328" t="s">
        <v>3542</v>
      </c>
      <c r="D57" s="329"/>
      <c r="E57" s="337"/>
      <c r="F57" s="337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</row>
    <row r="58" spans="1:26" ht="21" customHeight="1">
      <c r="A58" s="343" t="s">
        <v>3550</v>
      </c>
      <c r="B58" s="335" t="s">
        <v>3551</v>
      </c>
      <c r="C58" s="328" t="s">
        <v>3552</v>
      </c>
      <c r="D58" s="329"/>
      <c r="E58" s="337"/>
      <c r="F58" s="337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</row>
    <row r="59" spans="1:26" ht="21" customHeight="1">
      <c r="A59" s="343"/>
      <c r="B59" s="335" t="s">
        <v>3553</v>
      </c>
      <c r="C59" s="328" t="s">
        <v>3554</v>
      </c>
      <c r="D59" s="329"/>
      <c r="E59" s="337"/>
      <c r="F59" s="337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</row>
    <row r="60" spans="1:26" ht="21" customHeight="1">
      <c r="A60" s="343"/>
      <c r="B60" s="335" t="s">
        <v>3555</v>
      </c>
      <c r="C60" s="328" t="s">
        <v>3556</v>
      </c>
      <c r="D60" s="329"/>
      <c r="E60" s="337"/>
      <c r="F60" s="337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</row>
    <row r="61" spans="1:26" ht="21" customHeight="1">
      <c r="A61" s="334" t="s">
        <v>3557</v>
      </c>
      <c r="B61" s="339" t="s">
        <v>3462</v>
      </c>
      <c r="C61" s="328" t="s">
        <v>3542</v>
      </c>
      <c r="D61" s="329"/>
      <c r="E61" s="337"/>
      <c r="F61" s="337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</row>
    <row r="62" spans="1:26" ht="21" customHeight="1">
      <c r="A62" s="334" t="s">
        <v>3558</v>
      </c>
      <c r="B62" s="335" t="s">
        <v>2011</v>
      </c>
      <c r="C62" s="328" t="s">
        <v>3542</v>
      </c>
      <c r="D62" s="329"/>
      <c r="E62" s="337"/>
      <c r="F62" s="337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</row>
    <row r="63" spans="1:26" ht="21" customHeight="1">
      <c r="A63" s="334"/>
      <c r="B63" s="335" t="s">
        <v>3107</v>
      </c>
      <c r="C63" s="328" t="s">
        <v>3542</v>
      </c>
      <c r="D63" s="329"/>
      <c r="E63" s="337"/>
      <c r="F63" s="337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</row>
    <row r="64" spans="1:26" ht="21" customHeight="1">
      <c r="A64" s="334"/>
      <c r="B64" s="335" t="s">
        <v>3559</v>
      </c>
      <c r="C64" s="328" t="s">
        <v>3542</v>
      </c>
      <c r="D64" s="329"/>
      <c r="E64" s="337"/>
      <c r="F64" s="337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</row>
    <row r="65" spans="1:26" ht="21" customHeight="1">
      <c r="A65" s="334"/>
      <c r="B65" s="335" t="s">
        <v>3560</v>
      </c>
      <c r="C65" s="328" t="s">
        <v>3542</v>
      </c>
      <c r="D65" s="329"/>
      <c r="E65" s="337"/>
      <c r="F65" s="337"/>
      <c r="G65" s="330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</row>
    <row r="66" spans="1:26" ht="21" customHeight="1">
      <c r="A66" s="334"/>
      <c r="B66" s="335" t="s">
        <v>3561</v>
      </c>
      <c r="C66" s="328" t="s">
        <v>3542</v>
      </c>
      <c r="D66" s="329"/>
      <c r="E66" s="337"/>
      <c r="F66" s="337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</row>
    <row r="67" spans="1:26" ht="21" customHeight="1">
      <c r="A67" s="334"/>
      <c r="B67" s="335" t="s">
        <v>3562</v>
      </c>
      <c r="C67" s="328" t="s">
        <v>3542</v>
      </c>
      <c r="D67" s="329"/>
      <c r="E67" s="337"/>
      <c r="F67" s="337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</row>
    <row r="68" spans="1:26" ht="21" customHeight="1">
      <c r="A68" s="334"/>
      <c r="B68" s="335" t="s">
        <v>3563</v>
      </c>
      <c r="C68" s="328" t="s">
        <v>3542</v>
      </c>
      <c r="D68" s="329"/>
      <c r="E68" s="337"/>
      <c r="F68" s="337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</row>
    <row r="69" spans="1:26" ht="21" customHeight="1">
      <c r="A69" s="334"/>
      <c r="B69" s="335" t="s">
        <v>1075</v>
      </c>
      <c r="C69" s="328" t="s">
        <v>3542</v>
      </c>
      <c r="D69" s="329"/>
      <c r="E69" s="337"/>
      <c r="F69" s="337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</row>
    <row r="70" spans="1:26" ht="21" customHeight="1">
      <c r="A70" s="334"/>
      <c r="B70" s="335" t="s">
        <v>1116</v>
      </c>
      <c r="C70" s="328" t="s">
        <v>3542</v>
      </c>
      <c r="D70" s="329"/>
      <c r="E70" s="337"/>
      <c r="F70" s="337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</row>
    <row r="71" spans="1:26" ht="21" customHeight="1">
      <c r="A71" s="334"/>
      <c r="B71" s="335" t="s">
        <v>348</v>
      </c>
      <c r="C71" s="328" t="s">
        <v>3542</v>
      </c>
      <c r="D71" s="329"/>
      <c r="E71" s="337"/>
      <c r="F71" s="337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</row>
    <row r="72" spans="1:26" ht="21" customHeight="1">
      <c r="A72" s="334"/>
      <c r="B72" s="335" t="s">
        <v>3564</v>
      </c>
      <c r="C72" s="328" t="s">
        <v>3542</v>
      </c>
      <c r="D72" s="329"/>
      <c r="E72" s="337"/>
      <c r="F72" s="337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</row>
    <row r="73" spans="1:26" ht="21" customHeight="1">
      <c r="A73" s="334"/>
      <c r="B73" s="335" t="s">
        <v>1383</v>
      </c>
      <c r="C73" s="328" t="s">
        <v>3542</v>
      </c>
      <c r="D73" s="329"/>
      <c r="E73" s="337"/>
      <c r="F73" s="337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</row>
    <row r="74" spans="1:26" ht="21" customHeight="1">
      <c r="A74" s="334"/>
      <c r="B74" s="339" t="s">
        <v>3565</v>
      </c>
      <c r="C74" s="328" t="s">
        <v>3542</v>
      </c>
      <c r="D74" s="329"/>
      <c r="E74" s="337"/>
      <c r="F74" s="337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</row>
    <row r="75" spans="1:26" ht="21" customHeight="1">
      <c r="A75" s="334"/>
      <c r="B75" s="335" t="s">
        <v>3566</v>
      </c>
      <c r="C75" s="328" t="s">
        <v>3542</v>
      </c>
      <c r="D75" s="329"/>
      <c r="E75" s="337"/>
      <c r="F75" s="337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</row>
    <row r="76" spans="1:26" ht="21" customHeight="1">
      <c r="A76" s="334"/>
      <c r="B76" s="335" t="s">
        <v>3567</v>
      </c>
      <c r="C76" s="328" t="s">
        <v>3542</v>
      </c>
      <c r="D76" s="329"/>
      <c r="E76" s="337"/>
      <c r="F76" s="337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  <c r="X76" s="330"/>
      <c r="Y76" s="330"/>
      <c r="Z76" s="330"/>
    </row>
    <row r="77" spans="1:26" ht="21" customHeight="1">
      <c r="A77" s="334"/>
      <c r="B77" s="335" t="s">
        <v>3568</v>
      </c>
      <c r="C77" s="328" t="s">
        <v>3542</v>
      </c>
      <c r="D77" s="329"/>
      <c r="E77" s="337"/>
      <c r="F77" s="337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</row>
    <row r="78" spans="1:26" ht="21" customHeight="1">
      <c r="A78" s="334"/>
      <c r="B78" s="335" t="s">
        <v>3569</v>
      </c>
      <c r="C78" s="328" t="s">
        <v>3542</v>
      </c>
      <c r="D78" s="329"/>
      <c r="E78" s="337"/>
      <c r="F78" s="337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</row>
    <row r="79" spans="1:26" ht="21" customHeight="1">
      <c r="A79" s="334"/>
      <c r="B79" s="335" t="s">
        <v>3570</v>
      </c>
      <c r="C79" s="328" t="s">
        <v>3542</v>
      </c>
      <c r="D79" s="329"/>
      <c r="E79" s="337"/>
      <c r="F79" s="337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</row>
    <row r="80" spans="1:26" ht="21" customHeight="1">
      <c r="A80" s="334"/>
      <c r="B80" s="335" t="s">
        <v>1456</v>
      </c>
      <c r="C80" s="328" t="s">
        <v>3571</v>
      </c>
      <c r="D80" s="329"/>
      <c r="E80" s="337"/>
      <c r="F80" s="337"/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</row>
    <row r="81" spans="1:26" ht="21" customHeight="1">
      <c r="A81" s="334"/>
      <c r="B81" s="335" t="s">
        <v>3572</v>
      </c>
      <c r="C81" s="328" t="s">
        <v>3542</v>
      </c>
      <c r="D81" s="329"/>
      <c r="E81" s="337"/>
      <c r="F81" s="337"/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</row>
    <row r="82" spans="1:26" ht="21" customHeight="1">
      <c r="A82" s="334"/>
      <c r="B82" s="335" t="s">
        <v>3573</v>
      </c>
      <c r="C82" s="328" t="s">
        <v>3542</v>
      </c>
      <c r="D82" s="329"/>
      <c r="E82" s="337"/>
      <c r="F82" s="337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0"/>
    </row>
    <row r="83" spans="1:26" ht="21" customHeight="1">
      <c r="A83" s="344"/>
      <c r="B83" s="345" t="s">
        <v>3574</v>
      </c>
      <c r="C83" s="328" t="s">
        <v>3542</v>
      </c>
      <c r="D83" s="329"/>
      <c r="E83" s="337"/>
      <c r="F83" s="337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</row>
    <row r="84" spans="1:26" ht="21" customHeight="1">
      <c r="A84" s="334"/>
      <c r="B84" s="335" t="s">
        <v>3575</v>
      </c>
      <c r="C84" s="346" t="s">
        <v>3576</v>
      </c>
      <c r="D84" s="337"/>
      <c r="E84" s="337"/>
      <c r="F84" s="337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</row>
    <row r="85" spans="1:26" ht="21" customHeight="1">
      <c r="A85" s="347"/>
      <c r="B85" s="348"/>
      <c r="C85" s="328"/>
      <c r="D85" s="337"/>
      <c r="E85" s="337"/>
      <c r="F85" s="337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</row>
    <row r="86" spans="1:26" ht="21" customHeight="1">
      <c r="A86" s="347"/>
      <c r="B86" s="348"/>
      <c r="C86" s="328"/>
      <c r="D86" s="337"/>
      <c r="E86" s="337"/>
      <c r="F86" s="337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</row>
    <row r="87" spans="1:26" ht="21" customHeight="1">
      <c r="A87" s="347"/>
      <c r="B87" s="348"/>
      <c r="C87" s="328"/>
      <c r="D87" s="337"/>
      <c r="E87" s="337"/>
      <c r="F87" s="337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</row>
    <row r="88" spans="1:26" ht="21" customHeight="1">
      <c r="A88" s="347"/>
      <c r="B88" s="348"/>
      <c r="C88" s="328"/>
      <c r="D88" s="337"/>
      <c r="E88" s="337"/>
      <c r="F88" s="337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</row>
    <row r="89" spans="1:26" ht="21" customHeight="1">
      <c r="A89" s="347"/>
      <c r="B89" s="348"/>
      <c r="C89" s="328"/>
      <c r="D89" s="337"/>
      <c r="E89" s="337"/>
      <c r="F89" s="337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</row>
    <row r="90" spans="1:26" ht="21" customHeight="1">
      <c r="A90" s="347"/>
      <c r="B90" s="348"/>
      <c r="C90" s="328"/>
      <c r="D90" s="337"/>
      <c r="E90" s="337"/>
      <c r="F90" s="337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0"/>
    </row>
    <row r="91" spans="1:26" ht="21" customHeight="1">
      <c r="A91" s="347"/>
      <c r="B91" s="348"/>
      <c r="C91" s="328"/>
      <c r="D91" s="337"/>
      <c r="E91" s="337"/>
      <c r="F91" s="337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</row>
    <row r="92" spans="1:26" ht="21" customHeight="1">
      <c r="A92" s="347"/>
      <c r="B92" s="348"/>
      <c r="C92" s="328"/>
      <c r="D92" s="337"/>
      <c r="E92" s="337"/>
      <c r="F92" s="337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</row>
    <row r="93" spans="1:26" ht="21" customHeight="1">
      <c r="A93" s="347"/>
      <c r="B93" s="348"/>
      <c r="C93" s="328"/>
      <c r="D93" s="337"/>
      <c r="E93" s="337"/>
      <c r="F93" s="337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</row>
    <row r="94" spans="1:26" ht="21" customHeight="1">
      <c r="A94" s="347"/>
      <c r="B94" s="348"/>
      <c r="C94" s="328"/>
      <c r="D94" s="337"/>
      <c r="E94" s="337"/>
      <c r="F94" s="337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</row>
    <row r="95" spans="1:26" ht="21" customHeight="1">
      <c r="A95" s="347"/>
      <c r="B95" s="348"/>
      <c r="C95" s="328"/>
      <c r="D95" s="337"/>
      <c r="E95" s="337"/>
      <c r="F95" s="337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</row>
    <row r="96" spans="1:26" ht="21" customHeight="1">
      <c r="A96" s="347"/>
      <c r="B96" s="348"/>
      <c r="C96" s="328"/>
      <c r="D96" s="337"/>
      <c r="E96" s="337"/>
      <c r="F96" s="337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</row>
    <row r="97" spans="1:26" ht="21" customHeight="1">
      <c r="A97" s="347"/>
      <c r="B97" s="348"/>
      <c r="C97" s="328"/>
      <c r="D97" s="337"/>
      <c r="E97" s="337"/>
      <c r="F97" s="337"/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</row>
    <row r="98" spans="1:26" ht="21" customHeight="1">
      <c r="A98" s="347"/>
      <c r="B98" s="348"/>
      <c r="C98" s="328"/>
      <c r="D98" s="337"/>
      <c r="E98" s="337"/>
      <c r="F98" s="337"/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</row>
    <row r="99" spans="1:26" ht="21" customHeight="1">
      <c r="A99" s="347"/>
      <c r="B99" s="348"/>
      <c r="C99" s="328"/>
      <c r="D99" s="337"/>
      <c r="E99" s="337"/>
      <c r="F99" s="337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</row>
    <row r="100" spans="1:26" ht="21" customHeight="1">
      <c r="A100" s="347"/>
      <c r="B100" s="348"/>
      <c r="C100" s="328"/>
      <c r="D100" s="337"/>
      <c r="E100" s="337"/>
      <c r="F100" s="337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</row>
    <row r="101" spans="1:26" ht="21" customHeight="1">
      <c r="A101" s="347"/>
      <c r="B101" s="348"/>
      <c r="C101" s="328"/>
      <c r="D101" s="337"/>
      <c r="E101" s="337"/>
      <c r="F101" s="337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</row>
    <row r="102" spans="1:26" ht="21" customHeight="1">
      <c r="A102" s="347"/>
      <c r="B102" s="348"/>
      <c r="C102" s="328"/>
      <c r="D102" s="337"/>
      <c r="E102" s="337"/>
      <c r="F102" s="337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</row>
    <row r="103" spans="1:26" ht="21" customHeight="1">
      <c r="A103" s="347"/>
      <c r="B103" s="348"/>
      <c r="C103" s="328"/>
      <c r="D103" s="337"/>
      <c r="E103" s="337"/>
      <c r="F103" s="337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</row>
    <row r="104" spans="1:26" ht="21" customHeight="1">
      <c r="A104" s="347"/>
      <c r="B104" s="348"/>
      <c r="C104" s="328"/>
      <c r="D104" s="337"/>
      <c r="E104" s="337"/>
      <c r="F104" s="337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</row>
    <row r="105" spans="1:26" ht="21" customHeight="1">
      <c r="A105" s="347"/>
      <c r="B105" s="348"/>
      <c r="C105" s="328"/>
      <c r="D105" s="337"/>
      <c r="E105" s="337"/>
      <c r="F105" s="337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</row>
    <row r="106" spans="1:26" ht="21" customHeight="1">
      <c r="A106" s="347"/>
      <c r="B106" s="348"/>
      <c r="C106" s="328"/>
      <c r="D106" s="337"/>
      <c r="E106" s="337"/>
      <c r="F106" s="337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  <c r="X106" s="330"/>
      <c r="Y106" s="330"/>
      <c r="Z106" s="330"/>
    </row>
    <row r="107" spans="1:26" ht="21" customHeight="1">
      <c r="A107" s="347"/>
      <c r="B107" s="348"/>
      <c r="C107" s="328"/>
      <c r="D107" s="337"/>
      <c r="E107" s="337"/>
      <c r="F107" s="337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</row>
    <row r="108" spans="1:26" ht="21" customHeight="1">
      <c r="A108" s="347"/>
      <c r="B108" s="348"/>
      <c r="C108" s="328"/>
      <c r="D108" s="337"/>
      <c r="E108" s="337"/>
      <c r="F108" s="337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</row>
    <row r="109" spans="1:26" ht="21" customHeight="1">
      <c r="A109" s="347"/>
      <c r="B109" s="348"/>
      <c r="C109" s="328"/>
      <c r="D109" s="337"/>
      <c r="E109" s="337"/>
      <c r="F109" s="337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</row>
    <row r="110" spans="1:26" ht="21" customHeight="1">
      <c r="A110" s="347"/>
      <c r="B110" s="348"/>
      <c r="C110" s="328"/>
      <c r="D110" s="337"/>
      <c r="E110" s="337"/>
      <c r="F110" s="337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</row>
    <row r="111" spans="1:26" ht="21" customHeight="1">
      <c r="A111" s="347"/>
      <c r="B111" s="348"/>
      <c r="C111" s="328"/>
      <c r="D111" s="337"/>
      <c r="E111" s="337"/>
      <c r="F111" s="337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</row>
    <row r="112" spans="1:26" ht="21" customHeight="1">
      <c r="A112" s="347"/>
      <c r="B112" s="348"/>
      <c r="C112" s="328"/>
      <c r="D112" s="337"/>
      <c r="E112" s="337"/>
      <c r="F112" s="337"/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330"/>
      <c r="U112" s="330"/>
      <c r="V112" s="330"/>
      <c r="W112" s="330"/>
      <c r="X112" s="330"/>
      <c r="Y112" s="330"/>
      <c r="Z112" s="330"/>
    </row>
    <row r="113" spans="1:26" ht="21" customHeight="1">
      <c r="A113" s="347"/>
      <c r="B113" s="348"/>
      <c r="C113" s="328"/>
      <c r="D113" s="337"/>
      <c r="E113" s="337"/>
      <c r="F113" s="337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  <c r="X113" s="330"/>
      <c r="Y113" s="330"/>
      <c r="Z113" s="330"/>
    </row>
    <row r="114" spans="1:26" ht="21" customHeight="1">
      <c r="A114" s="347"/>
      <c r="B114" s="348"/>
      <c r="C114" s="328"/>
      <c r="D114" s="337"/>
      <c r="E114" s="337"/>
      <c r="F114" s="337"/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</row>
    <row r="115" spans="1:26" ht="21" customHeight="1">
      <c r="A115" s="347"/>
      <c r="B115" s="348"/>
      <c r="C115" s="328"/>
      <c r="D115" s="337"/>
      <c r="E115" s="337"/>
      <c r="F115" s="337"/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</row>
    <row r="116" spans="1:26" ht="21" customHeight="1">
      <c r="A116" s="347"/>
      <c r="B116" s="348"/>
      <c r="C116" s="328"/>
      <c r="D116" s="337"/>
      <c r="E116" s="337"/>
      <c r="F116" s="337"/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</row>
    <row r="117" spans="1:26" ht="21" customHeight="1">
      <c r="A117" s="347"/>
      <c r="B117" s="348"/>
      <c r="C117" s="328"/>
      <c r="D117" s="337"/>
      <c r="E117" s="337"/>
      <c r="F117" s="337"/>
      <c r="G117" s="330"/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</row>
    <row r="118" spans="1:26" ht="21" customHeight="1">
      <c r="A118" s="347"/>
      <c r="B118" s="348"/>
      <c r="C118" s="328"/>
      <c r="D118" s="337"/>
      <c r="E118" s="337"/>
      <c r="F118" s="337"/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</row>
    <row r="119" spans="1:26" ht="21" customHeight="1">
      <c r="A119" s="347"/>
      <c r="B119" s="348"/>
      <c r="C119" s="328"/>
      <c r="D119" s="337"/>
      <c r="E119" s="337"/>
      <c r="F119" s="337"/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</row>
    <row r="120" spans="1:26" ht="21" customHeight="1">
      <c r="A120" s="347"/>
      <c r="B120" s="348"/>
      <c r="C120" s="328"/>
      <c r="D120" s="337"/>
      <c r="E120" s="337"/>
      <c r="F120" s="337"/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</row>
    <row r="121" spans="1:26" ht="21" customHeight="1">
      <c r="A121" s="347"/>
      <c r="B121" s="348"/>
      <c r="C121" s="328"/>
      <c r="D121" s="337"/>
      <c r="E121" s="337"/>
      <c r="F121" s="337"/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</row>
    <row r="122" spans="1:26" ht="21" customHeight="1">
      <c r="A122" s="347"/>
      <c r="B122" s="348"/>
      <c r="C122" s="328"/>
      <c r="D122" s="337"/>
      <c r="E122" s="337"/>
      <c r="F122" s="337"/>
      <c r="G122" s="330"/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</row>
    <row r="123" spans="1:26" ht="21" customHeight="1">
      <c r="A123" s="347"/>
      <c r="B123" s="348"/>
      <c r="C123" s="328"/>
      <c r="D123" s="337"/>
      <c r="E123" s="337"/>
      <c r="F123" s="337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</row>
    <row r="124" spans="1:26" ht="21" customHeight="1">
      <c r="A124" s="347"/>
      <c r="B124" s="348"/>
      <c r="C124" s="328"/>
      <c r="D124" s="337"/>
      <c r="E124" s="337"/>
      <c r="F124" s="337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</row>
    <row r="125" spans="1:26" ht="21" customHeight="1">
      <c r="A125" s="347"/>
      <c r="B125" s="348"/>
      <c r="C125" s="328"/>
      <c r="D125" s="337"/>
      <c r="E125" s="337"/>
      <c r="F125" s="337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  <c r="Z125" s="330"/>
    </row>
    <row r="126" spans="1:26" ht="21" customHeight="1">
      <c r="A126" s="347"/>
      <c r="B126" s="348"/>
      <c r="C126" s="328"/>
      <c r="D126" s="337"/>
      <c r="E126" s="337"/>
      <c r="F126" s="337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</row>
    <row r="127" spans="1:26" ht="21" customHeight="1">
      <c r="A127" s="347"/>
      <c r="B127" s="348"/>
      <c r="C127" s="328"/>
      <c r="D127" s="337"/>
      <c r="E127" s="337"/>
      <c r="F127" s="337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  <c r="X127" s="330"/>
      <c r="Y127" s="330"/>
      <c r="Z127" s="330"/>
    </row>
    <row r="128" spans="1:26" ht="21" customHeight="1">
      <c r="A128" s="347"/>
      <c r="B128" s="348"/>
      <c r="C128" s="328"/>
      <c r="D128" s="337"/>
      <c r="E128" s="337"/>
      <c r="F128" s="337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</row>
    <row r="129" spans="1:26" ht="21" customHeight="1">
      <c r="A129" s="347"/>
      <c r="B129" s="348"/>
      <c r="C129" s="328"/>
      <c r="D129" s="337"/>
      <c r="E129" s="337"/>
      <c r="F129" s="337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</row>
    <row r="130" spans="1:26" ht="21" customHeight="1">
      <c r="A130" s="347"/>
      <c r="B130" s="348"/>
      <c r="C130" s="328"/>
      <c r="D130" s="337"/>
      <c r="E130" s="337"/>
      <c r="F130" s="337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</row>
    <row r="131" spans="1:26" ht="21" customHeight="1">
      <c r="A131" s="347"/>
      <c r="B131" s="348"/>
      <c r="C131" s="328"/>
      <c r="D131" s="337"/>
      <c r="E131" s="337"/>
      <c r="F131" s="337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</row>
    <row r="132" spans="1:26" ht="21" customHeight="1">
      <c r="A132" s="347"/>
      <c r="B132" s="348"/>
      <c r="C132" s="328"/>
      <c r="D132" s="337"/>
      <c r="E132" s="337"/>
      <c r="F132" s="337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  <c r="X132" s="330"/>
      <c r="Y132" s="330"/>
      <c r="Z132" s="330"/>
    </row>
    <row r="133" spans="1:26" ht="21" customHeight="1">
      <c r="A133" s="347"/>
      <c r="B133" s="348"/>
      <c r="C133" s="328"/>
      <c r="D133" s="337"/>
      <c r="E133" s="337"/>
      <c r="F133" s="337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</row>
    <row r="134" spans="1:26" ht="21" customHeight="1">
      <c r="A134" s="347"/>
      <c r="B134" s="348"/>
      <c r="C134" s="328"/>
      <c r="D134" s="337"/>
      <c r="E134" s="337"/>
      <c r="F134" s="337"/>
      <c r="G134" s="330"/>
      <c r="H134" s="330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</row>
    <row r="135" spans="1:26" ht="21" customHeight="1">
      <c r="A135" s="347"/>
      <c r="B135" s="348"/>
      <c r="C135" s="328"/>
      <c r="D135" s="337"/>
      <c r="E135" s="337"/>
      <c r="F135" s="337"/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  <c r="Y135" s="330"/>
      <c r="Z135" s="330"/>
    </row>
    <row r="136" spans="1:26" ht="21" customHeight="1">
      <c r="A136" s="347"/>
      <c r="B136" s="348"/>
      <c r="C136" s="328"/>
      <c r="D136" s="337"/>
      <c r="E136" s="337"/>
      <c r="F136" s="337"/>
      <c r="G136" s="330"/>
      <c r="H136" s="330"/>
      <c r="I136" s="330"/>
      <c r="J136" s="330"/>
      <c r="K136" s="330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</row>
    <row r="137" spans="1:26" ht="21" customHeight="1">
      <c r="A137" s="347"/>
      <c r="B137" s="348"/>
      <c r="C137" s="328"/>
      <c r="D137" s="337"/>
      <c r="E137" s="337"/>
      <c r="F137" s="337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</row>
    <row r="138" spans="1:26" ht="21" customHeight="1">
      <c r="A138" s="347"/>
      <c r="B138" s="348"/>
      <c r="C138" s="328"/>
      <c r="D138" s="337"/>
      <c r="E138" s="337"/>
      <c r="F138" s="337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</row>
    <row r="139" spans="1:26" ht="21" customHeight="1">
      <c r="A139" s="347"/>
      <c r="B139" s="348"/>
      <c r="C139" s="328"/>
      <c r="D139" s="337"/>
      <c r="E139" s="337"/>
      <c r="F139" s="337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</row>
    <row r="140" spans="1:26" ht="21" customHeight="1">
      <c r="A140" s="347"/>
      <c r="B140" s="348"/>
      <c r="C140" s="328"/>
      <c r="D140" s="337"/>
      <c r="E140" s="337"/>
      <c r="F140" s="337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</row>
    <row r="141" spans="1:26" ht="21" customHeight="1">
      <c r="A141" s="347"/>
      <c r="B141" s="348"/>
      <c r="C141" s="328"/>
      <c r="D141" s="337"/>
      <c r="E141" s="337"/>
      <c r="F141" s="337"/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  <c r="X141" s="330"/>
      <c r="Y141" s="330"/>
      <c r="Z141" s="330"/>
    </row>
    <row r="142" spans="1:26" ht="21" customHeight="1">
      <c r="A142" s="347"/>
      <c r="B142" s="348"/>
      <c r="C142" s="328"/>
      <c r="D142" s="337"/>
      <c r="E142" s="337"/>
      <c r="F142" s="337"/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</row>
    <row r="143" spans="1:26" ht="21" customHeight="1">
      <c r="A143" s="347"/>
      <c r="B143" s="348"/>
      <c r="C143" s="328"/>
      <c r="D143" s="337"/>
      <c r="E143" s="337"/>
      <c r="F143" s="337"/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  <c r="X143" s="330"/>
      <c r="Y143" s="330"/>
      <c r="Z143" s="330"/>
    </row>
    <row r="144" spans="1:26" ht="21" customHeight="1">
      <c r="A144" s="347"/>
      <c r="B144" s="348"/>
      <c r="C144" s="328"/>
      <c r="D144" s="337"/>
      <c r="E144" s="337"/>
      <c r="F144" s="337"/>
      <c r="G144" s="330"/>
      <c r="H144" s="330"/>
      <c r="I144" s="330"/>
      <c r="J144" s="330"/>
      <c r="K144" s="330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  <c r="X144" s="330"/>
      <c r="Y144" s="330"/>
      <c r="Z144" s="330"/>
    </row>
    <row r="145" spans="1:26" ht="21" customHeight="1">
      <c r="A145" s="347"/>
      <c r="B145" s="348"/>
      <c r="C145" s="328"/>
      <c r="D145" s="337"/>
      <c r="E145" s="337"/>
      <c r="F145" s="337"/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</row>
    <row r="146" spans="1:26" ht="21" customHeight="1">
      <c r="A146" s="347"/>
      <c r="B146" s="348"/>
      <c r="C146" s="328"/>
      <c r="D146" s="337"/>
      <c r="E146" s="337"/>
      <c r="F146" s="337"/>
      <c r="G146" s="330"/>
      <c r="H146" s="330"/>
      <c r="I146" s="330"/>
      <c r="J146" s="330"/>
      <c r="K146" s="330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</row>
    <row r="147" spans="1:26" ht="21" customHeight="1">
      <c r="A147" s="347"/>
      <c r="B147" s="348"/>
      <c r="C147" s="328"/>
      <c r="D147" s="337"/>
      <c r="E147" s="337"/>
      <c r="F147" s="337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</row>
    <row r="148" spans="1:26" ht="21" customHeight="1">
      <c r="A148" s="347"/>
      <c r="B148" s="348"/>
      <c r="C148" s="328"/>
      <c r="D148" s="337"/>
      <c r="E148" s="337"/>
      <c r="F148" s="337"/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</row>
    <row r="149" spans="1:26" ht="21" customHeight="1">
      <c r="A149" s="347"/>
      <c r="B149" s="348"/>
      <c r="C149" s="328"/>
      <c r="D149" s="337"/>
      <c r="E149" s="337"/>
      <c r="F149" s="337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</row>
    <row r="150" spans="1:26" ht="21" customHeight="1">
      <c r="A150" s="347"/>
      <c r="B150" s="348"/>
      <c r="C150" s="328"/>
      <c r="D150" s="337"/>
      <c r="E150" s="337"/>
      <c r="F150" s="337"/>
      <c r="G150" s="330"/>
      <c r="H150" s="330"/>
      <c r="I150" s="330"/>
      <c r="J150" s="330"/>
      <c r="K150" s="330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330"/>
      <c r="X150" s="330"/>
      <c r="Y150" s="330"/>
      <c r="Z150" s="330"/>
    </row>
    <row r="151" spans="1:26" ht="21" customHeight="1">
      <c r="A151" s="347"/>
      <c r="B151" s="348"/>
      <c r="C151" s="328"/>
      <c r="D151" s="337"/>
      <c r="E151" s="337"/>
      <c r="F151" s="337"/>
      <c r="G151" s="330"/>
      <c r="H151" s="330"/>
      <c r="I151" s="330"/>
      <c r="J151" s="330"/>
      <c r="K151" s="330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  <c r="X151" s="330"/>
      <c r="Y151" s="330"/>
      <c r="Z151" s="330"/>
    </row>
    <row r="152" spans="1:26" ht="21" customHeight="1">
      <c r="A152" s="347"/>
      <c r="B152" s="348"/>
      <c r="C152" s="328"/>
      <c r="D152" s="337"/>
      <c r="E152" s="337"/>
      <c r="F152" s="337"/>
      <c r="G152" s="330"/>
      <c r="H152" s="330"/>
      <c r="I152" s="330"/>
      <c r="J152" s="330"/>
      <c r="K152" s="330"/>
      <c r="L152" s="330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  <c r="X152" s="330"/>
      <c r="Y152" s="330"/>
      <c r="Z152" s="330"/>
    </row>
    <row r="153" spans="1:26" ht="21" customHeight="1">
      <c r="A153" s="347"/>
      <c r="B153" s="348"/>
      <c r="C153" s="328"/>
      <c r="D153" s="337"/>
      <c r="E153" s="337"/>
      <c r="F153" s="337"/>
      <c r="G153" s="330"/>
      <c r="H153" s="330"/>
      <c r="I153" s="330"/>
      <c r="J153" s="330"/>
      <c r="K153" s="330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  <c r="X153" s="330"/>
      <c r="Y153" s="330"/>
      <c r="Z153" s="330"/>
    </row>
    <row r="154" spans="1:26" ht="21" customHeight="1">
      <c r="A154" s="347"/>
      <c r="B154" s="348"/>
      <c r="C154" s="328"/>
      <c r="D154" s="337"/>
      <c r="E154" s="337"/>
      <c r="F154" s="337"/>
      <c r="G154" s="330"/>
      <c r="H154" s="330"/>
      <c r="I154" s="330"/>
      <c r="J154" s="330"/>
      <c r="K154" s="330"/>
      <c r="L154" s="330"/>
      <c r="M154" s="330"/>
      <c r="N154" s="330"/>
      <c r="O154" s="330"/>
      <c r="P154" s="330"/>
      <c r="Q154" s="330"/>
      <c r="R154" s="330"/>
      <c r="S154" s="330"/>
      <c r="T154" s="330"/>
      <c r="U154" s="330"/>
      <c r="V154" s="330"/>
      <c r="W154" s="330"/>
      <c r="X154" s="330"/>
      <c r="Y154" s="330"/>
      <c r="Z154" s="330"/>
    </row>
    <row r="155" spans="1:26" ht="21" customHeight="1">
      <c r="A155" s="347"/>
      <c r="B155" s="348"/>
      <c r="C155" s="328"/>
      <c r="D155" s="337"/>
      <c r="E155" s="337"/>
      <c r="F155" s="337"/>
      <c r="G155" s="330"/>
      <c r="H155" s="330"/>
      <c r="I155" s="330"/>
      <c r="J155" s="330"/>
      <c r="K155" s="330"/>
      <c r="L155" s="330"/>
      <c r="M155" s="330"/>
      <c r="N155" s="330"/>
      <c r="O155" s="330"/>
      <c r="P155" s="330"/>
      <c r="Q155" s="330"/>
      <c r="R155" s="330"/>
      <c r="S155" s="330"/>
      <c r="T155" s="330"/>
      <c r="U155" s="330"/>
      <c r="V155" s="330"/>
      <c r="W155" s="330"/>
      <c r="X155" s="330"/>
      <c r="Y155" s="330"/>
      <c r="Z155" s="330"/>
    </row>
    <row r="156" spans="1:26" ht="21" customHeight="1">
      <c r="A156" s="347"/>
      <c r="B156" s="348"/>
      <c r="C156" s="328"/>
      <c r="D156" s="337"/>
      <c r="E156" s="337"/>
      <c r="F156" s="337"/>
      <c r="G156" s="330"/>
      <c r="H156" s="330"/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  <c r="X156" s="330"/>
      <c r="Y156" s="330"/>
      <c r="Z156" s="330"/>
    </row>
    <row r="157" spans="1:26" ht="21" customHeight="1">
      <c r="A157" s="347"/>
      <c r="B157" s="348"/>
      <c r="C157" s="328"/>
      <c r="D157" s="337"/>
      <c r="E157" s="337"/>
      <c r="F157" s="337"/>
      <c r="G157" s="330"/>
      <c r="H157" s="330"/>
      <c r="I157" s="330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</row>
    <row r="158" spans="1:26" ht="21" customHeight="1">
      <c r="A158" s="347"/>
      <c r="B158" s="348"/>
      <c r="C158" s="328"/>
      <c r="D158" s="337"/>
      <c r="E158" s="337"/>
      <c r="F158" s="337"/>
      <c r="G158" s="330"/>
      <c r="H158" s="330"/>
      <c r="I158" s="330"/>
      <c r="J158" s="330"/>
      <c r="K158" s="330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0"/>
    </row>
    <row r="159" spans="1:26" ht="21" customHeight="1">
      <c r="A159" s="347"/>
      <c r="B159" s="348"/>
      <c r="C159" s="328"/>
      <c r="D159" s="337"/>
      <c r="E159" s="337"/>
      <c r="F159" s="337"/>
      <c r="G159" s="330"/>
      <c r="H159" s="330"/>
      <c r="I159" s="330"/>
      <c r="J159" s="330"/>
      <c r="K159" s="330"/>
      <c r="L159" s="330"/>
      <c r="M159" s="330"/>
      <c r="N159" s="330"/>
      <c r="O159" s="330"/>
      <c r="P159" s="330"/>
      <c r="Q159" s="330"/>
      <c r="R159" s="330"/>
      <c r="S159" s="330"/>
      <c r="T159" s="330"/>
      <c r="U159" s="330"/>
      <c r="V159" s="330"/>
      <c r="W159" s="330"/>
      <c r="X159" s="330"/>
      <c r="Y159" s="330"/>
      <c r="Z159" s="330"/>
    </row>
    <row r="160" spans="1:26" ht="21" customHeight="1">
      <c r="A160" s="347"/>
      <c r="B160" s="348"/>
      <c r="C160" s="328"/>
      <c r="D160" s="337"/>
      <c r="E160" s="337"/>
      <c r="F160" s="337"/>
      <c r="G160" s="330"/>
      <c r="H160" s="330"/>
      <c r="I160" s="330"/>
      <c r="J160" s="330"/>
      <c r="K160" s="330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  <c r="X160" s="330"/>
      <c r="Y160" s="330"/>
      <c r="Z160" s="330"/>
    </row>
    <row r="161" spans="1:26" ht="21" customHeight="1">
      <c r="A161" s="347"/>
      <c r="B161" s="348"/>
      <c r="C161" s="328"/>
      <c r="D161" s="337"/>
      <c r="E161" s="337"/>
      <c r="F161" s="337"/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  <c r="X161" s="330"/>
      <c r="Y161" s="330"/>
      <c r="Z161" s="330"/>
    </row>
    <row r="162" spans="1:26" ht="21" customHeight="1">
      <c r="A162" s="347"/>
      <c r="B162" s="348"/>
      <c r="C162" s="328"/>
      <c r="D162" s="337"/>
      <c r="E162" s="337"/>
      <c r="F162" s="337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0"/>
      <c r="Z162" s="330"/>
    </row>
    <row r="163" spans="1:26" ht="21" customHeight="1">
      <c r="A163" s="347"/>
      <c r="B163" s="348"/>
      <c r="C163" s="328"/>
      <c r="D163" s="337"/>
      <c r="E163" s="337"/>
      <c r="F163" s="337"/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  <c r="X163" s="330"/>
      <c r="Y163" s="330"/>
      <c r="Z163" s="330"/>
    </row>
    <row r="164" spans="1:26" ht="21" customHeight="1">
      <c r="A164" s="347"/>
      <c r="B164" s="348"/>
      <c r="C164" s="328"/>
      <c r="D164" s="337"/>
      <c r="E164" s="337"/>
      <c r="F164" s="337"/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  <c r="X164" s="330"/>
      <c r="Y164" s="330"/>
      <c r="Z164" s="330"/>
    </row>
    <row r="165" spans="1:26" ht="21" customHeight="1">
      <c r="A165" s="347"/>
      <c r="B165" s="348"/>
      <c r="C165" s="328"/>
      <c r="D165" s="337"/>
      <c r="E165" s="337"/>
      <c r="F165" s="337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  <c r="X165" s="330"/>
      <c r="Y165" s="330"/>
      <c r="Z165" s="330"/>
    </row>
    <row r="166" spans="1:26" ht="21" customHeight="1">
      <c r="A166" s="347"/>
      <c r="B166" s="348"/>
      <c r="C166" s="328"/>
      <c r="D166" s="337"/>
      <c r="E166" s="337"/>
      <c r="F166" s="337"/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  <c r="X166" s="330"/>
      <c r="Y166" s="330"/>
      <c r="Z166" s="330"/>
    </row>
    <row r="167" spans="1:26" ht="21" customHeight="1">
      <c r="A167" s="347"/>
      <c r="B167" s="348"/>
      <c r="C167" s="328"/>
      <c r="D167" s="337"/>
      <c r="E167" s="337"/>
      <c r="F167" s="337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  <c r="X167" s="330"/>
      <c r="Y167" s="330"/>
      <c r="Z167" s="330"/>
    </row>
    <row r="168" spans="1:26" ht="21" customHeight="1">
      <c r="A168" s="347"/>
      <c r="B168" s="348"/>
      <c r="C168" s="328"/>
      <c r="D168" s="337"/>
      <c r="E168" s="337"/>
      <c r="F168" s="337"/>
      <c r="G168" s="330"/>
      <c r="H168" s="330"/>
      <c r="I168" s="330"/>
      <c r="J168" s="330"/>
      <c r="K168" s="330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  <c r="X168" s="330"/>
      <c r="Y168" s="330"/>
      <c r="Z168" s="330"/>
    </row>
    <row r="169" spans="1:26" ht="21" customHeight="1">
      <c r="A169" s="347"/>
      <c r="B169" s="348"/>
      <c r="C169" s="328"/>
      <c r="D169" s="337"/>
      <c r="E169" s="337"/>
      <c r="F169" s="337"/>
      <c r="G169" s="330"/>
      <c r="H169" s="330"/>
      <c r="I169" s="330"/>
      <c r="J169" s="330"/>
      <c r="K169" s="330"/>
      <c r="L169" s="330"/>
      <c r="M169" s="330"/>
      <c r="N169" s="330"/>
      <c r="O169" s="330"/>
      <c r="P169" s="330"/>
      <c r="Q169" s="330"/>
      <c r="R169" s="330"/>
      <c r="S169" s="330"/>
      <c r="T169" s="330"/>
      <c r="U169" s="330"/>
      <c r="V169" s="330"/>
      <c r="W169" s="330"/>
      <c r="X169" s="330"/>
      <c r="Y169" s="330"/>
      <c r="Z169" s="330"/>
    </row>
    <row r="170" spans="1:26" ht="21" customHeight="1">
      <c r="A170" s="347"/>
      <c r="B170" s="348"/>
      <c r="C170" s="328"/>
      <c r="D170" s="337"/>
      <c r="E170" s="337"/>
      <c r="F170" s="337"/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</row>
    <row r="171" spans="1:26" ht="21" customHeight="1">
      <c r="A171" s="347"/>
      <c r="B171" s="348"/>
      <c r="C171" s="328"/>
      <c r="D171" s="337"/>
      <c r="E171" s="337"/>
      <c r="F171" s="337"/>
      <c r="G171" s="330"/>
      <c r="H171" s="330"/>
      <c r="I171" s="330"/>
      <c r="J171" s="330"/>
      <c r="K171" s="330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  <c r="X171" s="330"/>
      <c r="Y171" s="330"/>
      <c r="Z171" s="330"/>
    </row>
    <row r="172" spans="1:26" ht="21" customHeight="1">
      <c r="A172" s="347"/>
      <c r="B172" s="348"/>
      <c r="C172" s="328"/>
      <c r="D172" s="337"/>
      <c r="E172" s="337"/>
      <c r="F172" s="337"/>
      <c r="G172" s="330"/>
      <c r="H172" s="330"/>
      <c r="I172" s="330"/>
      <c r="J172" s="330"/>
      <c r="K172" s="330"/>
      <c r="L172" s="330"/>
      <c r="M172" s="330"/>
      <c r="N172" s="330"/>
      <c r="O172" s="330"/>
      <c r="P172" s="330"/>
      <c r="Q172" s="330"/>
      <c r="R172" s="330"/>
      <c r="S172" s="330"/>
      <c r="T172" s="330"/>
      <c r="U172" s="330"/>
      <c r="V172" s="330"/>
      <c r="W172" s="330"/>
      <c r="X172" s="330"/>
      <c r="Y172" s="330"/>
      <c r="Z172" s="330"/>
    </row>
    <row r="173" spans="1:26" ht="21" customHeight="1">
      <c r="A173" s="347"/>
      <c r="B173" s="348"/>
      <c r="C173" s="328"/>
      <c r="D173" s="337"/>
      <c r="E173" s="337"/>
      <c r="F173" s="337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</row>
    <row r="174" spans="1:26" ht="21" customHeight="1">
      <c r="A174" s="347"/>
      <c r="B174" s="348"/>
      <c r="C174" s="328"/>
      <c r="D174" s="337"/>
      <c r="E174" s="337"/>
      <c r="F174" s="337"/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</row>
    <row r="175" spans="1:26" ht="21" customHeight="1">
      <c r="A175" s="347"/>
      <c r="B175" s="348"/>
      <c r="C175" s="328"/>
      <c r="D175" s="337"/>
      <c r="E175" s="337"/>
      <c r="F175" s="337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</row>
    <row r="176" spans="1:26" ht="21" customHeight="1">
      <c r="A176" s="347"/>
      <c r="B176" s="348"/>
      <c r="C176" s="328"/>
      <c r="D176" s="337"/>
      <c r="E176" s="337"/>
      <c r="F176" s="337"/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</row>
    <row r="177" spans="1:26" ht="21" customHeight="1">
      <c r="A177" s="347"/>
      <c r="B177" s="348"/>
      <c r="C177" s="328"/>
      <c r="D177" s="337"/>
      <c r="E177" s="337"/>
      <c r="F177" s="337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</row>
    <row r="178" spans="1:26" ht="21" customHeight="1">
      <c r="A178" s="347"/>
      <c r="B178" s="348"/>
      <c r="C178" s="328"/>
      <c r="D178" s="337"/>
      <c r="E178" s="337"/>
      <c r="F178" s="337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</row>
    <row r="179" spans="1:26" ht="21" customHeight="1">
      <c r="A179" s="347"/>
      <c r="B179" s="348"/>
      <c r="C179" s="328"/>
      <c r="D179" s="337"/>
      <c r="E179" s="337"/>
      <c r="F179" s="337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</row>
    <row r="180" spans="1:26" ht="21" customHeight="1">
      <c r="A180" s="347"/>
      <c r="B180" s="348"/>
      <c r="C180" s="328"/>
      <c r="D180" s="337"/>
      <c r="E180" s="337"/>
      <c r="F180" s="337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  <c r="X180" s="330"/>
      <c r="Y180" s="330"/>
      <c r="Z180" s="330"/>
    </row>
    <row r="181" spans="1:26" ht="21" customHeight="1">
      <c r="A181" s="347"/>
      <c r="B181" s="348"/>
      <c r="C181" s="328"/>
      <c r="D181" s="337"/>
      <c r="E181" s="337"/>
      <c r="F181" s="337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</row>
    <row r="182" spans="1:26" ht="21" customHeight="1">
      <c r="A182" s="347"/>
      <c r="B182" s="348"/>
      <c r="C182" s="328"/>
      <c r="D182" s="337"/>
      <c r="E182" s="337"/>
      <c r="F182" s="337"/>
      <c r="G182" s="330"/>
      <c r="H182" s="330"/>
      <c r="I182" s="330"/>
      <c r="J182" s="330"/>
      <c r="K182" s="330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</row>
    <row r="183" spans="1:26" ht="21" customHeight="1">
      <c r="A183" s="347"/>
      <c r="B183" s="348"/>
      <c r="C183" s="328"/>
      <c r="D183" s="337"/>
      <c r="E183" s="337"/>
      <c r="F183" s="337"/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</row>
    <row r="184" spans="1:26" ht="21" customHeight="1">
      <c r="A184" s="347"/>
      <c r="B184" s="348"/>
      <c r="C184" s="328"/>
      <c r="D184" s="337"/>
      <c r="E184" s="337"/>
      <c r="F184" s="337"/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</row>
    <row r="185" spans="1:26" ht="21" customHeight="1">
      <c r="A185" s="347"/>
      <c r="B185" s="348"/>
      <c r="C185" s="328"/>
      <c r="D185" s="337"/>
      <c r="E185" s="337"/>
      <c r="F185" s="337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</row>
    <row r="186" spans="1:26" ht="21" customHeight="1">
      <c r="A186" s="347"/>
      <c r="B186" s="348"/>
      <c r="C186" s="328"/>
      <c r="D186" s="337"/>
      <c r="E186" s="337"/>
      <c r="F186" s="337"/>
      <c r="G186" s="330"/>
      <c r="H186" s="330"/>
      <c r="I186" s="330"/>
      <c r="J186" s="330"/>
      <c r="K186" s="330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</row>
    <row r="187" spans="1:26" ht="21" customHeight="1">
      <c r="A187" s="347"/>
      <c r="B187" s="348"/>
      <c r="C187" s="328"/>
      <c r="D187" s="337"/>
      <c r="E187" s="337"/>
      <c r="F187" s="337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</row>
    <row r="188" spans="1:26" ht="21" customHeight="1">
      <c r="A188" s="347"/>
      <c r="B188" s="348"/>
      <c r="C188" s="328"/>
      <c r="D188" s="337"/>
      <c r="E188" s="337"/>
      <c r="F188" s="337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</row>
    <row r="189" spans="1:26" ht="21" customHeight="1">
      <c r="A189" s="347"/>
      <c r="B189" s="348"/>
      <c r="C189" s="328"/>
      <c r="D189" s="337"/>
      <c r="E189" s="337"/>
      <c r="F189" s="337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</row>
    <row r="190" spans="1:26" ht="21" customHeight="1">
      <c r="A190" s="347"/>
      <c r="B190" s="348"/>
      <c r="C190" s="328"/>
      <c r="D190" s="337"/>
      <c r="E190" s="337"/>
      <c r="F190" s="337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30"/>
      <c r="U190" s="330"/>
      <c r="V190" s="330"/>
      <c r="W190" s="330"/>
      <c r="X190" s="330"/>
      <c r="Y190" s="330"/>
      <c r="Z190" s="330"/>
    </row>
    <row r="191" spans="1:26" ht="21" customHeight="1">
      <c r="A191" s="347"/>
      <c r="B191" s="348"/>
      <c r="C191" s="328"/>
      <c r="D191" s="337"/>
      <c r="E191" s="337"/>
      <c r="F191" s="337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</row>
    <row r="192" spans="1:26" ht="21" customHeight="1">
      <c r="A192" s="347"/>
      <c r="B192" s="348"/>
      <c r="C192" s="328"/>
      <c r="D192" s="337"/>
      <c r="E192" s="337"/>
      <c r="F192" s="337"/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  <c r="T192" s="330"/>
      <c r="U192" s="330"/>
      <c r="V192" s="330"/>
      <c r="W192" s="330"/>
      <c r="X192" s="330"/>
      <c r="Y192" s="330"/>
      <c r="Z192" s="330"/>
    </row>
    <row r="193" spans="1:26" ht="21" customHeight="1">
      <c r="A193" s="347"/>
      <c r="B193" s="348"/>
      <c r="C193" s="328"/>
      <c r="D193" s="337"/>
      <c r="E193" s="337"/>
      <c r="F193" s="337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  <c r="X193" s="330"/>
      <c r="Y193" s="330"/>
      <c r="Z193" s="330"/>
    </row>
    <row r="194" spans="1:26" ht="21" customHeight="1">
      <c r="A194" s="347"/>
      <c r="B194" s="348"/>
      <c r="C194" s="328"/>
      <c r="D194" s="337"/>
      <c r="E194" s="337"/>
      <c r="F194" s="337"/>
      <c r="G194" s="330"/>
      <c r="H194" s="330"/>
      <c r="I194" s="330"/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  <c r="X194" s="330"/>
      <c r="Y194" s="330"/>
      <c r="Z194" s="330"/>
    </row>
    <row r="195" spans="1:26" ht="21" customHeight="1">
      <c r="A195" s="347"/>
      <c r="B195" s="348"/>
      <c r="C195" s="328"/>
      <c r="D195" s="337"/>
      <c r="E195" s="337"/>
      <c r="F195" s="337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30"/>
      <c r="U195" s="330"/>
      <c r="V195" s="330"/>
      <c r="W195" s="330"/>
      <c r="X195" s="330"/>
      <c r="Y195" s="330"/>
      <c r="Z195" s="330"/>
    </row>
    <row r="196" spans="1:26" ht="21" customHeight="1">
      <c r="A196" s="347"/>
      <c r="B196" s="348"/>
      <c r="C196" s="328"/>
      <c r="D196" s="337"/>
      <c r="E196" s="337"/>
      <c r="F196" s="337"/>
      <c r="G196" s="330"/>
      <c r="H196" s="330"/>
      <c r="I196" s="330"/>
      <c r="J196" s="330"/>
      <c r="K196" s="330"/>
      <c r="L196" s="330"/>
      <c r="M196" s="330"/>
      <c r="N196" s="330"/>
      <c r="O196" s="330"/>
      <c r="P196" s="330"/>
      <c r="Q196" s="330"/>
      <c r="R196" s="330"/>
      <c r="S196" s="330"/>
      <c r="T196" s="330"/>
      <c r="U196" s="330"/>
      <c r="V196" s="330"/>
      <c r="W196" s="330"/>
      <c r="X196" s="330"/>
      <c r="Y196" s="330"/>
      <c r="Z196" s="330"/>
    </row>
    <row r="197" spans="1:26" ht="21" customHeight="1">
      <c r="A197" s="347"/>
      <c r="B197" s="348"/>
      <c r="C197" s="328"/>
      <c r="D197" s="337"/>
      <c r="E197" s="337"/>
      <c r="F197" s="337"/>
      <c r="G197" s="330"/>
      <c r="H197" s="330"/>
      <c r="I197" s="330"/>
      <c r="J197" s="330"/>
      <c r="K197" s="330"/>
      <c r="L197" s="330"/>
      <c r="M197" s="330"/>
      <c r="N197" s="330"/>
      <c r="O197" s="330"/>
      <c r="P197" s="330"/>
      <c r="Q197" s="330"/>
      <c r="R197" s="330"/>
      <c r="S197" s="330"/>
      <c r="T197" s="330"/>
      <c r="U197" s="330"/>
      <c r="V197" s="330"/>
      <c r="W197" s="330"/>
      <c r="X197" s="330"/>
      <c r="Y197" s="330"/>
      <c r="Z197" s="330"/>
    </row>
    <row r="198" spans="1:26" ht="21" customHeight="1">
      <c r="A198" s="347"/>
      <c r="B198" s="348"/>
      <c r="C198" s="328"/>
      <c r="D198" s="337"/>
      <c r="E198" s="337"/>
      <c r="F198" s="337"/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30"/>
      <c r="U198" s="330"/>
      <c r="V198" s="330"/>
      <c r="W198" s="330"/>
      <c r="X198" s="330"/>
      <c r="Y198" s="330"/>
      <c r="Z198" s="330"/>
    </row>
    <row r="199" spans="1:26" ht="21" customHeight="1">
      <c r="A199" s="347"/>
      <c r="B199" s="348"/>
      <c r="C199" s="328"/>
      <c r="D199" s="337"/>
      <c r="E199" s="337"/>
      <c r="F199" s="337"/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30"/>
      <c r="S199" s="330"/>
      <c r="T199" s="330"/>
      <c r="U199" s="330"/>
      <c r="V199" s="330"/>
      <c r="W199" s="330"/>
      <c r="X199" s="330"/>
      <c r="Y199" s="330"/>
      <c r="Z199" s="330"/>
    </row>
    <row r="200" spans="1:26" ht="21" customHeight="1">
      <c r="A200" s="347"/>
      <c r="B200" s="348"/>
      <c r="C200" s="328"/>
      <c r="D200" s="337"/>
      <c r="E200" s="337"/>
      <c r="F200" s="337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</row>
    <row r="201" spans="1:26" ht="21" customHeight="1">
      <c r="A201" s="347"/>
      <c r="B201" s="348"/>
      <c r="C201" s="328"/>
      <c r="D201" s="337"/>
      <c r="E201" s="337"/>
      <c r="F201" s="337"/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30"/>
      <c r="S201" s="330"/>
      <c r="T201" s="330"/>
      <c r="U201" s="330"/>
      <c r="V201" s="330"/>
      <c r="W201" s="330"/>
      <c r="X201" s="330"/>
      <c r="Y201" s="330"/>
      <c r="Z201" s="330"/>
    </row>
    <row r="202" spans="1:26" ht="21" customHeight="1">
      <c r="A202" s="347"/>
      <c r="B202" s="348"/>
      <c r="C202" s="328"/>
      <c r="D202" s="337"/>
      <c r="E202" s="337"/>
      <c r="F202" s="337"/>
      <c r="G202" s="330"/>
      <c r="H202" s="330"/>
      <c r="I202" s="330"/>
      <c r="J202" s="330"/>
      <c r="K202" s="330"/>
      <c r="L202" s="330"/>
      <c r="M202" s="330"/>
      <c r="N202" s="330"/>
      <c r="O202" s="330"/>
      <c r="P202" s="330"/>
      <c r="Q202" s="330"/>
      <c r="R202" s="330"/>
      <c r="S202" s="330"/>
      <c r="T202" s="330"/>
      <c r="U202" s="330"/>
      <c r="V202" s="330"/>
      <c r="W202" s="330"/>
      <c r="X202" s="330"/>
      <c r="Y202" s="330"/>
      <c r="Z202" s="330"/>
    </row>
    <row r="203" spans="1:26" ht="21" customHeight="1">
      <c r="A203" s="347"/>
      <c r="B203" s="348"/>
      <c r="C203" s="328"/>
      <c r="D203" s="337"/>
      <c r="E203" s="337"/>
      <c r="F203" s="337"/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30"/>
      <c r="S203" s="330"/>
      <c r="T203" s="330"/>
      <c r="U203" s="330"/>
      <c r="V203" s="330"/>
      <c r="W203" s="330"/>
      <c r="X203" s="330"/>
      <c r="Y203" s="330"/>
      <c r="Z203" s="330"/>
    </row>
    <row r="204" spans="1:26" ht="21" customHeight="1">
      <c r="A204" s="347"/>
      <c r="B204" s="348"/>
      <c r="C204" s="328"/>
      <c r="D204" s="337"/>
      <c r="E204" s="337"/>
      <c r="F204" s="337"/>
      <c r="G204" s="330"/>
      <c r="H204" s="330"/>
      <c r="I204" s="330"/>
      <c r="J204" s="330"/>
      <c r="K204" s="330"/>
      <c r="L204" s="330"/>
      <c r="M204" s="330"/>
      <c r="N204" s="330"/>
      <c r="O204" s="330"/>
      <c r="P204" s="330"/>
      <c r="Q204" s="330"/>
      <c r="R204" s="330"/>
      <c r="S204" s="330"/>
      <c r="T204" s="330"/>
      <c r="U204" s="330"/>
      <c r="V204" s="330"/>
      <c r="W204" s="330"/>
      <c r="X204" s="330"/>
      <c r="Y204" s="330"/>
      <c r="Z204" s="330"/>
    </row>
    <row r="205" spans="1:26" ht="21" customHeight="1">
      <c r="A205" s="347"/>
      <c r="B205" s="348"/>
      <c r="C205" s="328"/>
      <c r="D205" s="337"/>
      <c r="E205" s="337"/>
      <c r="F205" s="337"/>
      <c r="G205" s="330"/>
      <c r="H205" s="330"/>
      <c r="I205" s="330"/>
      <c r="J205" s="330"/>
      <c r="K205" s="330"/>
      <c r="L205" s="330"/>
      <c r="M205" s="330"/>
      <c r="N205" s="330"/>
      <c r="O205" s="330"/>
      <c r="P205" s="330"/>
      <c r="Q205" s="330"/>
      <c r="R205" s="330"/>
      <c r="S205" s="330"/>
      <c r="T205" s="330"/>
      <c r="U205" s="330"/>
      <c r="V205" s="330"/>
      <c r="W205" s="330"/>
      <c r="X205" s="330"/>
      <c r="Y205" s="330"/>
      <c r="Z205" s="330"/>
    </row>
    <row r="206" spans="1:26" ht="21" customHeight="1">
      <c r="A206" s="347"/>
      <c r="B206" s="348"/>
      <c r="C206" s="328"/>
      <c r="D206" s="337"/>
      <c r="E206" s="337"/>
      <c r="F206" s="337"/>
      <c r="G206" s="330"/>
      <c r="H206" s="330"/>
      <c r="I206" s="330"/>
      <c r="J206" s="330"/>
      <c r="K206" s="330"/>
      <c r="L206" s="330"/>
      <c r="M206" s="330"/>
      <c r="N206" s="330"/>
      <c r="O206" s="330"/>
      <c r="P206" s="330"/>
      <c r="Q206" s="330"/>
      <c r="R206" s="330"/>
      <c r="S206" s="330"/>
      <c r="T206" s="330"/>
      <c r="U206" s="330"/>
      <c r="V206" s="330"/>
      <c r="W206" s="330"/>
      <c r="X206" s="330"/>
      <c r="Y206" s="330"/>
      <c r="Z206" s="330"/>
    </row>
    <row r="207" spans="1:26" ht="21" customHeight="1">
      <c r="A207" s="347"/>
      <c r="B207" s="348"/>
      <c r="C207" s="328"/>
      <c r="D207" s="337"/>
      <c r="E207" s="337"/>
      <c r="F207" s="337"/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30"/>
      <c r="S207" s="330"/>
      <c r="T207" s="330"/>
      <c r="U207" s="330"/>
      <c r="V207" s="330"/>
      <c r="W207" s="330"/>
      <c r="X207" s="330"/>
      <c r="Y207" s="330"/>
      <c r="Z207" s="330"/>
    </row>
    <row r="208" spans="1:26" ht="21" customHeight="1">
      <c r="A208" s="347"/>
      <c r="B208" s="348"/>
      <c r="C208" s="328"/>
      <c r="D208" s="337"/>
      <c r="E208" s="337"/>
      <c r="F208" s="337"/>
      <c r="G208" s="330"/>
      <c r="H208" s="330"/>
      <c r="I208" s="330"/>
      <c r="J208" s="330"/>
      <c r="K208" s="330"/>
      <c r="L208" s="330"/>
      <c r="M208" s="330"/>
      <c r="N208" s="330"/>
      <c r="O208" s="330"/>
      <c r="P208" s="330"/>
      <c r="Q208" s="330"/>
      <c r="R208" s="330"/>
      <c r="S208" s="330"/>
      <c r="T208" s="330"/>
      <c r="U208" s="330"/>
      <c r="V208" s="330"/>
      <c r="W208" s="330"/>
      <c r="X208" s="330"/>
      <c r="Y208" s="330"/>
      <c r="Z208" s="330"/>
    </row>
    <row r="209" spans="1:26" ht="21" customHeight="1">
      <c r="A209" s="347"/>
      <c r="B209" s="348"/>
      <c r="C209" s="328"/>
      <c r="D209" s="337"/>
      <c r="E209" s="337"/>
      <c r="F209" s="337"/>
      <c r="G209" s="330"/>
      <c r="H209" s="330"/>
      <c r="I209" s="330"/>
      <c r="J209" s="330"/>
      <c r="K209" s="330"/>
      <c r="L209" s="330"/>
      <c r="M209" s="330"/>
      <c r="N209" s="330"/>
      <c r="O209" s="330"/>
      <c r="P209" s="330"/>
      <c r="Q209" s="330"/>
      <c r="R209" s="330"/>
      <c r="S209" s="330"/>
      <c r="T209" s="330"/>
      <c r="U209" s="330"/>
      <c r="V209" s="330"/>
      <c r="W209" s="330"/>
      <c r="X209" s="330"/>
      <c r="Y209" s="330"/>
      <c r="Z209" s="330"/>
    </row>
    <row r="210" spans="1:26" ht="21" customHeight="1">
      <c r="A210" s="347"/>
      <c r="B210" s="348"/>
      <c r="C210" s="328"/>
      <c r="D210" s="337"/>
      <c r="E210" s="337"/>
      <c r="F210" s="337"/>
      <c r="G210" s="330"/>
      <c r="H210" s="330"/>
      <c r="I210" s="330"/>
      <c r="J210" s="330"/>
      <c r="K210" s="330"/>
      <c r="L210" s="330"/>
      <c r="M210" s="330"/>
      <c r="N210" s="330"/>
      <c r="O210" s="330"/>
      <c r="P210" s="330"/>
      <c r="Q210" s="330"/>
      <c r="R210" s="330"/>
      <c r="S210" s="330"/>
      <c r="T210" s="330"/>
      <c r="U210" s="330"/>
      <c r="V210" s="330"/>
      <c r="W210" s="330"/>
      <c r="X210" s="330"/>
      <c r="Y210" s="330"/>
      <c r="Z210" s="330"/>
    </row>
    <row r="211" spans="1:26" ht="21" customHeight="1">
      <c r="A211" s="347"/>
      <c r="B211" s="348"/>
      <c r="C211" s="328"/>
      <c r="D211" s="337"/>
      <c r="E211" s="337"/>
      <c r="F211" s="337"/>
      <c r="G211" s="330"/>
      <c r="H211" s="330"/>
      <c r="I211" s="330"/>
      <c r="J211" s="330"/>
      <c r="K211" s="330"/>
      <c r="L211" s="330"/>
      <c r="M211" s="330"/>
      <c r="N211" s="330"/>
      <c r="O211" s="330"/>
      <c r="P211" s="330"/>
      <c r="Q211" s="330"/>
      <c r="R211" s="330"/>
      <c r="S211" s="330"/>
      <c r="T211" s="330"/>
      <c r="U211" s="330"/>
      <c r="V211" s="330"/>
      <c r="W211" s="330"/>
      <c r="X211" s="330"/>
      <c r="Y211" s="330"/>
      <c r="Z211" s="330"/>
    </row>
    <row r="212" spans="1:26" ht="21" customHeight="1">
      <c r="A212" s="347"/>
      <c r="B212" s="348"/>
      <c r="C212" s="328"/>
      <c r="D212" s="337"/>
      <c r="E212" s="337"/>
      <c r="F212" s="337"/>
      <c r="G212" s="330"/>
      <c r="H212" s="330"/>
      <c r="I212" s="330"/>
      <c r="J212" s="330"/>
      <c r="K212" s="330"/>
      <c r="L212" s="330"/>
      <c r="M212" s="330"/>
      <c r="N212" s="330"/>
      <c r="O212" s="330"/>
      <c r="P212" s="330"/>
      <c r="Q212" s="330"/>
      <c r="R212" s="330"/>
      <c r="S212" s="330"/>
      <c r="T212" s="330"/>
      <c r="U212" s="330"/>
      <c r="V212" s="330"/>
      <c r="W212" s="330"/>
      <c r="X212" s="330"/>
      <c r="Y212" s="330"/>
      <c r="Z212" s="330"/>
    </row>
    <row r="213" spans="1:26" ht="21" customHeight="1">
      <c r="A213" s="347"/>
      <c r="B213" s="348"/>
      <c r="C213" s="328"/>
      <c r="D213" s="337"/>
      <c r="E213" s="337"/>
      <c r="F213" s="337"/>
      <c r="G213" s="330"/>
      <c r="H213" s="330"/>
      <c r="I213" s="330"/>
      <c r="J213" s="330"/>
      <c r="K213" s="330"/>
      <c r="L213" s="330"/>
      <c r="M213" s="330"/>
      <c r="N213" s="330"/>
      <c r="O213" s="330"/>
      <c r="P213" s="330"/>
      <c r="Q213" s="330"/>
      <c r="R213" s="330"/>
      <c r="S213" s="330"/>
      <c r="T213" s="330"/>
      <c r="U213" s="330"/>
      <c r="V213" s="330"/>
      <c r="W213" s="330"/>
      <c r="X213" s="330"/>
      <c r="Y213" s="330"/>
      <c r="Z213" s="330"/>
    </row>
    <row r="214" spans="1:26" ht="21" customHeight="1">
      <c r="A214" s="347"/>
      <c r="B214" s="348"/>
      <c r="C214" s="328"/>
      <c r="D214" s="337"/>
      <c r="E214" s="337"/>
      <c r="F214" s="337"/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0"/>
      <c r="U214" s="330"/>
      <c r="V214" s="330"/>
      <c r="W214" s="330"/>
      <c r="X214" s="330"/>
      <c r="Y214" s="330"/>
      <c r="Z214" s="330"/>
    </row>
    <row r="215" spans="1:26" ht="21" customHeight="1">
      <c r="A215" s="347"/>
      <c r="B215" s="348"/>
      <c r="C215" s="328"/>
      <c r="D215" s="337"/>
      <c r="E215" s="337"/>
      <c r="F215" s="337"/>
      <c r="G215" s="330"/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30"/>
      <c r="S215" s="330"/>
      <c r="T215" s="330"/>
      <c r="U215" s="330"/>
      <c r="V215" s="330"/>
      <c r="W215" s="330"/>
      <c r="X215" s="330"/>
      <c r="Y215" s="330"/>
      <c r="Z215" s="330"/>
    </row>
    <row r="216" spans="1:26" ht="21" customHeight="1">
      <c r="A216" s="347"/>
      <c r="B216" s="348"/>
      <c r="C216" s="328"/>
      <c r="D216" s="337"/>
      <c r="E216" s="337"/>
      <c r="F216" s="337"/>
      <c r="G216" s="330"/>
      <c r="H216" s="330"/>
      <c r="I216" s="330"/>
      <c r="J216" s="330"/>
      <c r="K216" s="330"/>
      <c r="L216" s="330"/>
      <c r="M216" s="330"/>
      <c r="N216" s="330"/>
      <c r="O216" s="330"/>
      <c r="P216" s="330"/>
      <c r="Q216" s="330"/>
      <c r="R216" s="330"/>
      <c r="S216" s="330"/>
      <c r="T216" s="330"/>
      <c r="U216" s="330"/>
      <c r="V216" s="330"/>
      <c r="W216" s="330"/>
      <c r="X216" s="330"/>
      <c r="Y216" s="330"/>
      <c r="Z216" s="330"/>
    </row>
    <row r="217" spans="1:26" ht="21" customHeight="1">
      <c r="A217" s="347"/>
      <c r="B217" s="348"/>
      <c r="C217" s="328"/>
      <c r="D217" s="337"/>
      <c r="E217" s="337"/>
      <c r="F217" s="337"/>
      <c r="G217" s="330"/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30"/>
      <c r="S217" s="330"/>
      <c r="T217" s="330"/>
      <c r="U217" s="330"/>
      <c r="V217" s="330"/>
      <c r="W217" s="330"/>
      <c r="X217" s="330"/>
      <c r="Y217" s="330"/>
      <c r="Z217" s="330"/>
    </row>
    <row r="218" spans="1:26" ht="21" customHeight="1">
      <c r="A218" s="347"/>
      <c r="B218" s="348"/>
      <c r="C218" s="328"/>
      <c r="D218" s="337"/>
      <c r="E218" s="337"/>
      <c r="F218" s="337"/>
      <c r="G218" s="330"/>
      <c r="H218" s="330"/>
      <c r="I218" s="330"/>
      <c r="J218" s="330"/>
      <c r="K218" s="330"/>
      <c r="L218" s="330"/>
      <c r="M218" s="330"/>
      <c r="N218" s="330"/>
      <c r="O218" s="330"/>
      <c r="P218" s="330"/>
      <c r="Q218" s="330"/>
      <c r="R218" s="330"/>
      <c r="S218" s="330"/>
      <c r="T218" s="330"/>
      <c r="U218" s="330"/>
      <c r="V218" s="330"/>
      <c r="W218" s="330"/>
      <c r="X218" s="330"/>
      <c r="Y218" s="330"/>
      <c r="Z218" s="330"/>
    </row>
    <row r="219" spans="1:26" ht="21" customHeight="1">
      <c r="A219" s="347"/>
      <c r="B219" s="348"/>
      <c r="C219" s="328"/>
      <c r="D219" s="337"/>
      <c r="E219" s="337"/>
      <c r="F219" s="337"/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30"/>
      <c r="S219" s="330"/>
      <c r="T219" s="330"/>
      <c r="U219" s="330"/>
      <c r="V219" s="330"/>
      <c r="W219" s="330"/>
      <c r="X219" s="330"/>
      <c r="Y219" s="330"/>
      <c r="Z219" s="330"/>
    </row>
    <row r="220" spans="1:26" ht="21" customHeight="1">
      <c r="A220" s="347"/>
      <c r="B220" s="348"/>
      <c r="C220" s="328"/>
      <c r="D220" s="337"/>
      <c r="E220" s="337"/>
      <c r="F220" s="337"/>
      <c r="G220" s="330"/>
      <c r="H220" s="330"/>
      <c r="I220" s="330"/>
      <c r="J220" s="330"/>
      <c r="K220" s="330"/>
      <c r="L220" s="330"/>
      <c r="M220" s="330"/>
      <c r="N220" s="330"/>
      <c r="O220" s="330"/>
      <c r="P220" s="330"/>
      <c r="Q220" s="330"/>
      <c r="R220" s="330"/>
      <c r="S220" s="330"/>
      <c r="T220" s="330"/>
      <c r="U220" s="330"/>
      <c r="V220" s="330"/>
      <c r="W220" s="330"/>
      <c r="X220" s="330"/>
      <c r="Y220" s="330"/>
      <c r="Z220" s="330"/>
    </row>
    <row r="221" spans="1:26" ht="21" customHeight="1">
      <c r="A221" s="347"/>
      <c r="B221" s="348"/>
      <c r="C221" s="328"/>
      <c r="D221" s="337"/>
      <c r="E221" s="337"/>
      <c r="F221" s="337"/>
      <c r="G221" s="330"/>
      <c r="H221" s="330"/>
      <c r="I221" s="330"/>
      <c r="J221" s="330"/>
      <c r="K221" s="330"/>
      <c r="L221" s="330"/>
      <c r="M221" s="330"/>
      <c r="N221" s="330"/>
      <c r="O221" s="330"/>
      <c r="P221" s="330"/>
      <c r="Q221" s="330"/>
      <c r="R221" s="330"/>
      <c r="S221" s="330"/>
      <c r="T221" s="330"/>
      <c r="U221" s="330"/>
      <c r="V221" s="330"/>
      <c r="W221" s="330"/>
      <c r="X221" s="330"/>
      <c r="Y221" s="330"/>
      <c r="Z221" s="330"/>
    </row>
    <row r="222" spans="1:26" ht="21" customHeight="1">
      <c r="A222" s="347"/>
      <c r="B222" s="348"/>
      <c r="C222" s="328"/>
      <c r="D222" s="337"/>
      <c r="E222" s="337"/>
      <c r="F222" s="337"/>
      <c r="G222" s="330"/>
      <c r="H222" s="330"/>
      <c r="I222" s="330"/>
      <c r="J222" s="330"/>
      <c r="K222" s="330"/>
      <c r="L222" s="330"/>
      <c r="M222" s="330"/>
      <c r="N222" s="330"/>
      <c r="O222" s="330"/>
      <c r="P222" s="330"/>
      <c r="Q222" s="330"/>
      <c r="R222" s="330"/>
      <c r="S222" s="330"/>
      <c r="T222" s="330"/>
      <c r="U222" s="330"/>
      <c r="V222" s="330"/>
      <c r="W222" s="330"/>
      <c r="X222" s="330"/>
      <c r="Y222" s="330"/>
      <c r="Z222" s="330"/>
    </row>
    <row r="223" spans="1:26" ht="21" customHeight="1">
      <c r="A223" s="347"/>
      <c r="B223" s="348"/>
      <c r="C223" s="328"/>
      <c r="D223" s="337"/>
      <c r="E223" s="337"/>
      <c r="F223" s="337"/>
      <c r="G223" s="330"/>
      <c r="H223" s="330"/>
      <c r="I223" s="330"/>
      <c r="J223" s="330"/>
      <c r="K223" s="330"/>
      <c r="L223" s="330"/>
      <c r="M223" s="330"/>
      <c r="N223" s="330"/>
      <c r="O223" s="330"/>
      <c r="P223" s="330"/>
      <c r="Q223" s="330"/>
      <c r="R223" s="330"/>
      <c r="S223" s="330"/>
      <c r="T223" s="330"/>
      <c r="U223" s="330"/>
      <c r="V223" s="330"/>
      <c r="W223" s="330"/>
      <c r="X223" s="330"/>
      <c r="Y223" s="330"/>
      <c r="Z223" s="330"/>
    </row>
    <row r="224" spans="1:26" ht="21" customHeight="1">
      <c r="A224" s="347"/>
      <c r="B224" s="348"/>
      <c r="C224" s="328"/>
      <c r="D224" s="337"/>
      <c r="E224" s="337"/>
      <c r="F224" s="337"/>
      <c r="G224" s="330"/>
      <c r="H224" s="330"/>
      <c r="I224" s="330"/>
      <c r="J224" s="330"/>
      <c r="K224" s="330"/>
      <c r="L224" s="330"/>
      <c r="M224" s="330"/>
      <c r="N224" s="330"/>
      <c r="O224" s="330"/>
      <c r="P224" s="330"/>
      <c r="Q224" s="330"/>
      <c r="R224" s="330"/>
      <c r="S224" s="330"/>
      <c r="T224" s="330"/>
      <c r="U224" s="330"/>
      <c r="V224" s="330"/>
      <c r="W224" s="330"/>
      <c r="X224" s="330"/>
      <c r="Y224" s="330"/>
      <c r="Z224" s="330"/>
    </row>
    <row r="225" spans="1:26" ht="21" customHeight="1">
      <c r="A225" s="347"/>
      <c r="B225" s="348"/>
      <c r="C225" s="328"/>
      <c r="D225" s="337"/>
      <c r="E225" s="337"/>
      <c r="F225" s="337"/>
      <c r="G225" s="330"/>
      <c r="H225" s="330"/>
      <c r="I225" s="330"/>
      <c r="J225" s="330"/>
      <c r="K225" s="330"/>
      <c r="L225" s="330"/>
      <c r="M225" s="330"/>
      <c r="N225" s="330"/>
      <c r="O225" s="330"/>
      <c r="P225" s="330"/>
      <c r="Q225" s="330"/>
      <c r="R225" s="330"/>
      <c r="S225" s="330"/>
      <c r="T225" s="330"/>
      <c r="U225" s="330"/>
      <c r="V225" s="330"/>
      <c r="W225" s="330"/>
      <c r="X225" s="330"/>
      <c r="Y225" s="330"/>
      <c r="Z225" s="330"/>
    </row>
    <row r="226" spans="1:26" ht="21" customHeight="1">
      <c r="A226" s="347"/>
      <c r="B226" s="348"/>
      <c r="C226" s="328"/>
      <c r="D226" s="337"/>
      <c r="E226" s="337"/>
      <c r="F226" s="337"/>
      <c r="G226" s="330"/>
      <c r="H226" s="330"/>
      <c r="I226" s="330"/>
      <c r="J226" s="330"/>
      <c r="K226" s="330"/>
      <c r="L226" s="330"/>
      <c r="M226" s="330"/>
      <c r="N226" s="330"/>
      <c r="O226" s="330"/>
      <c r="P226" s="330"/>
      <c r="Q226" s="330"/>
      <c r="R226" s="330"/>
      <c r="S226" s="330"/>
      <c r="T226" s="330"/>
      <c r="U226" s="330"/>
      <c r="V226" s="330"/>
      <c r="W226" s="330"/>
      <c r="X226" s="330"/>
      <c r="Y226" s="330"/>
      <c r="Z226" s="330"/>
    </row>
    <row r="227" spans="1:26" ht="21" customHeight="1">
      <c r="A227" s="347"/>
      <c r="B227" s="348"/>
      <c r="C227" s="328"/>
      <c r="D227" s="337"/>
      <c r="E227" s="337"/>
      <c r="F227" s="337"/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  <c r="T227" s="330"/>
      <c r="U227" s="330"/>
      <c r="V227" s="330"/>
      <c r="W227" s="330"/>
      <c r="X227" s="330"/>
      <c r="Y227" s="330"/>
      <c r="Z227" s="330"/>
    </row>
    <row r="228" spans="1:26" ht="21" customHeight="1">
      <c r="A228" s="347"/>
      <c r="B228" s="348"/>
      <c r="C228" s="328"/>
      <c r="D228" s="337"/>
      <c r="E228" s="337"/>
      <c r="F228" s="337"/>
      <c r="G228" s="330"/>
      <c r="H228" s="330"/>
      <c r="I228" s="330"/>
      <c r="J228" s="330"/>
      <c r="K228" s="330"/>
      <c r="L228" s="330"/>
      <c r="M228" s="330"/>
      <c r="N228" s="330"/>
      <c r="O228" s="330"/>
      <c r="P228" s="330"/>
      <c r="Q228" s="330"/>
      <c r="R228" s="330"/>
      <c r="S228" s="330"/>
      <c r="T228" s="330"/>
      <c r="U228" s="330"/>
      <c r="V228" s="330"/>
      <c r="W228" s="330"/>
      <c r="X228" s="330"/>
      <c r="Y228" s="330"/>
      <c r="Z228" s="330"/>
    </row>
    <row r="229" spans="1:26" ht="21" customHeight="1">
      <c r="A229" s="347"/>
      <c r="B229" s="348"/>
      <c r="C229" s="328"/>
      <c r="D229" s="337"/>
      <c r="E229" s="337"/>
      <c r="F229" s="337"/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0"/>
      <c r="U229" s="330"/>
      <c r="V229" s="330"/>
      <c r="W229" s="330"/>
      <c r="X229" s="330"/>
      <c r="Y229" s="330"/>
      <c r="Z229" s="330"/>
    </row>
    <row r="230" spans="1:26" ht="21" customHeight="1">
      <c r="A230" s="347"/>
      <c r="B230" s="348"/>
      <c r="C230" s="328"/>
      <c r="D230" s="337"/>
      <c r="E230" s="337"/>
      <c r="F230" s="337"/>
      <c r="G230" s="330"/>
      <c r="H230" s="330"/>
      <c r="I230" s="330"/>
      <c r="J230" s="330"/>
      <c r="K230" s="330"/>
      <c r="L230" s="330"/>
      <c r="M230" s="330"/>
      <c r="N230" s="330"/>
      <c r="O230" s="330"/>
      <c r="P230" s="330"/>
      <c r="Q230" s="330"/>
      <c r="R230" s="330"/>
      <c r="S230" s="330"/>
      <c r="T230" s="330"/>
      <c r="U230" s="330"/>
      <c r="V230" s="330"/>
      <c r="W230" s="330"/>
      <c r="X230" s="330"/>
      <c r="Y230" s="330"/>
      <c r="Z230" s="330"/>
    </row>
    <row r="231" spans="1:26" ht="21" customHeight="1">
      <c r="A231" s="347"/>
      <c r="B231" s="348"/>
      <c r="C231" s="328"/>
      <c r="D231" s="337"/>
      <c r="E231" s="337"/>
      <c r="F231" s="337"/>
      <c r="G231" s="330"/>
      <c r="H231" s="330"/>
      <c r="I231" s="330"/>
      <c r="J231" s="330"/>
      <c r="K231" s="330"/>
      <c r="L231" s="330"/>
      <c r="M231" s="330"/>
      <c r="N231" s="330"/>
      <c r="O231" s="330"/>
      <c r="P231" s="330"/>
      <c r="Q231" s="330"/>
      <c r="R231" s="330"/>
      <c r="S231" s="330"/>
      <c r="T231" s="330"/>
      <c r="U231" s="330"/>
      <c r="V231" s="330"/>
      <c r="W231" s="330"/>
      <c r="X231" s="330"/>
      <c r="Y231" s="330"/>
      <c r="Z231" s="330"/>
    </row>
    <row r="232" spans="1:26" ht="21" customHeight="1">
      <c r="A232" s="347"/>
      <c r="B232" s="348"/>
      <c r="C232" s="328"/>
      <c r="D232" s="337"/>
      <c r="E232" s="337"/>
      <c r="F232" s="337"/>
      <c r="G232" s="330"/>
      <c r="H232" s="330"/>
      <c r="I232" s="330"/>
      <c r="J232" s="330"/>
      <c r="K232" s="330"/>
      <c r="L232" s="330"/>
      <c r="M232" s="330"/>
      <c r="N232" s="330"/>
      <c r="O232" s="330"/>
      <c r="P232" s="330"/>
      <c r="Q232" s="330"/>
      <c r="R232" s="330"/>
      <c r="S232" s="330"/>
      <c r="T232" s="330"/>
      <c r="U232" s="330"/>
      <c r="V232" s="330"/>
      <c r="W232" s="330"/>
      <c r="X232" s="330"/>
      <c r="Y232" s="330"/>
      <c r="Z232" s="330"/>
    </row>
    <row r="233" spans="1:26" ht="21" customHeight="1">
      <c r="A233" s="347"/>
      <c r="B233" s="348"/>
      <c r="C233" s="328"/>
      <c r="D233" s="337"/>
      <c r="E233" s="337"/>
      <c r="F233" s="337"/>
      <c r="G233" s="330"/>
      <c r="H233" s="330"/>
      <c r="I233" s="330"/>
      <c r="J233" s="330"/>
      <c r="K233" s="330"/>
      <c r="L233" s="330"/>
      <c r="M233" s="330"/>
      <c r="N233" s="330"/>
      <c r="O233" s="330"/>
      <c r="P233" s="330"/>
      <c r="Q233" s="330"/>
      <c r="R233" s="330"/>
      <c r="S233" s="330"/>
      <c r="T233" s="330"/>
      <c r="U233" s="330"/>
      <c r="V233" s="330"/>
      <c r="W233" s="330"/>
      <c r="X233" s="330"/>
      <c r="Y233" s="330"/>
      <c r="Z233" s="330"/>
    </row>
    <row r="234" spans="1:26" ht="21" customHeight="1">
      <c r="A234" s="347"/>
      <c r="B234" s="348"/>
      <c r="C234" s="328"/>
      <c r="D234" s="337"/>
      <c r="E234" s="337"/>
      <c r="F234" s="337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0"/>
      <c r="U234" s="330"/>
      <c r="V234" s="330"/>
      <c r="W234" s="330"/>
      <c r="X234" s="330"/>
      <c r="Y234" s="330"/>
      <c r="Z234" s="330"/>
    </row>
    <row r="235" spans="1:26" ht="21" customHeight="1">
      <c r="A235" s="347"/>
      <c r="B235" s="348"/>
      <c r="C235" s="328"/>
      <c r="D235" s="337"/>
      <c r="E235" s="337"/>
      <c r="F235" s="337"/>
      <c r="G235" s="330"/>
      <c r="H235" s="330"/>
      <c r="I235" s="330"/>
      <c r="J235" s="330"/>
      <c r="K235" s="330"/>
      <c r="L235" s="330"/>
      <c r="M235" s="330"/>
      <c r="N235" s="330"/>
      <c r="O235" s="330"/>
      <c r="P235" s="330"/>
      <c r="Q235" s="330"/>
      <c r="R235" s="330"/>
      <c r="S235" s="330"/>
      <c r="T235" s="330"/>
      <c r="U235" s="330"/>
      <c r="V235" s="330"/>
      <c r="W235" s="330"/>
      <c r="X235" s="330"/>
      <c r="Y235" s="330"/>
      <c r="Z235" s="330"/>
    </row>
    <row r="236" spans="1:26" ht="21" customHeight="1">
      <c r="A236" s="347"/>
      <c r="B236" s="348"/>
      <c r="C236" s="328"/>
      <c r="D236" s="337"/>
      <c r="E236" s="337"/>
      <c r="F236" s="337"/>
      <c r="G236" s="330"/>
      <c r="H236" s="330"/>
      <c r="I236" s="330"/>
      <c r="J236" s="330"/>
      <c r="K236" s="330"/>
      <c r="L236" s="330"/>
      <c r="M236" s="330"/>
      <c r="N236" s="330"/>
      <c r="O236" s="330"/>
      <c r="P236" s="330"/>
      <c r="Q236" s="330"/>
      <c r="R236" s="330"/>
      <c r="S236" s="330"/>
      <c r="T236" s="330"/>
      <c r="U236" s="330"/>
      <c r="V236" s="330"/>
      <c r="W236" s="330"/>
      <c r="X236" s="330"/>
      <c r="Y236" s="330"/>
      <c r="Z236" s="330"/>
    </row>
    <row r="237" spans="1:26" ht="21" customHeight="1">
      <c r="A237" s="347"/>
      <c r="B237" s="348"/>
      <c r="C237" s="328"/>
      <c r="D237" s="337"/>
      <c r="E237" s="337"/>
      <c r="F237" s="337"/>
      <c r="G237" s="330"/>
      <c r="H237" s="330"/>
      <c r="I237" s="330"/>
      <c r="J237" s="330"/>
      <c r="K237" s="330"/>
      <c r="L237" s="330"/>
      <c r="M237" s="330"/>
      <c r="N237" s="330"/>
      <c r="O237" s="330"/>
      <c r="P237" s="330"/>
      <c r="Q237" s="330"/>
      <c r="R237" s="330"/>
      <c r="S237" s="330"/>
      <c r="T237" s="330"/>
      <c r="U237" s="330"/>
      <c r="V237" s="330"/>
      <c r="W237" s="330"/>
      <c r="X237" s="330"/>
      <c r="Y237" s="330"/>
      <c r="Z237" s="330"/>
    </row>
    <row r="238" spans="1:26" ht="21" customHeight="1">
      <c r="A238" s="347"/>
      <c r="B238" s="348"/>
      <c r="C238" s="328"/>
      <c r="D238" s="337"/>
      <c r="E238" s="337"/>
      <c r="F238" s="337"/>
      <c r="G238" s="330"/>
      <c r="H238" s="330"/>
      <c r="I238" s="330"/>
      <c r="J238" s="330"/>
      <c r="K238" s="330"/>
      <c r="L238" s="330"/>
      <c r="M238" s="330"/>
      <c r="N238" s="330"/>
      <c r="O238" s="330"/>
      <c r="P238" s="330"/>
      <c r="Q238" s="330"/>
      <c r="R238" s="330"/>
      <c r="S238" s="330"/>
      <c r="T238" s="330"/>
      <c r="U238" s="330"/>
      <c r="V238" s="330"/>
      <c r="W238" s="330"/>
      <c r="X238" s="330"/>
      <c r="Y238" s="330"/>
      <c r="Z238" s="330"/>
    </row>
    <row r="239" spans="1:26" ht="21" customHeight="1">
      <c r="A239" s="347"/>
      <c r="B239" s="348"/>
      <c r="C239" s="328"/>
      <c r="D239" s="337"/>
      <c r="E239" s="337"/>
      <c r="F239" s="337"/>
      <c r="G239" s="330"/>
      <c r="H239" s="330"/>
      <c r="I239" s="330"/>
      <c r="J239" s="330"/>
      <c r="K239" s="330"/>
      <c r="L239" s="330"/>
      <c r="M239" s="330"/>
      <c r="N239" s="330"/>
      <c r="O239" s="330"/>
      <c r="P239" s="330"/>
      <c r="Q239" s="330"/>
      <c r="R239" s="330"/>
      <c r="S239" s="330"/>
      <c r="T239" s="330"/>
      <c r="U239" s="330"/>
      <c r="V239" s="330"/>
      <c r="W239" s="330"/>
      <c r="X239" s="330"/>
      <c r="Y239" s="330"/>
      <c r="Z239" s="330"/>
    </row>
    <row r="240" spans="1:26" ht="21" customHeight="1">
      <c r="A240" s="347"/>
      <c r="B240" s="348"/>
      <c r="C240" s="328"/>
      <c r="D240" s="337"/>
      <c r="E240" s="337"/>
      <c r="F240" s="337"/>
      <c r="G240" s="330"/>
      <c r="H240" s="330"/>
      <c r="I240" s="330"/>
      <c r="J240" s="330"/>
      <c r="K240" s="330"/>
      <c r="L240" s="330"/>
      <c r="M240" s="330"/>
      <c r="N240" s="330"/>
      <c r="O240" s="330"/>
      <c r="P240" s="330"/>
      <c r="Q240" s="330"/>
      <c r="R240" s="330"/>
      <c r="S240" s="330"/>
      <c r="T240" s="330"/>
      <c r="U240" s="330"/>
      <c r="V240" s="330"/>
      <c r="W240" s="330"/>
      <c r="X240" s="330"/>
      <c r="Y240" s="330"/>
      <c r="Z240" s="330"/>
    </row>
    <row r="241" spans="1:26" ht="21" customHeight="1">
      <c r="A241" s="347"/>
      <c r="B241" s="348"/>
      <c r="C241" s="328"/>
      <c r="D241" s="337"/>
      <c r="E241" s="337"/>
      <c r="F241" s="337"/>
      <c r="G241" s="330"/>
      <c r="H241" s="330"/>
      <c r="I241" s="330"/>
      <c r="J241" s="330"/>
      <c r="K241" s="330"/>
      <c r="L241" s="330"/>
      <c r="M241" s="330"/>
      <c r="N241" s="330"/>
      <c r="O241" s="330"/>
      <c r="P241" s="330"/>
      <c r="Q241" s="330"/>
      <c r="R241" s="330"/>
      <c r="S241" s="330"/>
      <c r="T241" s="330"/>
      <c r="U241" s="330"/>
      <c r="V241" s="330"/>
      <c r="W241" s="330"/>
      <c r="X241" s="330"/>
      <c r="Y241" s="330"/>
      <c r="Z241" s="330"/>
    </row>
    <row r="242" spans="1:26" ht="21" customHeight="1">
      <c r="A242" s="347"/>
      <c r="B242" s="348"/>
      <c r="C242" s="328"/>
      <c r="D242" s="337"/>
      <c r="E242" s="337"/>
      <c r="F242" s="337"/>
      <c r="G242" s="330"/>
      <c r="H242" s="330"/>
      <c r="I242" s="330"/>
      <c r="J242" s="330"/>
      <c r="K242" s="330"/>
      <c r="L242" s="330"/>
      <c r="M242" s="330"/>
      <c r="N242" s="330"/>
      <c r="O242" s="330"/>
      <c r="P242" s="330"/>
      <c r="Q242" s="330"/>
      <c r="R242" s="330"/>
      <c r="S242" s="330"/>
      <c r="T242" s="330"/>
      <c r="U242" s="330"/>
      <c r="V242" s="330"/>
      <c r="W242" s="330"/>
      <c r="X242" s="330"/>
      <c r="Y242" s="330"/>
      <c r="Z242" s="330"/>
    </row>
    <row r="243" spans="1:26" ht="21" customHeight="1">
      <c r="A243" s="347"/>
      <c r="B243" s="348"/>
      <c r="C243" s="328"/>
      <c r="D243" s="337"/>
      <c r="E243" s="337"/>
      <c r="F243" s="337"/>
      <c r="G243" s="330"/>
      <c r="H243" s="330"/>
      <c r="I243" s="330"/>
      <c r="J243" s="330"/>
      <c r="K243" s="330"/>
      <c r="L243" s="330"/>
      <c r="M243" s="330"/>
      <c r="N243" s="330"/>
      <c r="O243" s="330"/>
      <c r="P243" s="330"/>
      <c r="Q243" s="330"/>
      <c r="R243" s="330"/>
      <c r="S243" s="330"/>
      <c r="T243" s="330"/>
      <c r="U243" s="330"/>
      <c r="V243" s="330"/>
      <c r="W243" s="330"/>
      <c r="X243" s="330"/>
      <c r="Y243" s="330"/>
      <c r="Z243" s="330"/>
    </row>
    <row r="244" spans="1:26" ht="21" customHeight="1">
      <c r="A244" s="347"/>
      <c r="B244" s="348"/>
      <c r="C244" s="328"/>
      <c r="D244" s="337"/>
      <c r="E244" s="337"/>
      <c r="F244" s="337"/>
      <c r="G244" s="330"/>
      <c r="H244" s="330"/>
      <c r="I244" s="330"/>
      <c r="J244" s="330"/>
      <c r="K244" s="330"/>
      <c r="L244" s="330"/>
      <c r="M244" s="330"/>
      <c r="N244" s="330"/>
      <c r="O244" s="330"/>
      <c r="P244" s="330"/>
      <c r="Q244" s="330"/>
      <c r="R244" s="330"/>
      <c r="S244" s="330"/>
      <c r="T244" s="330"/>
      <c r="U244" s="330"/>
      <c r="V244" s="330"/>
      <c r="W244" s="330"/>
      <c r="X244" s="330"/>
      <c r="Y244" s="330"/>
      <c r="Z244" s="330"/>
    </row>
    <row r="245" spans="1:26" ht="21" customHeight="1">
      <c r="A245" s="347"/>
      <c r="B245" s="348"/>
      <c r="C245" s="328"/>
      <c r="D245" s="337"/>
      <c r="E245" s="337"/>
      <c r="F245" s="337"/>
      <c r="G245" s="330"/>
      <c r="H245" s="330"/>
      <c r="I245" s="330"/>
      <c r="J245" s="330"/>
      <c r="K245" s="330"/>
      <c r="L245" s="330"/>
      <c r="M245" s="330"/>
      <c r="N245" s="330"/>
      <c r="O245" s="330"/>
      <c r="P245" s="330"/>
      <c r="Q245" s="330"/>
      <c r="R245" s="330"/>
      <c r="S245" s="330"/>
      <c r="T245" s="330"/>
      <c r="U245" s="330"/>
      <c r="V245" s="330"/>
      <c r="W245" s="330"/>
      <c r="X245" s="330"/>
      <c r="Y245" s="330"/>
      <c r="Z245" s="330"/>
    </row>
    <row r="246" spans="1:26" ht="21" customHeight="1">
      <c r="A246" s="347"/>
      <c r="B246" s="348"/>
      <c r="C246" s="328"/>
      <c r="D246" s="337"/>
      <c r="E246" s="337"/>
      <c r="F246" s="337"/>
      <c r="G246" s="330"/>
      <c r="H246" s="330"/>
      <c r="I246" s="330"/>
      <c r="J246" s="330"/>
      <c r="K246" s="330"/>
      <c r="L246" s="330"/>
      <c r="M246" s="330"/>
      <c r="N246" s="330"/>
      <c r="O246" s="330"/>
      <c r="P246" s="330"/>
      <c r="Q246" s="330"/>
      <c r="R246" s="330"/>
      <c r="S246" s="330"/>
      <c r="T246" s="330"/>
      <c r="U246" s="330"/>
      <c r="V246" s="330"/>
      <c r="W246" s="330"/>
      <c r="X246" s="330"/>
      <c r="Y246" s="330"/>
      <c r="Z246" s="330"/>
    </row>
    <row r="247" spans="1:26" ht="21" customHeight="1">
      <c r="A247" s="347"/>
      <c r="B247" s="348"/>
      <c r="C247" s="328"/>
      <c r="D247" s="337"/>
      <c r="E247" s="337"/>
      <c r="F247" s="337"/>
      <c r="G247" s="330"/>
      <c r="H247" s="330"/>
      <c r="I247" s="330"/>
      <c r="J247" s="330"/>
      <c r="K247" s="330"/>
      <c r="L247" s="330"/>
      <c r="M247" s="330"/>
      <c r="N247" s="330"/>
      <c r="O247" s="330"/>
      <c r="P247" s="330"/>
      <c r="Q247" s="330"/>
      <c r="R247" s="330"/>
      <c r="S247" s="330"/>
      <c r="T247" s="330"/>
      <c r="U247" s="330"/>
      <c r="V247" s="330"/>
      <c r="W247" s="330"/>
      <c r="X247" s="330"/>
      <c r="Y247" s="330"/>
      <c r="Z247" s="330"/>
    </row>
    <row r="248" spans="1:26" ht="21" customHeight="1">
      <c r="A248" s="347"/>
      <c r="B248" s="348"/>
      <c r="C248" s="328"/>
      <c r="D248" s="337"/>
      <c r="E248" s="337"/>
      <c r="F248" s="337"/>
      <c r="G248" s="330"/>
      <c r="H248" s="330"/>
      <c r="I248" s="330"/>
      <c r="J248" s="330"/>
      <c r="K248" s="330"/>
      <c r="L248" s="330"/>
      <c r="M248" s="330"/>
      <c r="N248" s="330"/>
      <c r="O248" s="330"/>
      <c r="P248" s="330"/>
      <c r="Q248" s="330"/>
      <c r="R248" s="330"/>
      <c r="S248" s="330"/>
      <c r="T248" s="330"/>
      <c r="U248" s="330"/>
      <c r="V248" s="330"/>
      <c r="W248" s="330"/>
      <c r="X248" s="330"/>
      <c r="Y248" s="330"/>
      <c r="Z248" s="330"/>
    </row>
    <row r="249" spans="1:26" ht="21" customHeight="1">
      <c r="A249" s="347"/>
      <c r="B249" s="348"/>
      <c r="C249" s="328"/>
      <c r="D249" s="337"/>
      <c r="E249" s="337"/>
      <c r="F249" s="337"/>
      <c r="G249" s="330"/>
      <c r="H249" s="330"/>
      <c r="I249" s="330"/>
      <c r="J249" s="330"/>
      <c r="K249" s="330"/>
      <c r="L249" s="330"/>
      <c r="M249" s="330"/>
      <c r="N249" s="330"/>
      <c r="O249" s="330"/>
      <c r="P249" s="330"/>
      <c r="Q249" s="330"/>
      <c r="R249" s="330"/>
      <c r="S249" s="330"/>
      <c r="T249" s="330"/>
      <c r="U249" s="330"/>
      <c r="V249" s="330"/>
      <c r="W249" s="330"/>
      <c r="X249" s="330"/>
      <c r="Y249" s="330"/>
      <c r="Z249" s="330"/>
    </row>
    <row r="250" spans="1:26" ht="21" customHeight="1">
      <c r="A250" s="347"/>
      <c r="B250" s="348"/>
      <c r="C250" s="328"/>
      <c r="D250" s="337"/>
      <c r="E250" s="337"/>
      <c r="F250" s="337"/>
      <c r="G250" s="330"/>
      <c r="H250" s="330"/>
      <c r="I250" s="330"/>
      <c r="J250" s="330"/>
      <c r="K250" s="330"/>
      <c r="L250" s="330"/>
      <c r="M250" s="330"/>
      <c r="N250" s="330"/>
      <c r="O250" s="330"/>
      <c r="P250" s="330"/>
      <c r="Q250" s="330"/>
      <c r="R250" s="330"/>
      <c r="S250" s="330"/>
      <c r="T250" s="330"/>
      <c r="U250" s="330"/>
      <c r="V250" s="330"/>
      <c r="W250" s="330"/>
      <c r="X250" s="330"/>
      <c r="Y250" s="330"/>
      <c r="Z250" s="330"/>
    </row>
    <row r="251" spans="1:26" ht="21" customHeight="1">
      <c r="A251" s="347"/>
      <c r="B251" s="348"/>
      <c r="C251" s="328"/>
      <c r="D251" s="337"/>
      <c r="E251" s="337"/>
      <c r="F251" s="337"/>
      <c r="G251" s="330"/>
      <c r="H251" s="330"/>
      <c r="I251" s="330"/>
      <c r="J251" s="330"/>
      <c r="K251" s="330"/>
      <c r="L251" s="330"/>
      <c r="M251" s="330"/>
      <c r="N251" s="330"/>
      <c r="O251" s="330"/>
      <c r="P251" s="330"/>
      <c r="Q251" s="330"/>
      <c r="R251" s="330"/>
      <c r="S251" s="330"/>
      <c r="T251" s="330"/>
      <c r="U251" s="330"/>
      <c r="V251" s="330"/>
      <c r="W251" s="330"/>
      <c r="X251" s="330"/>
      <c r="Y251" s="330"/>
      <c r="Z251" s="330"/>
    </row>
    <row r="252" spans="1:26" ht="21" customHeight="1">
      <c r="A252" s="347"/>
      <c r="B252" s="348"/>
      <c r="C252" s="328"/>
      <c r="D252" s="337"/>
      <c r="E252" s="337"/>
      <c r="F252" s="337"/>
      <c r="G252" s="330"/>
      <c r="H252" s="330"/>
      <c r="I252" s="330"/>
      <c r="J252" s="330"/>
      <c r="K252" s="330"/>
      <c r="L252" s="330"/>
      <c r="M252" s="330"/>
      <c r="N252" s="330"/>
      <c r="O252" s="330"/>
      <c r="P252" s="330"/>
      <c r="Q252" s="330"/>
      <c r="R252" s="330"/>
      <c r="S252" s="330"/>
      <c r="T252" s="330"/>
      <c r="U252" s="330"/>
      <c r="V252" s="330"/>
      <c r="W252" s="330"/>
      <c r="X252" s="330"/>
      <c r="Y252" s="330"/>
      <c r="Z252" s="330"/>
    </row>
    <row r="253" spans="1:26" ht="21" customHeight="1">
      <c r="A253" s="347"/>
      <c r="B253" s="348"/>
      <c r="C253" s="328"/>
      <c r="D253" s="337"/>
      <c r="E253" s="337"/>
      <c r="F253" s="337"/>
      <c r="G253" s="330"/>
      <c r="H253" s="330"/>
      <c r="I253" s="330"/>
      <c r="J253" s="330"/>
      <c r="K253" s="330"/>
      <c r="L253" s="330"/>
      <c r="M253" s="330"/>
      <c r="N253" s="330"/>
      <c r="O253" s="330"/>
      <c r="P253" s="330"/>
      <c r="Q253" s="330"/>
      <c r="R253" s="330"/>
      <c r="S253" s="330"/>
      <c r="T253" s="330"/>
      <c r="U253" s="330"/>
      <c r="V253" s="330"/>
      <c r="W253" s="330"/>
      <c r="X253" s="330"/>
      <c r="Y253" s="330"/>
      <c r="Z253" s="330"/>
    </row>
    <row r="254" spans="1:26" ht="21" customHeight="1">
      <c r="A254" s="347"/>
      <c r="B254" s="348"/>
      <c r="C254" s="328"/>
      <c r="D254" s="337"/>
      <c r="E254" s="337"/>
      <c r="F254" s="337"/>
      <c r="G254" s="330"/>
      <c r="H254" s="330"/>
      <c r="I254" s="330"/>
      <c r="J254" s="330"/>
      <c r="K254" s="330"/>
      <c r="L254" s="330"/>
      <c r="M254" s="330"/>
      <c r="N254" s="330"/>
      <c r="O254" s="330"/>
      <c r="P254" s="330"/>
      <c r="Q254" s="330"/>
      <c r="R254" s="330"/>
      <c r="S254" s="330"/>
      <c r="T254" s="330"/>
      <c r="U254" s="330"/>
      <c r="V254" s="330"/>
      <c r="W254" s="330"/>
      <c r="X254" s="330"/>
      <c r="Y254" s="330"/>
      <c r="Z254" s="330"/>
    </row>
    <row r="255" spans="1:26" ht="21" customHeight="1">
      <c r="A255" s="347"/>
      <c r="B255" s="348"/>
      <c r="C255" s="328"/>
      <c r="D255" s="337"/>
      <c r="E255" s="337"/>
      <c r="F255" s="337"/>
      <c r="G255" s="330"/>
      <c r="H255" s="330"/>
      <c r="I255" s="330"/>
      <c r="J255" s="330"/>
      <c r="K255" s="330"/>
      <c r="L255" s="330"/>
      <c r="M255" s="330"/>
      <c r="N255" s="330"/>
      <c r="O255" s="330"/>
      <c r="P255" s="330"/>
      <c r="Q255" s="330"/>
      <c r="R255" s="330"/>
      <c r="S255" s="330"/>
      <c r="T255" s="330"/>
      <c r="U255" s="330"/>
      <c r="V255" s="330"/>
      <c r="W255" s="330"/>
      <c r="X255" s="330"/>
      <c r="Y255" s="330"/>
      <c r="Z255" s="330"/>
    </row>
    <row r="256" spans="1:26" ht="21" customHeight="1">
      <c r="A256" s="347"/>
      <c r="B256" s="348"/>
      <c r="C256" s="328"/>
      <c r="D256" s="337"/>
      <c r="E256" s="337"/>
      <c r="F256" s="337"/>
      <c r="G256" s="330"/>
      <c r="H256" s="330"/>
      <c r="I256" s="330"/>
      <c r="J256" s="330"/>
      <c r="K256" s="330"/>
      <c r="L256" s="330"/>
      <c r="M256" s="330"/>
      <c r="N256" s="330"/>
      <c r="O256" s="330"/>
      <c r="P256" s="330"/>
      <c r="Q256" s="330"/>
      <c r="R256" s="330"/>
      <c r="S256" s="330"/>
      <c r="T256" s="330"/>
      <c r="U256" s="330"/>
      <c r="V256" s="330"/>
      <c r="W256" s="330"/>
      <c r="X256" s="330"/>
      <c r="Y256" s="330"/>
      <c r="Z256" s="330"/>
    </row>
    <row r="257" spans="1:26" ht="21" customHeight="1">
      <c r="A257" s="347"/>
      <c r="B257" s="348"/>
      <c r="C257" s="328"/>
      <c r="D257" s="337"/>
      <c r="E257" s="337"/>
      <c r="F257" s="337"/>
      <c r="G257" s="330"/>
      <c r="H257" s="330"/>
      <c r="I257" s="330"/>
      <c r="J257" s="330"/>
      <c r="K257" s="330"/>
      <c r="L257" s="330"/>
      <c r="M257" s="330"/>
      <c r="N257" s="330"/>
      <c r="O257" s="330"/>
      <c r="P257" s="330"/>
      <c r="Q257" s="330"/>
      <c r="R257" s="330"/>
      <c r="S257" s="330"/>
      <c r="T257" s="330"/>
      <c r="U257" s="330"/>
      <c r="V257" s="330"/>
      <c r="W257" s="330"/>
      <c r="X257" s="330"/>
      <c r="Y257" s="330"/>
      <c r="Z257" s="330"/>
    </row>
    <row r="258" spans="1:26" ht="21" customHeight="1">
      <c r="A258" s="347"/>
      <c r="B258" s="348"/>
      <c r="C258" s="328"/>
      <c r="D258" s="337"/>
      <c r="E258" s="337"/>
      <c r="F258" s="337"/>
      <c r="G258" s="330"/>
      <c r="H258" s="330"/>
      <c r="I258" s="330"/>
      <c r="J258" s="330"/>
      <c r="K258" s="330"/>
      <c r="L258" s="330"/>
      <c r="M258" s="330"/>
      <c r="N258" s="330"/>
      <c r="O258" s="330"/>
      <c r="P258" s="330"/>
      <c r="Q258" s="330"/>
      <c r="R258" s="330"/>
      <c r="S258" s="330"/>
      <c r="T258" s="330"/>
      <c r="U258" s="330"/>
      <c r="V258" s="330"/>
      <c r="W258" s="330"/>
      <c r="X258" s="330"/>
      <c r="Y258" s="330"/>
      <c r="Z258" s="330"/>
    </row>
    <row r="259" spans="1:26" ht="21" customHeight="1">
      <c r="A259" s="347"/>
      <c r="B259" s="348"/>
      <c r="C259" s="328"/>
      <c r="D259" s="337"/>
      <c r="E259" s="337"/>
      <c r="F259" s="337"/>
      <c r="G259" s="330"/>
      <c r="H259" s="330"/>
      <c r="I259" s="330"/>
      <c r="J259" s="330"/>
      <c r="K259" s="330"/>
      <c r="L259" s="330"/>
      <c r="M259" s="330"/>
      <c r="N259" s="330"/>
      <c r="O259" s="330"/>
      <c r="P259" s="330"/>
      <c r="Q259" s="330"/>
      <c r="R259" s="330"/>
      <c r="S259" s="330"/>
      <c r="T259" s="330"/>
      <c r="U259" s="330"/>
      <c r="V259" s="330"/>
      <c r="W259" s="330"/>
      <c r="X259" s="330"/>
      <c r="Y259" s="330"/>
      <c r="Z259" s="330"/>
    </row>
    <row r="260" spans="1:26" ht="21" customHeight="1">
      <c r="A260" s="347"/>
      <c r="B260" s="348"/>
      <c r="C260" s="328"/>
      <c r="D260" s="337"/>
      <c r="E260" s="337"/>
      <c r="F260" s="337"/>
      <c r="G260" s="330"/>
      <c r="H260" s="330"/>
      <c r="I260" s="330"/>
      <c r="J260" s="330"/>
      <c r="K260" s="330"/>
      <c r="L260" s="330"/>
      <c r="M260" s="330"/>
      <c r="N260" s="330"/>
      <c r="O260" s="330"/>
      <c r="P260" s="330"/>
      <c r="Q260" s="330"/>
      <c r="R260" s="330"/>
      <c r="S260" s="330"/>
      <c r="T260" s="330"/>
      <c r="U260" s="330"/>
      <c r="V260" s="330"/>
      <c r="W260" s="330"/>
      <c r="X260" s="330"/>
      <c r="Y260" s="330"/>
      <c r="Z260" s="330"/>
    </row>
    <row r="261" spans="1:26" ht="21" customHeight="1">
      <c r="A261" s="347"/>
      <c r="B261" s="348"/>
      <c r="C261" s="328"/>
      <c r="D261" s="337"/>
      <c r="E261" s="337"/>
      <c r="F261" s="337"/>
      <c r="G261" s="330"/>
      <c r="H261" s="330"/>
      <c r="I261" s="330"/>
      <c r="J261" s="330"/>
      <c r="K261" s="330"/>
      <c r="L261" s="330"/>
      <c r="M261" s="330"/>
      <c r="N261" s="330"/>
      <c r="O261" s="330"/>
      <c r="P261" s="330"/>
      <c r="Q261" s="330"/>
      <c r="R261" s="330"/>
      <c r="S261" s="330"/>
      <c r="T261" s="330"/>
      <c r="U261" s="330"/>
      <c r="V261" s="330"/>
      <c r="W261" s="330"/>
      <c r="X261" s="330"/>
      <c r="Y261" s="330"/>
      <c r="Z261" s="330"/>
    </row>
    <row r="262" spans="1:26" ht="21" customHeight="1">
      <c r="A262" s="347"/>
      <c r="B262" s="348"/>
      <c r="C262" s="328"/>
      <c r="D262" s="337"/>
      <c r="E262" s="337"/>
      <c r="F262" s="337"/>
      <c r="G262" s="330"/>
      <c r="H262" s="330"/>
      <c r="I262" s="330"/>
      <c r="J262" s="330"/>
      <c r="K262" s="330"/>
      <c r="L262" s="330"/>
      <c r="M262" s="330"/>
      <c r="N262" s="330"/>
      <c r="O262" s="330"/>
      <c r="P262" s="330"/>
      <c r="Q262" s="330"/>
      <c r="R262" s="330"/>
      <c r="S262" s="330"/>
      <c r="T262" s="330"/>
      <c r="U262" s="330"/>
      <c r="V262" s="330"/>
      <c r="W262" s="330"/>
      <c r="X262" s="330"/>
      <c r="Y262" s="330"/>
      <c r="Z262" s="330"/>
    </row>
    <row r="263" spans="1:26" ht="21" customHeight="1">
      <c r="A263" s="347"/>
      <c r="B263" s="348"/>
      <c r="C263" s="328"/>
      <c r="D263" s="337"/>
      <c r="E263" s="337"/>
      <c r="F263" s="337"/>
      <c r="G263" s="330"/>
      <c r="H263" s="330"/>
      <c r="I263" s="330"/>
      <c r="J263" s="330"/>
      <c r="K263" s="330"/>
      <c r="L263" s="330"/>
      <c r="M263" s="330"/>
      <c r="N263" s="330"/>
      <c r="O263" s="330"/>
      <c r="P263" s="330"/>
      <c r="Q263" s="330"/>
      <c r="R263" s="330"/>
      <c r="S263" s="330"/>
      <c r="T263" s="330"/>
      <c r="U263" s="330"/>
      <c r="V263" s="330"/>
      <c r="W263" s="330"/>
      <c r="X263" s="330"/>
      <c r="Y263" s="330"/>
      <c r="Z263" s="330"/>
    </row>
    <row r="264" spans="1:26" ht="21" customHeight="1">
      <c r="A264" s="347"/>
      <c r="B264" s="348"/>
      <c r="C264" s="328"/>
      <c r="D264" s="337"/>
      <c r="E264" s="337"/>
      <c r="F264" s="337"/>
      <c r="G264" s="330"/>
      <c r="H264" s="330"/>
      <c r="I264" s="330"/>
      <c r="J264" s="330"/>
      <c r="K264" s="330"/>
      <c r="L264" s="330"/>
      <c r="M264" s="330"/>
      <c r="N264" s="330"/>
      <c r="O264" s="330"/>
      <c r="P264" s="330"/>
      <c r="Q264" s="330"/>
      <c r="R264" s="330"/>
      <c r="S264" s="330"/>
      <c r="T264" s="330"/>
      <c r="U264" s="330"/>
      <c r="V264" s="330"/>
      <c r="W264" s="330"/>
      <c r="X264" s="330"/>
      <c r="Y264" s="330"/>
      <c r="Z264" s="330"/>
    </row>
    <row r="265" spans="1:26" ht="21" customHeight="1">
      <c r="A265" s="347"/>
      <c r="B265" s="348"/>
      <c r="C265" s="328"/>
      <c r="D265" s="337"/>
      <c r="E265" s="337"/>
      <c r="F265" s="337"/>
      <c r="G265" s="330"/>
      <c r="H265" s="330"/>
      <c r="I265" s="330"/>
      <c r="J265" s="330"/>
      <c r="K265" s="330"/>
      <c r="L265" s="330"/>
      <c r="M265" s="330"/>
      <c r="N265" s="330"/>
      <c r="O265" s="330"/>
      <c r="P265" s="330"/>
      <c r="Q265" s="330"/>
      <c r="R265" s="330"/>
      <c r="S265" s="330"/>
      <c r="T265" s="330"/>
      <c r="U265" s="330"/>
      <c r="V265" s="330"/>
      <c r="W265" s="330"/>
      <c r="X265" s="330"/>
      <c r="Y265" s="330"/>
      <c r="Z265" s="330"/>
    </row>
    <row r="266" spans="1:26" ht="21" customHeight="1">
      <c r="A266" s="347"/>
      <c r="B266" s="348"/>
      <c r="C266" s="328"/>
      <c r="D266" s="337"/>
      <c r="E266" s="337"/>
      <c r="F266" s="337"/>
      <c r="G266" s="330"/>
      <c r="H266" s="330"/>
      <c r="I266" s="330"/>
      <c r="J266" s="330"/>
      <c r="K266" s="330"/>
      <c r="L266" s="330"/>
      <c r="M266" s="330"/>
      <c r="N266" s="330"/>
      <c r="O266" s="330"/>
      <c r="P266" s="330"/>
      <c r="Q266" s="330"/>
      <c r="R266" s="330"/>
      <c r="S266" s="330"/>
      <c r="T266" s="330"/>
      <c r="U266" s="330"/>
      <c r="V266" s="330"/>
      <c r="W266" s="330"/>
      <c r="X266" s="330"/>
      <c r="Y266" s="330"/>
      <c r="Z266" s="330"/>
    </row>
    <row r="267" spans="1:26" ht="21" customHeight="1">
      <c r="A267" s="347"/>
      <c r="B267" s="348"/>
      <c r="C267" s="328"/>
      <c r="D267" s="337"/>
      <c r="E267" s="337"/>
      <c r="F267" s="337"/>
      <c r="G267" s="330"/>
      <c r="H267" s="330"/>
      <c r="I267" s="330"/>
      <c r="J267" s="330"/>
      <c r="K267" s="330"/>
      <c r="L267" s="330"/>
      <c r="M267" s="330"/>
      <c r="N267" s="330"/>
      <c r="O267" s="330"/>
      <c r="P267" s="330"/>
      <c r="Q267" s="330"/>
      <c r="R267" s="330"/>
      <c r="S267" s="330"/>
      <c r="T267" s="330"/>
      <c r="U267" s="330"/>
      <c r="V267" s="330"/>
      <c r="W267" s="330"/>
      <c r="X267" s="330"/>
      <c r="Y267" s="330"/>
      <c r="Z267" s="330"/>
    </row>
    <row r="268" spans="1:26" ht="21" customHeight="1">
      <c r="A268" s="347"/>
      <c r="B268" s="348"/>
      <c r="C268" s="328"/>
      <c r="D268" s="337"/>
      <c r="E268" s="337"/>
      <c r="F268" s="337"/>
      <c r="G268" s="330"/>
      <c r="H268" s="330"/>
      <c r="I268" s="330"/>
      <c r="J268" s="330"/>
      <c r="K268" s="330"/>
      <c r="L268" s="330"/>
      <c r="M268" s="330"/>
      <c r="N268" s="330"/>
      <c r="O268" s="330"/>
      <c r="P268" s="330"/>
      <c r="Q268" s="330"/>
      <c r="R268" s="330"/>
      <c r="S268" s="330"/>
      <c r="T268" s="330"/>
      <c r="U268" s="330"/>
      <c r="V268" s="330"/>
      <c r="W268" s="330"/>
      <c r="X268" s="330"/>
      <c r="Y268" s="330"/>
      <c r="Z268" s="330"/>
    </row>
    <row r="269" spans="1:26" ht="21" customHeight="1">
      <c r="A269" s="347"/>
      <c r="B269" s="348"/>
      <c r="C269" s="328"/>
      <c r="D269" s="337"/>
      <c r="E269" s="337"/>
      <c r="F269" s="337"/>
      <c r="G269" s="330"/>
      <c r="H269" s="330"/>
      <c r="I269" s="330"/>
      <c r="J269" s="330"/>
      <c r="K269" s="330"/>
      <c r="L269" s="330"/>
      <c r="M269" s="330"/>
      <c r="N269" s="330"/>
      <c r="O269" s="330"/>
      <c r="P269" s="330"/>
      <c r="Q269" s="330"/>
      <c r="R269" s="330"/>
      <c r="S269" s="330"/>
      <c r="T269" s="330"/>
      <c r="U269" s="330"/>
      <c r="V269" s="330"/>
      <c r="W269" s="330"/>
      <c r="X269" s="330"/>
      <c r="Y269" s="330"/>
      <c r="Z269" s="330"/>
    </row>
    <row r="270" spans="1:26" ht="21" customHeight="1">
      <c r="A270" s="347"/>
      <c r="B270" s="348"/>
      <c r="C270" s="328"/>
      <c r="D270" s="337"/>
      <c r="E270" s="337"/>
      <c r="F270" s="337"/>
      <c r="G270" s="330"/>
      <c r="H270" s="330"/>
      <c r="I270" s="330"/>
      <c r="J270" s="330"/>
      <c r="K270" s="330"/>
      <c r="L270" s="330"/>
      <c r="M270" s="330"/>
      <c r="N270" s="330"/>
      <c r="O270" s="330"/>
      <c r="P270" s="330"/>
      <c r="Q270" s="330"/>
      <c r="R270" s="330"/>
      <c r="S270" s="330"/>
      <c r="T270" s="330"/>
      <c r="U270" s="330"/>
      <c r="V270" s="330"/>
      <c r="W270" s="330"/>
      <c r="X270" s="330"/>
      <c r="Y270" s="330"/>
      <c r="Z270" s="330"/>
    </row>
    <row r="271" spans="1:26" ht="21" customHeight="1">
      <c r="A271" s="347"/>
      <c r="B271" s="348"/>
      <c r="C271" s="328"/>
      <c r="D271" s="337"/>
      <c r="E271" s="337"/>
      <c r="F271" s="337"/>
      <c r="G271" s="330"/>
      <c r="H271" s="330"/>
      <c r="I271" s="330"/>
      <c r="J271" s="330"/>
      <c r="K271" s="330"/>
      <c r="L271" s="330"/>
      <c r="M271" s="330"/>
      <c r="N271" s="330"/>
      <c r="O271" s="330"/>
      <c r="P271" s="330"/>
      <c r="Q271" s="330"/>
      <c r="R271" s="330"/>
      <c r="S271" s="330"/>
      <c r="T271" s="330"/>
      <c r="U271" s="330"/>
      <c r="V271" s="330"/>
      <c r="W271" s="330"/>
      <c r="X271" s="330"/>
      <c r="Y271" s="330"/>
      <c r="Z271" s="330"/>
    </row>
    <row r="272" spans="1:26" ht="21" customHeight="1">
      <c r="A272" s="347"/>
      <c r="B272" s="348"/>
      <c r="C272" s="328"/>
      <c r="D272" s="337"/>
      <c r="E272" s="337"/>
      <c r="F272" s="337"/>
      <c r="G272" s="330"/>
      <c r="H272" s="330"/>
      <c r="I272" s="330"/>
      <c r="J272" s="330"/>
      <c r="K272" s="330"/>
      <c r="L272" s="330"/>
      <c r="M272" s="330"/>
      <c r="N272" s="330"/>
      <c r="O272" s="330"/>
      <c r="P272" s="330"/>
      <c r="Q272" s="330"/>
      <c r="R272" s="330"/>
      <c r="S272" s="330"/>
      <c r="T272" s="330"/>
      <c r="U272" s="330"/>
      <c r="V272" s="330"/>
      <c r="W272" s="330"/>
      <c r="X272" s="330"/>
      <c r="Y272" s="330"/>
      <c r="Z272" s="330"/>
    </row>
    <row r="273" spans="1:26" ht="21" customHeight="1">
      <c r="A273" s="347"/>
      <c r="B273" s="348"/>
      <c r="C273" s="328"/>
      <c r="D273" s="337"/>
      <c r="E273" s="337"/>
      <c r="F273" s="337"/>
      <c r="G273" s="330"/>
      <c r="H273" s="330"/>
      <c r="I273" s="330"/>
      <c r="J273" s="330"/>
      <c r="K273" s="330"/>
      <c r="L273" s="330"/>
      <c r="M273" s="330"/>
      <c r="N273" s="330"/>
      <c r="O273" s="330"/>
      <c r="P273" s="330"/>
      <c r="Q273" s="330"/>
      <c r="R273" s="330"/>
      <c r="S273" s="330"/>
      <c r="T273" s="330"/>
      <c r="U273" s="330"/>
      <c r="V273" s="330"/>
      <c r="W273" s="330"/>
      <c r="X273" s="330"/>
      <c r="Y273" s="330"/>
      <c r="Z273" s="330"/>
    </row>
    <row r="274" spans="1:26" ht="21" customHeight="1">
      <c r="A274" s="347"/>
      <c r="B274" s="348"/>
      <c r="C274" s="328"/>
      <c r="D274" s="337"/>
      <c r="E274" s="337"/>
      <c r="F274" s="337"/>
      <c r="G274" s="330"/>
      <c r="H274" s="330"/>
      <c r="I274" s="330"/>
      <c r="J274" s="330"/>
      <c r="K274" s="330"/>
      <c r="L274" s="330"/>
      <c r="M274" s="330"/>
      <c r="N274" s="330"/>
      <c r="O274" s="330"/>
      <c r="P274" s="330"/>
      <c r="Q274" s="330"/>
      <c r="R274" s="330"/>
      <c r="S274" s="330"/>
      <c r="T274" s="330"/>
      <c r="U274" s="330"/>
      <c r="V274" s="330"/>
      <c r="W274" s="330"/>
      <c r="X274" s="330"/>
      <c r="Y274" s="330"/>
      <c r="Z274" s="330"/>
    </row>
    <row r="275" spans="1:26" ht="21" customHeight="1">
      <c r="A275" s="347"/>
      <c r="B275" s="348"/>
      <c r="C275" s="328"/>
      <c r="D275" s="337"/>
      <c r="E275" s="337"/>
      <c r="F275" s="337"/>
      <c r="G275" s="330"/>
      <c r="H275" s="330"/>
      <c r="I275" s="330"/>
      <c r="J275" s="330"/>
      <c r="K275" s="330"/>
      <c r="L275" s="330"/>
      <c r="M275" s="330"/>
      <c r="N275" s="330"/>
      <c r="O275" s="330"/>
      <c r="P275" s="330"/>
      <c r="Q275" s="330"/>
      <c r="R275" s="330"/>
      <c r="S275" s="330"/>
      <c r="T275" s="330"/>
      <c r="U275" s="330"/>
      <c r="V275" s="330"/>
      <c r="W275" s="330"/>
      <c r="X275" s="330"/>
      <c r="Y275" s="330"/>
      <c r="Z275" s="330"/>
    </row>
    <row r="276" spans="1:26" ht="21" customHeight="1">
      <c r="A276" s="347"/>
      <c r="B276" s="348"/>
      <c r="C276" s="328"/>
      <c r="D276" s="337"/>
      <c r="E276" s="337"/>
      <c r="F276" s="337"/>
      <c r="G276" s="330"/>
      <c r="H276" s="330"/>
      <c r="I276" s="330"/>
      <c r="J276" s="330"/>
      <c r="K276" s="330"/>
      <c r="L276" s="330"/>
      <c r="M276" s="330"/>
      <c r="N276" s="330"/>
      <c r="O276" s="330"/>
      <c r="P276" s="330"/>
      <c r="Q276" s="330"/>
      <c r="R276" s="330"/>
      <c r="S276" s="330"/>
      <c r="T276" s="330"/>
      <c r="U276" s="330"/>
      <c r="V276" s="330"/>
      <c r="W276" s="330"/>
      <c r="X276" s="330"/>
      <c r="Y276" s="330"/>
      <c r="Z276" s="330"/>
    </row>
    <row r="277" spans="1:26" ht="21" customHeight="1">
      <c r="A277" s="347"/>
      <c r="B277" s="348"/>
      <c r="C277" s="328"/>
      <c r="D277" s="337"/>
      <c r="E277" s="337"/>
      <c r="F277" s="337"/>
      <c r="G277" s="330"/>
      <c r="H277" s="330"/>
      <c r="I277" s="330"/>
      <c r="J277" s="330"/>
      <c r="K277" s="330"/>
      <c r="L277" s="330"/>
      <c r="M277" s="330"/>
      <c r="N277" s="330"/>
      <c r="O277" s="330"/>
      <c r="P277" s="330"/>
      <c r="Q277" s="330"/>
      <c r="R277" s="330"/>
      <c r="S277" s="330"/>
      <c r="T277" s="330"/>
      <c r="U277" s="330"/>
      <c r="V277" s="330"/>
      <c r="W277" s="330"/>
      <c r="X277" s="330"/>
      <c r="Y277" s="330"/>
      <c r="Z277" s="330"/>
    </row>
    <row r="278" spans="1:26" ht="21" customHeight="1">
      <c r="A278" s="347"/>
      <c r="B278" s="348"/>
      <c r="C278" s="328"/>
      <c r="D278" s="337"/>
      <c r="E278" s="337"/>
      <c r="F278" s="337"/>
      <c r="G278" s="330"/>
      <c r="H278" s="330"/>
      <c r="I278" s="330"/>
      <c r="J278" s="330"/>
      <c r="K278" s="330"/>
      <c r="L278" s="330"/>
      <c r="M278" s="330"/>
      <c r="N278" s="330"/>
      <c r="O278" s="330"/>
      <c r="P278" s="330"/>
      <c r="Q278" s="330"/>
      <c r="R278" s="330"/>
      <c r="S278" s="330"/>
      <c r="T278" s="330"/>
      <c r="U278" s="330"/>
      <c r="V278" s="330"/>
      <c r="W278" s="330"/>
      <c r="X278" s="330"/>
      <c r="Y278" s="330"/>
      <c r="Z278" s="330"/>
    </row>
    <row r="279" spans="1:26" ht="21" customHeight="1">
      <c r="A279" s="347"/>
      <c r="B279" s="348"/>
      <c r="C279" s="328"/>
      <c r="D279" s="337"/>
      <c r="E279" s="337"/>
      <c r="F279" s="337"/>
      <c r="G279" s="330"/>
      <c r="H279" s="330"/>
      <c r="I279" s="330"/>
      <c r="J279" s="330"/>
      <c r="K279" s="330"/>
      <c r="L279" s="330"/>
      <c r="M279" s="330"/>
      <c r="N279" s="330"/>
      <c r="O279" s="330"/>
      <c r="P279" s="330"/>
      <c r="Q279" s="330"/>
      <c r="R279" s="330"/>
      <c r="S279" s="330"/>
      <c r="T279" s="330"/>
      <c r="U279" s="330"/>
      <c r="V279" s="330"/>
      <c r="W279" s="330"/>
      <c r="X279" s="330"/>
      <c r="Y279" s="330"/>
      <c r="Z279" s="330"/>
    </row>
    <row r="280" spans="1:26" ht="21" customHeight="1">
      <c r="A280" s="347"/>
      <c r="B280" s="348"/>
      <c r="C280" s="328"/>
      <c r="D280" s="337"/>
      <c r="E280" s="337"/>
      <c r="F280" s="337"/>
      <c r="G280" s="330"/>
      <c r="H280" s="330"/>
      <c r="I280" s="330"/>
      <c r="J280" s="330"/>
      <c r="K280" s="330"/>
      <c r="L280" s="330"/>
      <c r="M280" s="330"/>
      <c r="N280" s="330"/>
      <c r="O280" s="330"/>
      <c r="P280" s="330"/>
      <c r="Q280" s="330"/>
      <c r="R280" s="330"/>
      <c r="S280" s="330"/>
      <c r="T280" s="330"/>
      <c r="U280" s="330"/>
      <c r="V280" s="330"/>
      <c r="W280" s="330"/>
      <c r="X280" s="330"/>
      <c r="Y280" s="330"/>
      <c r="Z280" s="330"/>
    </row>
    <row r="281" spans="1:26" ht="21" customHeight="1">
      <c r="A281" s="347"/>
      <c r="B281" s="348"/>
      <c r="C281" s="328"/>
      <c r="D281" s="337"/>
      <c r="E281" s="337"/>
      <c r="F281" s="337"/>
      <c r="G281" s="330"/>
      <c r="H281" s="330"/>
      <c r="I281" s="330"/>
      <c r="J281" s="330"/>
      <c r="K281" s="330"/>
      <c r="L281" s="330"/>
      <c r="M281" s="330"/>
      <c r="N281" s="330"/>
      <c r="O281" s="330"/>
      <c r="P281" s="330"/>
      <c r="Q281" s="330"/>
      <c r="R281" s="330"/>
      <c r="S281" s="330"/>
      <c r="T281" s="330"/>
      <c r="U281" s="330"/>
      <c r="V281" s="330"/>
      <c r="W281" s="330"/>
      <c r="X281" s="330"/>
      <c r="Y281" s="330"/>
      <c r="Z281" s="330"/>
    </row>
    <row r="282" spans="1:26" ht="21" customHeight="1">
      <c r="A282" s="347"/>
      <c r="B282" s="348"/>
      <c r="C282" s="328"/>
      <c r="D282" s="337"/>
      <c r="E282" s="337"/>
      <c r="F282" s="337"/>
      <c r="G282" s="330"/>
      <c r="H282" s="330"/>
      <c r="I282" s="330"/>
      <c r="J282" s="330"/>
      <c r="K282" s="330"/>
      <c r="L282" s="330"/>
      <c r="M282" s="330"/>
      <c r="N282" s="330"/>
      <c r="O282" s="330"/>
      <c r="P282" s="330"/>
      <c r="Q282" s="330"/>
      <c r="R282" s="330"/>
      <c r="S282" s="330"/>
      <c r="T282" s="330"/>
      <c r="U282" s="330"/>
      <c r="V282" s="330"/>
      <c r="W282" s="330"/>
      <c r="X282" s="330"/>
      <c r="Y282" s="330"/>
      <c r="Z282" s="330"/>
    </row>
    <row r="283" spans="1:26" ht="21" customHeight="1">
      <c r="A283" s="347"/>
      <c r="B283" s="348"/>
      <c r="C283" s="328"/>
      <c r="D283" s="337"/>
      <c r="E283" s="337"/>
      <c r="F283" s="337"/>
      <c r="G283" s="330"/>
      <c r="H283" s="330"/>
      <c r="I283" s="330"/>
      <c r="J283" s="330"/>
      <c r="K283" s="330"/>
      <c r="L283" s="330"/>
      <c r="M283" s="330"/>
      <c r="N283" s="330"/>
      <c r="O283" s="330"/>
      <c r="P283" s="330"/>
      <c r="Q283" s="330"/>
      <c r="R283" s="330"/>
      <c r="S283" s="330"/>
      <c r="T283" s="330"/>
      <c r="U283" s="330"/>
      <c r="V283" s="330"/>
      <c r="W283" s="330"/>
      <c r="X283" s="330"/>
      <c r="Y283" s="330"/>
      <c r="Z283" s="330"/>
    </row>
    <row r="284" spans="1:26" ht="21" customHeight="1">
      <c r="A284" s="347"/>
      <c r="B284" s="348"/>
      <c r="C284" s="328"/>
      <c r="D284" s="337"/>
      <c r="E284" s="337"/>
      <c r="F284" s="337"/>
      <c r="G284" s="330"/>
      <c r="H284" s="330"/>
      <c r="I284" s="330"/>
      <c r="J284" s="330"/>
      <c r="K284" s="330"/>
      <c r="L284" s="330"/>
      <c r="M284" s="330"/>
      <c r="N284" s="330"/>
      <c r="O284" s="330"/>
      <c r="P284" s="330"/>
      <c r="Q284" s="330"/>
      <c r="R284" s="330"/>
      <c r="S284" s="330"/>
      <c r="T284" s="330"/>
      <c r="U284" s="330"/>
      <c r="V284" s="330"/>
      <c r="W284" s="330"/>
      <c r="X284" s="330"/>
      <c r="Y284" s="330"/>
      <c r="Z284" s="330"/>
    </row>
    <row r="285" spans="1:26" ht="21" customHeight="1">
      <c r="A285" s="347"/>
      <c r="B285" s="348"/>
      <c r="C285" s="328"/>
      <c r="D285" s="337"/>
      <c r="E285" s="337"/>
      <c r="F285" s="337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0"/>
      <c r="Z285" s="330"/>
    </row>
    <row r="286" spans="1:26" ht="21" customHeight="1">
      <c r="A286" s="347"/>
      <c r="B286" s="348"/>
      <c r="C286" s="328"/>
      <c r="D286" s="337"/>
      <c r="E286" s="337"/>
      <c r="F286" s="337"/>
      <c r="G286" s="330"/>
      <c r="H286" s="330"/>
      <c r="I286" s="330"/>
      <c r="J286" s="330"/>
      <c r="K286" s="330"/>
      <c r="L286" s="330"/>
      <c r="M286" s="330"/>
      <c r="N286" s="330"/>
      <c r="O286" s="330"/>
      <c r="P286" s="330"/>
      <c r="Q286" s="330"/>
      <c r="R286" s="330"/>
      <c r="S286" s="330"/>
      <c r="T286" s="330"/>
      <c r="U286" s="330"/>
      <c r="V286" s="330"/>
      <c r="W286" s="330"/>
      <c r="X286" s="330"/>
      <c r="Y286" s="330"/>
      <c r="Z286" s="330"/>
    </row>
    <row r="287" spans="1:26" ht="21" customHeight="1">
      <c r="A287" s="347"/>
      <c r="B287" s="348"/>
      <c r="C287" s="328"/>
      <c r="D287" s="337"/>
      <c r="E287" s="337"/>
      <c r="F287" s="337"/>
      <c r="G287" s="330"/>
      <c r="H287" s="330"/>
      <c r="I287" s="330"/>
      <c r="J287" s="330"/>
      <c r="K287" s="330"/>
      <c r="L287" s="330"/>
      <c r="M287" s="330"/>
      <c r="N287" s="330"/>
      <c r="O287" s="330"/>
      <c r="P287" s="330"/>
      <c r="Q287" s="330"/>
      <c r="R287" s="330"/>
      <c r="S287" s="330"/>
      <c r="T287" s="330"/>
      <c r="U287" s="330"/>
      <c r="V287" s="330"/>
      <c r="W287" s="330"/>
      <c r="X287" s="330"/>
      <c r="Y287" s="330"/>
      <c r="Z287" s="330"/>
    </row>
    <row r="288" spans="1:26" ht="21" customHeight="1">
      <c r="A288" s="347"/>
      <c r="B288" s="348"/>
      <c r="C288" s="328"/>
      <c r="D288" s="337"/>
      <c r="E288" s="337"/>
      <c r="F288" s="337"/>
      <c r="G288" s="330"/>
      <c r="H288" s="330"/>
      <c r="I288" s="330"/>
      <c r="J288" s="330"/>
      <c r="K288" s="330"/>
      <c r="L288" s="330"/>
      <c r="M288" s="330"/>
      <c r="N288" s="330"/>
      <c r="O288" s="330"/>
      <c r="P288" s="330"/>
      <c r="Q288" s="330"/>
      <c r="R288" s="330"/>
      <c r="S288" s="330"/>
      <c r="T288" s="330"/>
      <c r="U288" s="330"/>
      <c r="V288" s="330"/>
      <c r="W288" s="330"/>
      <c r="X288" s="330"/>
      <c r="Y288" s="330"/>
      <c r="Z288" s="330"/>
    </row>
    <row r="289" spans="1:26" ht="21" customHeight="1">
      <c r="A289" s="347"/>
      <c r="B289" s="348"/>
      <c r="C289" s="328"/>
      <c r="D289" s="337"/>
      <c r="E289" s="337"/>
      <c r="F289" s="337"/>
      <c r="G289" s="330"/>
      <c r="H289" s="330"/>
      <c r="I289" s="330"/>
      <c r="J289" s="330"/>
      <c r="K289" s="330"/>
      <c r="L289" s="330"/>
      <c r="M289" s="330"/>
      <c r="N289" s="330"/>
      <c r="O289" s="330"/>
      <c r="P289" s="330"/>
      <c r="Q289" s="330"/>
      <c r="R289" s="330"/>
      <c r="S289" s="330"/>
      <c r="T289" s="330"/>
      <c r="U289" s="330"/>
      <c r="V289" s="330"/>
      <c r="W289" s="330"/>
      <c r="X289" s="330"/>
      <c r="Y289" s="330"/>
      <c r="Z289" s="330"/>
    </row>
    <row r="290" spans="1:26" ht="21" customHeight="1">
      <c r="A290" s="347"/>
      <c r="B290" s="348"/>
      <c r="C290" s="328"/>
      <c r="D290" s="337"/>
      <c r="E290" s="337"/>
      <c r="F290" s="337"/>
      <c r="G290" s="330"/>
      <c r="H290" s="330"/>
      <c r="I290" s="330"/>
      <c r="J290" s="330"/>
      <c r="K290" s="330"/>
      <c r="L290" s="330"/>
      <c r="M290" s="330"/>
      <c r="N290" s="330"/>
      <c r="O290" s="330"/>
      <c r="P290" s="330"/>
      <c r="Q290" s="330"/>
      <c r="R290" s="330"/>
      <c r="S290" s="330"/>
      <c r="T290" s="330"/>
      <c r="U290" s="330"/>
      <c r="V290" s="330"/>
      <c r="W290" s="330"/>
      <c r="X290" s="330"/>
      <c r="Y290" s="330"/>
      <c r="Z290" s="330"/>
    </row>
    <row r="291" spans="1:26" ht="21" customHeight="1">
      <c r="A291" s="347"/>
      <c r="B291" s="348"/>
      <c r="C291" s="328"/>
      <c r="D291" s="337"/>
      <c r="E291" s="337"/>
      <c r="F291" s="337"/>
      <c r="G291" s="330"/>
      <c r="H291" s="330"/>
      <c r="I291" s="330"/>
      <c r="J291" s="330"/>
      <c r="K291" s="330"/>
      <c r="L291" s="330"/>
      <c r="M291" s="330"/>
      <c r="N291" s="330"/>
      <c r="O291" s="330"/>
      <c r="P291" s="330"/>
      <c r="Q291" s="330"/>
      <c r="R291" s="330"/>
      <c r="S291" s="330"/>
      <c r="T291" s="330"/>
      <c r="U291" s="330"/>
      <c r="V291" s="330"/>
      <c r="W291" s="330"/>
      <c r="X291" s="330"/>
      <c r="Y291" s="330"/>
      <c r="Z291" s="330"/>
    </row>
    <row r="292" spans="1:26" ht="21" customHeight="1">
      <c r="A292" s="347"/>
      <c r="B292" s="348"/>
      <c r="C292" s="328"/>
      <c r="D292" s="337"/>
      <c r="E292" s="337"/>
      <c r="F292" s="337"/>
      <c r="G292" s="330"/>
      <c r="H292" s="330"/>
      <c r="I292" s="330"/>
      <c r="J292" s="330"/>
      <c r="K292" s="330"/>
      <c r="L292" s="330"/>
      <c r="M292" s="330"/>
      <c r="N292" s="330"/>
      <c r="O292" s="330"/>
      <c r="P292" s="330"/>
      <c r="Q292" s="330"/>
      <c r="R292" s="330"/>
      <c r="S292" s="330"/>
      <c r="T292" s="330"/>
      <c r="U292" s="330"/>
      <c r="V292" s="330"/>
      <c r="W292" s="330"/>
      <c r="X292" s="330"/>
      <c r="Y292" s="330"/>
      <c r="Z292" s="330"/>
    </row>
    <row r="293" spans="1:26" ht="21" customHeight="1">
      <c r="A293" s="347"/>
      <c r="B293" s="348"/>
      <c r="C293" s="328"/>
      <c r="D293" s="337"/>
      <c r="E293" s="337"/>
      <c r="F293" s="337"/>
      <c r="G293" s="330"/>
      <c r="H293" s="330"/>
      <c r="I293" s="330"/>
      <c r="J293" s="330"/>
      <c r="K293" s="330"/>
      <c r="L293" s="330"/>
      <c r="M293" s="330"/>
      <c r="N293" s="330"/>
      <c r="O293" s="330"/>
      <c r="P293" s="330"/>
      <c r="Q293" s="330"/>
      <c r="R293" s="330"/>
      <c r="S293" s="330"/>
      <c r="T293" s="330"/>
      <c r="U293" s="330"/>
      <c r="V293" s="330"/>
      <c r="W293" s="330"/>
      <c r="X293" s="330"/>
      <c r="Y293" s="330"/>
      <c r="Z293" s="330"/>
    </row>
    <row r="294" spans="1:26" ht="21" customHeight="1">
      <c r="A294" s="347"/>
      <c r="B294" s="348"/>
      <c r="C294" s="328"/>
      <c r="D294" s="337"/>
      <c r="E294" s="337"/>
      <c r="F294" s="337"/>
      <c r="G294" s="330"/>
      <c r="H294" s="330"/>
      <c r="I294" s="330"/>
      <c r="J294" s="330"/>
      <c r="K294" s="330"/>
      <c r="L294" s="330"/>
      <c r="M294" s="330"/>
      <c r="N294" s="330"/>
      <c r="O294" s="330"/>
      <c r="P294" s="330"/>
      <c r="Q294" s="330"/>
      <c r="R294" s="330"/>
      <c r="S294" s="330"/>
      <c r="T294" s="330"/>
      <c r="U294" s="330"/>
      <c r="V294" s="330"/>
      <c r="W294" s="330"/>
      <c r="X294" s="330"/>
      <c r="Y294" s="330"/>
      <c r="Z294" s="330"/>
    </row>
    <row r="295" spans="1:26" ht="21" customHeight="1">
      <c r="A295" s="347"/>
      <c r="B295" s="348"/>
      <c r="C295" s="328"/>
      <c r="D295" s="337"/>
      <c r="E295" s="337"/>
      <c r="F295" s="337"/>
      <c r="G295" s="330"/>
      <c r="H295" s="330"/>
      <c r="I295" s="330"/>
      <c r="J295" s="330"/>
      <c r="K295" s="330"/>
      <c r="L295" s="330"/>
      <c r="M295" s="330"/>
      <c r="N295" s="330"/>
      <c r="O295" s="330"/>
      <c r="P295" s="330"/>
      <c r="Q295" s="330"/>
      <c r="R295" s="330"/>
      <c r="S295" s="330"/>
      <c r="T295" s="330"/>
      <c r="U295" s="330"/>
      <c r="V295" s="330"/>
      <c r="W295" s="330"/>
      <c r="X295" s="330"/>
      <c r="Y295" s="330"/>
      <c r="Z295" s="330"/>
    </row>
    <row r="296" spans="1:26" ht="21" customHeight="1">
      <c r="A296" s="347"/>
      <c r="B296" s="348"/>
      <c r="C296" s="328"/>
      <c r="D296" s="337"/>
      <c r="E296" s="337"/>
      <c r="F296" s="337"/>
      <c r="G296" s="330"/>
      <c r="H296" s="330"/>
      <c r="I296" s="330"/>
      <c r="J296" s="330"/>
      <c r="K296" s="330"/>
      <c r="L296" s="330"/>
      <c r="M296" s="330"/>
      <c r="N296" s="330"/>
      <c r="O296" s="330"/>
      <c r="P296" s="330"/>
      <c r="Q296" s="330"/>
      <c r="R296" s="330"/>
      <c r="S296" s="330"/>
      <c r="T296" s="330"/>
      <c r="U296" s="330"/>
      <c r="V296" s="330"/>
      <c r="W296" s="330"/>
      <c r="X296" s="330"/>
      <c r="Y296" s="330"/>
      <c r="Z296" s="330"/>
    </row>
    <row r="297" spans="1:26" ht="21" customHeight="1">
      <c r="A297" s="347"/>
      <c r="B297" s="348"/>
      <c r="C297" s="328"/>
      <c r="D297" s="337"/>
      <c r="E297" s="337"/>
      <c r="F297" s="337"/>
      <c r="G297" s="330"/>
      <c r="H297" s="330"/>
      <c r="I297" s="330"/>
      <c r="J297" s="330"/>
      <c r="K297" s="330"/>
      <c r="L297" s="330"/>
      <c r="M297" s="330"/>
      <c r="N297" s="330"/>
      <c r="O297" s="330"/>
      <c r="P297" s="330"/>
      <c r="Q297" s="330"/>
      <c r="R297" s="330"/>
      <c r="S297" s="330"/>
      <c r="T297" s="330"/>
      <c r="U297" s="330"/>
      <c r="V297" s="330"/>
      <c r="W297" s="330"/>
      <c r="X297" s="330"/>
      <c r="Y297" s="330"/>
      <c r="Z297" s="330"/>
    </row>
    <row r="298" spans="1:26" ht="21" customHeight="1">
      <c r="A298" s="347"/>
      <c r="B298" s="348"/>
      <c r="C298" s="328"/>
      <c r="D298" s="337"/>
      <c r="E298" s="337"/>
      <c r="F298" s="337"/>
      <c r="G298" s="330"/>
      <c r="H298" s="330"/>
      <c r="I298" s="330"/>
      <c r="J298" s="330"/>
      <c r="K298" s="330"/>
      <c r="L298" s="330"/>
      <c r="M298" s="330"/>
      <c r="N298" s="330"/>
      <c r="O298" s="330"/>
      <c r="P298" s="330"/>
      <c r="Q298" s="330"/>
      <c r="R298" s="330"/>
      <c r="S298" s="330"/>
      <c r="T298" s="330"/>
      <c r="U298" s="330"/>
      <c r="V298" s="330"/>
      <c r="W298" s="330"/>
      <c r="X298" s="330"/>
      <c r="Y298" s="330"/>
      <c r="Z298" s="330"/>
    </row>
    <row r="299" spans="1:26" ht="21" customHeight="1">
      <c r="A299" s="347"/>
      <c r="B299" s="348"/>
      <c r="C299" s="328"/>
      <c r="D299" s="337"/>
      <c r="E299" s="337"/>
      <c r="F299" s="337"/>
      <c r="G299" s="330"/>
      <c r="H299" s="330"/>
      <c r="I299" s="330"/>
      <c r="J299" s="330"/>
      <c r="K299" s="330"/>
      <c r="L299" s="330"/>
      <c r="M299" s="330"/>
      <c r="N299" s="330"/>
      <c r="O299" s="330"/>
      <c r="P299" s="330"/>
      <c r="Q299" s="330"/>
      <c r="R299" s="330"/>
      <c r="S299" s="330"/>
      <c r="T299" s="330"/>
      <c r="U299" s="330"/>
      <c r="V299" s="330"/>
      <c r="W299" s="330"/>
      <c r="X299" s="330"/>
      <c r="Y299" s="330"/>
      <c r="Z299" s="330"/>
    </row>
    <row r="300" spans="1:26" ht="21" customHeight="1">
      <c r="A300" s="347"/>
      <c r="B300" s="348"/>
      <c r="C300" s="328"/>
      <c r="D300" s="337"/>
      <c r="E300" s="337"/>
      <c r="F300" s="337"/>
      <c r="G300" s="330"/>
      <c r="H300" s="330"/>
      <c r="I300" s="330"/>
      <c r="J300" s="330"/>
      <c r="K300" s="330"/>
      <c r="L300" s="330"/>
      <c r="M300" s="330"/>
      <c r="N300" s="330"/>
      <c r="O300" s="330"/>
      <c r="P300" s="330"/>
      <c r="Q300" s="330"/>
      <c r="R300" s="330"/>
      <c r="S300" s="330"/>
      <c r="T300" s="330"/>
      <c r="U300" s="330"/>
      <c r="V300" s="330"/>
      <c r="W300" s="330"/>
      <c r="X300" s="330"/>
      <c r="Y300" s="330"/>
      <c r="Z300" s="330"/>
    </row>
    <row r="301" spans="1:26" ht="21" customHeight="1">
      <c r="A301" s="347"/>
      <c r="B301" s="348"/>
      <c r="C301" s="328"/>
      <c r="D301" s="337"/>
      <c r="E301" s="337"/>
      <c r="F301" s="337"/>
      <c r="G301" s="330"/>
      <c r="H301" s="330"/>
      <c r="I301" s="330"/>
      <c r="J301" s="330"/>
      <c r="K301" s="330"/>
      <c r="L301" s="330"/>
      <c r="M301" s="330"/>
      <c r="N301" s="330"/>
      <c r="O301" s="330"/>
      <c r="P301" s="330"/>
      <c r="Q301" s="330"/>
      <c r="R301" s="330"/>
      <c r="S301" s="330"/>
      <c r="T301" s="330"/>
      <c r="U301" s="330"/>
      <c r="V301" s="330"/>
      <c r="W301" s="330"/>
      <c r="X301" s="330"/>
      <c r="Y301" s="330"/>
      <c r="Z301" s="330"/>
    </row>
    <row r="302" spans="1:26" ht="21" customHeight="1">
      <c r="A302" s="347"/>
      <c r="B302" s="348"/>
      <c r="C302" s="328"/>
      <c r="D302" s="337"/>
      <c r="E302" s="337"/>
      <c r="F302" s="337"/>
      <c r="G302" s="330"/>
      <c r="H302" s="330"/>
      <c r="I302" s="330"/>
      <c r="J302" s="330"/>
      <c r="K302" s="330"/>
      <c r="L302" s="330"/>
      <c r="M302" s="330"/>
      <c r="N302" s="330"/>
      <c r="O302" s="330"/>
      <c r="P302" s="330"/>
      <c r="Q302" s="330"/>
      <c r="R302" s="330"/>
      <c r="S302" s="330"/>
      <c r="T302" s="330"/>
      <c r="U302" s="330"/>
      <c r="V302" s="330"/>
      <c r="W302" s="330"/>
      <c r="X302" s="330"/>
      <c r="Y302" s="330"/>
      <c r="Z302" s="330"/>
    </row>
    <row r="303" spans="1:26" ht="21" customHeight="1">
      <c r="A303" s="347"/>
      <c r="B303" s="348"/>
      <c r="C303" s="328"/>
      <c r="D303" s="337"/>
      <c r="E303" s="337"/>
      <c r="F303" s="337"/>
      <c r="G303" s="330"/>
      <c r="H303" s="330"/>
      <c r="I303" s="330"/>
      <c r="J303" s="330"/>
      <c r="K303" s="330"/>
      <c r="L303" s="330"/>
      <c r="M303" s="330"/>
      <c r="N303" s="330"/>
      <c r="O303" s="330"/>
      <c r="P303" s="330"/>
      <c r="Q303" s="330"/>
      <c r="R303" s="330"/>
      <c r="S303" s="330"/>
      <c r="T303" s="330"/>
      <c r="U303" s="330"/>
      <c r="V303" s="330"/>
      <c r="W303" s="330"/>
      <c r="X303" s="330"/>
      <c r="Y303" s="330"/>
      <c r="Z303" s="330"/>
    </row>
    <row r="304" spans="1:26" ht="21" customHeight="1">
      <c r="A304" s="347"/>
      <c r="B304" s="348"/>
      <c r="C304" s="328"/>
      <c r="D304" s="337"/>
      <c r="E304" s="337"/>
      <c r="F304" s="337"/>
      <c r="G304" s="330"/>
      <c r="H304" s="330"/>
      <c r="I304" s="330"/>
      <c r="J304" s="330"/>
      <c r="K304" s="330"/>
      <c r="L304" s="330"/>
      <c r="M304" s="330"/>
      <c r="N304" s="330"/>
      <c r="O304" s="330"/>
      <c r="P304" s="330"/>
      <c r="Q304" s="330"/>
      <c r="R304" s="330"/>
      <c r="S304" s="330"/>
      <c r="T304" s="330"/>
      <c r="U304" s="330"/>
      <c r="V304" s="330"/>
      <c r="W304" s="330"/>
      <c r="X304" s="330"/>
      <c r="Y304" s="330"/>
      <c r="Z304" s="330"/>
    </row>
    <row r="305" spans="1:26" ht="21" customHeight="1">
      <c r="A305" s="347"/>
      <c r="B305" s="348"/>
      <c r="C305" s="328"/>
      <c r="D305" s="337"/>
      <c r="E305" s="337"/>
      <c r="F305" s="337"/>
      <c r="G305" s="330"/>
      <c r="H305" s="330"/>
      <c r="I305" s="330"/>
      <c r="J305" s="330"/>
      <c r="K305" s="330"/>
      <c r="L305" s="330"/>
      <c r="M305" s="330"/>
      <c r="N305" s="330"/>
      <c r="O305" s="330"/>
      <c r="P305" s="330"/>
      <c r="Q305" s="330"/>
      <c r="R305" s="330"/>
      <c r="S305" s="330"/>
      <c r="T305" s="330"/>
      <c r="U305" s="330"/>
      <c r="V305" s="330"/>
      <c r="W305" s="330"/>
      <c r="X305" s="330"/>
      <c r="Y305" s="330"/>
      <c r="Z305" s="330"/>
    </row>
    <row r="306" spans="1:26" ht="21" customHeight="1">
      <c r="A306" s="347"/>
      <c r="B306" s="348"/>
      <c r="C306" s="328"/>
      <c r="D306" s="337"/>
      <c r="E306" s="337"/>
      <c r="F306" s="337"/>
      <c r="G306" s="330"/>
      <c r="H306" s="330"/>
      <c r="I306" s="330"/>
      <c r="J306" s="330"/>
      <c r="K306" s="330"/>
      <c r="L306" s="330"/>
      <c r="M306" s="330"/>
      <c r="N306" s="330"/>
      <c r="O306" s="330"/>
      <c r="P306" s="330"/>
      <c r="Q306" s="330"/>
      <c r="R306" s="330"/>
      <c r="S306" s="330"/>
      <c r="T306" s="330"/>
      <c r="U306" s="330"/>
      <c r="V306" s="330"/>
      <c r="W306" s="330"/>
      <c r="X306" s="330"/>
      <c r="Y306" s="330"/>
      <c r="Z306" s="330"/>
    </row>
    <row r="307" spans="1:26" ht="21" customHeight="1">
      <c r="A307" s="347"/>
      <c r="B307" s="348"/>
      <c r="C307" s="328"/>
      <c r="D307" s="337"/>
      <c r="E307" s="337"/>
      <c r="F307" s="337"/>
      <c r="G307" s="330"/>
      <c r="H307" s="330"/>
      <c r="I307" s="330"/>
      <c r="J307" s="330"/>
      <c r="K307" s="330"/>
      <c r="L307" s="330"/>
      <c r="M307" s="330"/>
      <c r="N307" s="330"/>
      <c r="O307" s="330"/>
      <c r="P307" s="330"/>
      <c r="Q307" s="330"/>
      <c r="R307" s="330"/>
      <c r="S307" s="330"/>
      <c r="T307" s="330"/>
      <c r="U307" s="330"/>
      <c r="V307" s="330"/>
      <c r="W307" s="330"/>
      <c r="X307" s="330"/>
      <c r="Y307" s="330"/>
      <c r="Z307" s="330"/>
    </row>
    <row r="308" spans="1:26" ht="21" customHeight="1">
      <c r="A308" s="347"/>
      <c r="B308" s="348"/>
      <c r="C308" s="328"/>
      <c r="D308" s="337"/>
      <c r="E308" s="337"/>
      <c r="F308" s="337"/>
      <c r="G308" s="330"/>
      <c r="H308" s="330"/>
      <c r="I308" s="330"/>
      <c r="J308" s="330"/>
      <c r="K308" s="330"/>
      <c r="L308" s="330"/>
      <c r="M308" s="330"/>
      <c r="N308" s="330"/>
      <c r="O308" s="330"/>
      <c r="P308" s="330"/>
      <c r="Q308" s="330"/>
      <c r="R308" s="330"/>
      <c r="S308" s="330"/>
      <c r="T308" s="330"/>
      <c r="U308" s="330"/>
      <c r="V308" s="330"/>
      <c r="W308" s="330"/>
      <c r="X308" s="330"/>
      <c r="Y308" s="330"/>
      <c r="Z308" s="330"/>
    </row>
    <row r="309" spans="1:26" ht="21" customHeight="1">
      <c r="A309" s="347"/>
      <c r="B309" s="348"/>
      <c r="C309" s="328"/>
      <c r="D309" s="337"/>
      <c r="E309" s="337"/>
      <c r="F309" s="337"/>
      <c r="G309" s="330"/>
      <c r="H309" s="330"/>
      <c r="I309" s="330"/>
      <c r="J309" s="330"/>
      <c r="K309" s="330"/>
      <c r="L309" s="330"/>
      <c r="M309" s="330"/>
      <c r="N309" s="330"/>
      <c r="O309" s="330"/>
      <c r="P309" s="330"/>
      <c r="Q309" s="330"/>
      <c r="R309" s="330"/>
      <c r="S309" s="330"/>
      <c r="T309" s="330"/>
      <c r="U309" s="330"/>
      <c r="V309" s="330"/>
      <c r="W309" s="330"/>
      <c r="X309" s="330"/>
      <c r="Y309" s="330"/>
      <c r="Z309" s="330"/>
    </row>
    <row r="310" spans="1:26" ht="21" customHeight="1">
      <c r="A310" s="347"/>
      <c r="B310" s="348"/>
      <c r="C310" s="328"/>
      <c r="D310" s="337"/>
      <c r="E310" s="337"/>
      <c r="F310" s="337"/>
      <c r="G310" s="330"/>
      <c r="H310" s="330"/>
      <c r="I310" s="330"/>
      <c r="J310" s="330"/>
      <c r="K310" s="330"/>
      <c r="L310" s="330"/>
      <c r="M310" s="330"/>
      <c r="N310" s="330"/>
      <c r="O310" s="330"/>
      <c r="P310" s="330"/>
      <c r="Q310" s="330"/>
      <c r="R310" s="330"/>
      <c r="S310" s="330"/>
      <c r="T310" s="330"/>
      <c r="U310" s="330"/>
      <c r="V310" s="330"/>
      <c r="W310" s="330"/>
      <c r="X310" s="330"/>
      <c r="Y310" s="330"/>
      <c r="Z310" s="330"/>
    </row>
    <row r="311" spans="1:26" ht="21" customHeight="1">
      <c r="A311" s="347"/>
      <c r="B311" s="348"/>
      <c r="C311" s="328"/>
      <c r="D311" s="337"/>
      <c r="E311" s="337"/>
      <c r="F311" s="337"/>
      <c r="G311" s="330"/>
      <c r="H311" s="330"/>
      <c r="I311" s="330"/>
      <c r="J311" s="330"/>
      <c r="K311" s="330"/>
      <c r="L311" s="330"/>
      <c r="M311" s="330"/>
      <c r="N311" s="330"/>
      <c r="O311" s="330"/>
      <c r="P311" s="330"/>
      <c r="Q311" s="330"/>
      <c r="R311" s="330"/>
      <c r="S311" s="330"/>
      <c r="T311" s="330"/>
      <c r="U311" s="330"/>
      <c r="V311" s="330"/>
      <c r="W311" s="330"/>
      <c r="X311" s="330"/>
      <c r="Y311" s="330"/>
      <c r="Z311" s="330"/>
    </row>
    <row r="312" spans="1:26" ht="21" customHeight="1">
      <c r="A312" s="347"/>
      <c r="B312" s="348"/>
      <c r="C312" s="328"/>
      <c r="D312" s="337"/>
      <c r="E312" s="337"/>
      <c r="F312" s="337"/>
      <c r="G312" s="330"/>
      <c r="H312" s="330"/>
      <c r="I312" s="330"/>
      <c r="J312" s="330"/>
      <c r="K312" s="330"/>
      <c r="L312" s="330"/>
      <c r="M312" s="330"/>
      <c r="N312" s="330"/>
      <c r="O312" s="330"/>
      <c r="P312" s="330"/>
      <c r="Q312" s="330"/>
      <c r="R312" s="330"/>
      <c r="S312" s="330"/>
      <c r="T312" s="330"/>
      <c r="U312" s="330"/>
      <c r="V312" s="330"/>
      <c r="W312" s="330"/>
      <c r="X312" s="330"/>
      <c r="Y312" s="330"/>
      <c r="Z312" s="330"/>
    </row>
    <row r="313" spans="1:26" ht="21" customHeight="1">
      <c r="A313" s="347"/>
      <c r="B313" s="348"/>
      <c r="C313" s="328"/>
      <c r="D313" s="337"/>
      <c r="E313" s="337"/>
      <c r="F313" s="337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330"/>
      <c r="R313" s="330"/>
      <c r="S313" s="330"/>
      <c r="T313" s="330"/>
      <c r="U313" s="330"/>
      <c r="V313" s="330"/>
      <c r="W313" s="330"/>
      <c r="X313" s="330"/>
      <c r="Y313" s="330"/>
      <c r="Z313" s="330"/>
    </row>
    <row r="314" spans="1:26" ht="21" customHeight="1">
      <c r="A314" s="347"/>
      <c r="B314" s="348"/>
      <c r="C314" s="328"/>
      <c r="D314" s="337"/>
      <c r="E314" s="337"/>
      <c r="F314" s="337"/>
      <c r="G314" s="330"/>
      <c r="H314" s="330"/>
      <c r="I314" s="330"/>
      <c r="J314" s="330"/>
      <c r="K314" s="330"/>
      <c r="L314" s="330"/>
      <c r="M314" s="330"/>
      <c r="N314" s="330"/>
      <c r="O314" s="330"/>
      <c r="P314" s="330"/>
      <c r="Q314" s="330"/>
      <c r="R314" s="330"/>
      <c r="S314" s="330"/>
      <c r="T314" s="330"/>
      <c r="U314" s="330"/>
      <c r="V314" s="330"/>
      <c r="W314" s="330"/>
      <c r="X314" s="330"/>
      <c r="Y314" s="330"/>
      <c r="Z314" s="330"/>
    </row>
    <row r="315" spans="1:26" ht="21" customHeight="1">
      <c r="A315" s="347"/>
      <c r="B315" s="348"/>
      <c r="C315" s="328"/>
      <c r="D315" s="337"/>
      <c r="E315" s="337"/>
      <c r="F315" s="337"/>
      <c r="G315" s="330"/>
      <c r="H315" s="330"/>
      <c r="I315" s="330"/>
      <c r="J315" s="330"/>
      <c r="K315" s="330"/>
      <c r="L315" s="330"/>
      <c r="M315" s="330"/>
      <c r="N315" s="330"/>
      <c r="O315" s="330"/>
      <c r="P315" s="330"/>
      <c r="Q315" s="330"/>
      <c r="R315" s="330"/>
      <c r="S315" s="330"/>
      <c r="T315" s="330"/>
      <c r="U315" s="330"/>
      <c r="V315" s="330"/>
      <c r="W315" s="330"/>
      <c r="X315" s="330"/>
      <c r="Y315" s="330"/>
      <c r="Z315" s="330"/>
    </row>
    <row r="316" spans="1:26" ht="21" customHeight="1">
      <c r="A316" s="347"/>
      <c r="B316" s="348"/>
      <c r="C316" s="328"/>
      <c r="D316" s="337"/>
      <c r="E316" s="337"/>
      <c r="F316" s="337"/>
      <c r="G316" s="330"/>
      <c r="H316" s="330"/>
      <c r="I316" s="330"/>
      <c r="J316" s="330"/>
      <c r="K316" s="330"/>
      <c r="L316" s="330"/>
      <c r="M316" s="330"/>
      <c r="N316" s="330"/>
      <c r="O316" s="330"/>
      <c r="P316" s="330"/>
      <c r="Q316" s="330"/>
      <c r="R316" s="330"/>
      <c r="S316" s="330"/>
      <c r="T316" s="330"/>
      <c r="U316" s="330"/>
      <c r="V316" s="330"/>
      <c r="W316" s="330"/>
      <c r="X316" s="330"/>
      <c r="Y316" s="330"/>
      <c r="Z316" s="330"/>
    </row>
    <row r="317" spans="1:26" ht="21" customHeight="1">
      <c r="A317" s="347"/>
      <c r="B317" s="348"/>
      <c r="C317" s="328"/>
      <c r="D317" s="337"/>
      <c r="E317" s="337"/>
      <c r="F317" s="337"/>
      <c r="G317" s="330"/>
      <c r="H317" s="330"/>
      <c r="I317" s="330"/>
      <c r="J317" s="330"/>
      <c r="K317" s="330"/>
      <c r="L317" s="330"/>
      <c r="M317" s="330"/>
      <c r="N317" s="330"/>
      <c r="O317" s="330"/>
      <c r="P317" s="330"/>
      <c r="Q317" s="330"/>
      <c r="R317" s="330"/>
      <c r="S317" s="330"/>
      <c r="T317" s="330"/>
      <c r="U317" s="330"/>
      <c r="V317" s="330"/>
      <c r="W317" s="330"/>
      <c r="X317" s="330"/>
      <c r="Y317" s="330"/>
      <c r="Z317" s="330"/>
    </row>
    <row r="318" spans="1:26" ht="21" customHeight="1">
      <c r="A318" s="347"/>
      <c r="B318" s="348"/>
      <c r="C318" s="328"/>
      <c r="D318" s="337"/>
      <c r="E318" s="337"/>
      <c r="F318" s="337"/>
      <c r="G318" s="330"/>
      <c r="H318" s="330"/>
      <c r="I318" s="330"/>
      <c r="J318" s="330"/>
      <c r="K318" s="330"/>
      <c r="L318" s="330"/>
      <c r="M318" s="330"/>
      <c r="N318" s="330"/>
      <c r="O318" s="330"/>
      <c r="P318" s="330"/>
      <c r="Q318" s="330"/>
      <c r="R318" s="330"/>
      <c r="S318" s="330"/>
      <c r="T318" s="330"/>
      <c r="U318" s="330"/>
      <c r="V318" s="330"/>
      <c r="W318" s="330"/>
      <c r="X318" s="330"/>
      <c r="Y318" s="330"/>
      <c r="Z318" s="330"/>
    </row>
    <row r="319" spans="1:26" ht="21" customHeight="1">
      <c r="A319" s="347"/>
      <c r="B319" s="348"/>
      <c r="C319" s="328"/>
      <c r="D319" s="337"/>
      <c r="E319" s="337"/>
      <c r="F319" s="337"/>
      <c r="G319" s="330"/>
      <c r="H319" s="330"/>
      <c r="I319" s="330"/>
      <c r="J319" s="330"/>
      <c r="K319" s="330"/>
      <c r="L319" s="330"/>
      <c r="M319" s="330"/>
      <c r="N319" s="330"/>
      <c r="O319" s="330"/>
      <c r="P319" s="330"/>
      <c r="Q319" s="330"/>
      <c r="R319" s="330"/>
      <c r="S319" s="330"/>
      <c r="T319" s="330"/>
      <c r="U319" s="330"/>
      <c r="V319" s="330"/>
      <c r="W319" s="330"/>
      <c r="X319" s="330"/>
      <c r="Y319" s="330"/>
      <c r="Z319" s="330"/>
    </row>
    <row r="320" spans="1:26" ht="21" customHeight="1">
      <c r="A320" s="347"/>
      <c r="B320" s="348"/>
      <c r="C320" s="328"/>
      <c r="D320" s="337"/>
      <c r="E320" s="337"/>
      <c r="F320" s="337"/>
      <c r="G320" s="330"/>
      <c r="H320" s="330"/>
      <c r="I320" s="330"/>
      <c r="J320" s="330"/>
      <c r="K320" s="330"/>
      <c r="L320" s="330"/>
      <c r="M320" s="330"/>
      <c r="N320" s="330"/>
      <c r="O320" s="330"/>
      <c r="P320" s="330"/>
      <c r="Q320" s="330"/>
      <c r="R320" s="330"/>
      <c r="S320" s="330"/>
      <c r="T320" s="330"/>
      <c r="U320" s="330"/>
      <c r="V320" s="330"/>
      <c r="W320" s="330"/>
      <c r="X320" s="330"/>
      <c r="Y320" s="330"/>
      <c r="Z320" s="330"/>
    </row>
    <row r="321" spans="1:26" ht="21" customHeight="1">
      <c r="A321" s="347"/>
      <c r="B321" s="348"/>
      <c r="C321" s="328"/>
      <c r="D321" s="337"/>
      <c r="E321" s="337"/>
      <c r="F321" s="337"/>
      <c r="G321" s="330"/>
      <c r="H321" s="330"/>
      <c r="I321" s="330"/>
      <c r="J321" s="330"/>
      <c r="K321" s="330"/>
      <c r="L321" s="330"/>
      <c r="M321" s="330"/>
      <c r="N321" s="330"/>
      <c r="O321" s="330"/>
      <c r="P321" s="330"/>
      <c r="Q321" s="330"/>
      <c r="R321" s="330"/>
      <c r="S321" s="330"/>
      <c r="T321" s="330"/>
      <c r="U321" s="330"/>
      <c r="V321" s="330"/>
      <c r="W321" s="330"/>
      <c r="X321" s="330"/>
      <c r="Y321" s="330"/>
      <c r="Z321" s="330"/>
    </row>
    <row r="322" spans="1:26" ht="21" customHeight="1">
      <c r="A322" s="347"/>
      <c r="B322" s="348"/>
      <c r="C322" s="328"/>
      <c r="D322" s="337"/>
      <c r="E322" s="337"/>
      <c r="F322" s="337"/>
      <c r="G322" s="330"/>
      <c r="H322" s="330"/>
      <c r="I322" s="330"/>
      <c r="J322" s="330"/>
      <c r="K322" s="330"/>
      <c r="L322" s="330"/>
      <c r="M322" s="330"/>
      <c r="N322" s="330"/>
      <c r="O322" s="330"/>
      <c r="P322" s="330"/>
      <c r="Q322" s="330"/>
      <c r="R322" s="330"/>
      <c r="S322" s="330"/>
      <c r="T322" s="330"/>
      <c r="U322" s="330"/>
      <c r="V322" s="330"/>
      <c r="W322" s="330"/>
      <c r="X322" s="330"/>
      <c r="Y322" s="330"/>
      <c r="Z322" s="330"/>
    </row>
    <row r="323" spans="1:26" ht="21" customHeight="1">
      <c r="A323" s="347"/>
      <c r="B323" s="348"/>
      <c r="C323" s="328"/>
      <c r="D323" s="337"/>
      <c r="E323" s="337"/>
      <c r="F323" s="337"/>
      <c r="G323" s="330"/>
      <c r="H323" s="330"/>
      <c r="I323" s="330"/>
      <c r="J323" s="330"/>
      <c r="K323" s="330"/>
      <c r="L323" s="330"/>
      <c r="M323" s="330"/>
      <c r="N323" s="330"/>
      <c r="O323" s="330"/>
      <c r="P323" s="330"/>
      <c r="Q323" s="330"/>
      <c r="R323" s="330"/>
      <c r="S323" s="330"/>
      <c r="T323" s="330"/>
      <c r="U323" s="330"/>
      <c r="V323" s="330"/>
      <c r="W323" s="330"/>
      <c r="X323" s="330"/>
      <c r="Y323" s="330"/>
      <c r="Z323" s="330"/>
    </row>
    <row r="324" spans="1:26" ht="21" customHeight="1">
      <c r="A324" s="347"/>
      <c r="B324" s="348"/>
      <c r="C324" s="328"/>
      <c r="D324" s="337"/>
      <c r="E324" s="337"/>
      <c r="F324" s="337"/>
      <c r="G324" s="330"/>
      <c r="H324" s="330"/>
      <c r="I324" s="330"/>
      <c r="J324" s="330"/>
      <c r="K324" s="330"/>
      <c r="L324" s="330"/>
      <c r="M324" s="330"/>
      <c r="N324" s="330"/>
      <c r="O324" s="330"/>
      <c r="P324" s="330"/>
      <c r="Q324" s="330"/>
      <c r="R324" s="330"/>
      <c r="S324" s="330"/>
      <c r="T324" s="330"/>
      <c r="U324" s="330"/>
      <c r="V324" s="330"/>
      <c r="W324" s="330"/>
      <c r="X324" s="330"/>
      <c r="Y324" s="330"/>
      <c r="Z324" s="330"/>
    </row>
    <row r="325" spans="1:26" ht="21" customHeight="1">
      <c r="A325" s="347"/>
      <c r="B325" s="348"/>
      <c r="C325" s="328"/>
      <c r="D325" s="337"/>
      <c r="E325" s="337"/>
      <c r="F325" s="337"/>
      <c r="G325" s="330"/>
      <c r="H325" s="330"/>
      <c r="I325" s="330"/>
      <c r="J325" s="330"/>
      <c r="K325" s="330"/>
      <c r="L325" s="330"/>
      <c r="M325" s="330"/>
      <c r="N325" s="330"/>
      <c r="O325" s="330"/>
      <c r="P325" s="330"/>
      <c r="Q325" s="330"/>
      <c r="R325" s="330"/>
      <c r="S325" s="330"/>
      <c r="T325" s="330"/>
      <c r="U325" s="330"/>
      <c r="V325" s="330"/>
      <c r="W325" s="330"/>
      <c r="X325" s="330"/>
      <c r="Y325" s="330"/>
      <c r="Z325" s="330"/>
    </row>
    <row r="326" spans="1:26" ht="21" customHeight="1">
      <c r="A326" s="347"/>
      <c r="B326" s="348"/>
      <c r="C326" s="328"/>
      <c r="D326" s="337"/>
      <c r="E326" s="337"/>
      <c r="F326" s="337"/>
      <c r="G326" s="330"/>
      <c r="H326" s="330"/>
      <c r="I326" s="330"/>
      <c r="J326" s="330"/>
      <c r="K326" s="330"/>
      <c r="L326" s="330"/>
      <c r="M326" s="330"/>
      <c r="N326" s="330"/>
      <c r="O326" s="330"/>
      <c r="P326" s="330"/>
      <c r="Q326" s="330"/>
      <c r="R326" s="330"/>
      <c r="S326" s="330"/>
      <c r="T326" s="330"/>
      <c r="U326" s="330"/>
      <c r="V326" s="330"/>
      <c r="W326" s="330"/>
      <c r="X326" s="330"/>
      <c r="Y326" s="330"/>
      <c r="Z326" s="330"/>
    </row>
    <row r="327" spans="1:26" ht="21" customHeight="1">
      <c r="A327" s="347"/>
      <c r="B327" s="348"/>
      <c r="C327" s="328"/>
      <c r="D327" s="337"/>
      <c r="E327" s="337"/>
      <c r="F327" s="337"/>
      <c r="G327" s="330"/>
      <c r="H327" s="330"/>
      <c r="I327" s="330"/>
      <c r="J327" s="330"/>
      <c r="K327" s="330"/>
      <c r="L327" s="330"/>
      <c r="M327" s="330"/>
      <c r="N327" s="330"/>
      <c r="O327" s="330"/>
      <c r="P327" s="330"/>
      <c r="Q327" s="330"/>
      <c r="R327" s="330"/>
      <c r="S327" s="330"/>
      <c r="T327" s="330"/>
      <c r="U327" s="330"/>
      <c r="V327" s="330"/>
      <c r="W327" s="330"/>
      <c r="X327" s="330"/>
      <c r="Y327" s="330"/>
      <c r="Z327" s="330"/>
    </row>
    <row r="328" spans="1:26" ht="21" customHeight="1">
      <c r="A328" s="347"/>
      <c r="B328" s="348"/>
      <c r="C328" s="328"/>
      <c r="D328" s="337"/>
      <c r="E328" s="337"/>
      <c r="F328" s="337"/>
      <c r="G328" s="330"/>
      <c r="H328" s="330"/>
      <c r="I328" s="330"/>
      <c r="J328" s="330"/>
      <c r="K328" s="330"/>
      <c r="L328" s="330"/>
      <c r="M328" s="330"/>
      <c r="N328" s="330"/>
      <c r="O328" s="330"/>
      <c r="P328" s="330"/>
      <c r="Q328" s="330"/>
      <c r="R328" s="330"/>
      <c r="S328" s="330"/>
      <c r="T328" s="330"/>
      <c r="U328" s="330"/>
      <c r="V328" s="330"/>
      <c r="W328" s="330"/>
      <c r="X328" s="330"/>
      <c r="Y328" s="330"/>
      <c r="Z328" s="330"/>
    </row>
    <row r="329" spans="1:26" ht="21" customHeight="1">
      <c r="A329" s="347"/>
      <c r="B329" s="348"/>
      <c r="C329" s="328"/>
      <c r="D329" s="337"/>
      <c r="E329" s="337"/>
      <c r="F329" s="337"/>
      <c r="G329" s="330"/>
      <c r="H329" s="330"/>
      <c r="I329" s="330"/>
      <c r="J329" s="330"/>
      <c r="K329" s="330"/>
      <c r="L329" s="330"/>
      <c r="M329" s="330"/>
      <c r="N329" s="330"/>
      <c r="O329" s="330"/>
      <c r="P329" s="330"/>
      <c r="Q329" s="330"/>
      <c r="R329" s="330"/>
      <c r="S329" s="330"/>
      <c r="T329" s="330"/>
      <c r="U329" s="330"/>
      <c r="V329" s="330"/>
      <c r="W329" s="330"/>
      <c r="X329" s="330"/>
      <c r="Y329" s="330"/>
      <c r="Z329" s="330"/>
    </row>
    <row r="330" spans="1:26" ht="21" customHeight="1">
      <c r="A330" s="347"/>
      <c r="B330" s="348"/>
      <c r="C330" s="328"/>
      <c r="D330" s="337"/>
      <c r="E330" s="337"/>
      <c r="F330" s="337"/>
      <c r="G330" s="330"/>
      <c r="H330" s="330"/>
      <c r="I330" s="330"/>
      <c r="J330" s="330"/>
      <c r="K330" s="330"/>
      <c r="L330" s="330"/>
      <c r="M330" s="330"/>
      <c r="N330" s="330"/>
      <c r="O330" s="330"/>
      <c r="P330" s="330"/>
      <c r="Q330" s="330"/>
      <c r="R330" s="330"/>
      <c r="S330" s="330"/>
      <c r="T330" s="330"/>
      <c r="U330" s="330"/>
      <c r="V330" s="330"/>
      <c r="W330" s="330"/>
      <c r="X330" s="330"/>
      <c r="Y330" s="330"/>
      <c r="Z330" s="330"/>
    </row>
    <row r="331" spans="1:26" ht="21" customHeight="1">
      <c r="A331" s="347"/>
      <c r="B331" s="348"/>
      <c r="C331" s="328"/>
      <c r="D331" s="337"/>
      <c r="E331" s="337"/>
      <c r="F331" s="337"/>
      <c r="G331" s="330"/>
      <c r="H331" s="330"/>
      <c r="I331" s="330"/>
      <c r="J331" s="330"/>
      <c r="K331" s="330"/>
      <c r="L331" s="330"/>
      <c r="M331" s="330"/>
      <c r="N331" s="330"/>
      <c r="O331" s="330"/>
      <c r="P331" s="330"/>
      <c r="Q331" s="330"/>
      <c r="R331" s="330"/>
      <c r="S331" s="330"/>
      <c r="T331" s="330"/>
      <c r="U331" s="330"/>
      <c r="V331" s="330"/>
      <c r="W331" s="330"/>
      <c r="X331" s="330"/>
      <c r="Y331" s="330"/>
      <c r="Z331" s="330"/>
    </row>
    <row r="332" spans="1:26" ht="21" customHeight="1">
      <c r="A332" s="347"/>
      <c r="B332" s="348"/>
      <c r="C332" s="328"/>
      <c r="D332" s="337"/>
      <c r="E332" s="337"/>
      <c r="F332" s="337"/>
      <c r="G332" s="330"/>
      <c r="H332" s="330"/>
      <c r="I332" s="330"/>
      <c r="J332" s="330"/>
      <c r="K332" s="330"/>
      <c r="L332" s="330"/>
      <c r="M332" s="330"/>
      <c r="N332" s="330"/>
      <c r="O332" s="330"/>
      <c r="P332" s="330"/>
      <c r="Q332" s="330"/>
      <c r="R332" s="330"/>
      <c r="S332" s="330"/>
      <c r="T332" s="330"/>
      <c r="U332" s="330"/>
      <c r="V332" s="330"/>
      <c r="W332" s="330"/>
      <c r="X332" s="330"/>
      <c r="Y332" s="330"/>
      <c r="Z332" s="330"/>
    </row>
    <row r="333" spans="1:26" ht="21" customHeight="1">
      <c r="A333" s="347"/>
      <c r="B333" s="348"/>
      <c r="C333" s="328"/>
      <c r="D333" s="337"/>
      <c r="E333" s="337"/>
      <c r="F333" s="337"/>
      <c r="G333" s="330"/>
      <c r="H333" s="330"/>
      <c r="I333" s="330"/>
      <c r="J333" s="330"/>
      <c r="K333" s="330"/>
      <c r="L333" s="330"/>
      <c r="M333" s="330"/>
      <c r="N333" s="330"/>
      <c r="O333" s="330"/>
      <c r="P333" s="330"/>
      <c r="Q333" s="330"/>
      <c r="R333" s="330"/>
      <c r="S333" s="330"/>
      <c r="T333" s="330"/>
      <c r="U333" s="330"/>
      <c r="V333" s="330"/>
      <c r="W333" s="330"/>
      <c r="X333" s="330"/>
      <c r="Y333" s="330"/>
      <c r="Z333" s="330"/>
    </row>
    <row r="334" spans="1:26" ht="21" customHeight="1">
      <c r="A334" s="347"/>
      <c r="B334" s="348"/>
      <c r="C334" s="328"/>
      <c r="D334" s="337"/>
      <c r="E334" s="337"/>
      <c r="F334" s="337"/>
      <c r="G334" s="330"/>
      <c r="H334" s="330"/>
      <c r="I334" s="330"/>
      <c r="J334" s="330"/>
      <c r="K334" s="330"/>
      <c r="L334" s="330"/>
      <c r="M334" s="330"/>
      <c r="N334" s="330"/>
      <c r="O334" s="330"/>
      <c r="P334" s="330"/>
      <c r="Q334" s="330"/>
      <c r="R334" s="330"/>
      <c r="S334" s="330"/>
      <c r="T334" s="330"/>
      <c r="U334" s="330"/>
      <c r="V334" s="330"/>
      <c r="W334" s="330"/>
      <c r="X334" s="330"/>
      <c r="Y334" s="330"/>
      <c r="Z334" s="330"/>
    </row>
    <row r="335" spans="1:26" ht="21" customHeight="1">
      <c r="A335" s="347"/>
      <c r="B335" s="348"/>
      <c r="C335" s="328"/>
      <c r="D335" s="337"/>
      <c r="E335" s="337"/>
      <c r="F335" s="337"/>
      <c r="G335" s="330"/>
      <c r="H335" s="330"/>
      <c r="I335" s="330"/>
      <c r="J335" s="330"/>
      <c r="K335" s="330"/>
      <c r="L335" s="330"/>
      <c r="M335" s="330"/>
      <c r="N335" s="330"/>
      <c r="O335" s="330"/>
      <c r="P335" s="330"/>
      <c r="Q335" s="330"/>
      <c r="R335" s="330"/>
      <c r="S335" s="330"/>
      <c r="T335" s="330"/>
      <c r="U335" s="330"/>
      <c r="V335" s="330"/>
      <c r="W335" s="330"/>
      <c r="X335" s="330"/>
      <c r="Y335" s="330"/>
      <c r="Z335" s="330"/>
    </row>
    <row r="336" spans="1:26" ht="21" customHeight="1">
      <c r="A336" s="347"/>
      <c r="B336" s="348"/>
      <c r="C336" s="328"/>
      <c r="D336" s="337"/>
      <c r="E336" s="337"/>
      <c r="F336" s="337"/>
      <c r="G336" s="330"/>
      <c r="H336" s="330"/>
      <c r="I336" s="330"/>
      <c r="J336" s="330"/>
      <c r="K336" s="330"/>
      <c r="L336" s="330"/>
      <c r="M336" s="330"/>
      <c r="N336" s="330"/>
      <c r="O336" s="330"/>
      <c r="P336" s="330"/>
      <c r="Q336" s="330"/>
      <c r="R336" s="330"/>
      <c r="S336" s="330"/>
      <c r="T336" s="330"/>
      <c r="U336" s="330"/>
      <c r="V336" s="330"/>
      <c r="W336" s="330"/>
      <c r="X336" s="330"/>
      <c r="Y336" s="330"/>
      <c r="Z336" s="330"/>
    </row>
    <row r="337" spans="1:26" ht="21" customHeight="1">
      <c r="A337" s="347"/>
      <c r="B337" s="348"/>
      <c r="C337" s="328"/>
      <c r="D337" s="337"/>
      <c r="E337" s="337"/>
      <c r="F337" s="337"/>
      <c r="G337" s="330"/>
      <c r="H337" s="330"/>
      <c r="I337" s="330"/>
      <c r="J337" s="330"/>
      <c r="K337" s="330"/>
      <c r="L337" s="330"/>
      <c r="M337" s="330"/>
      <c r="N337" s="330"/>
      <c r="O337" s="330"/>
      <c r="P337" s="330"/>
      <c r="Q337" s="330"/>
      <c r="R337" s="330"/>
      <c r="S337" s="330"/>
      <c r="T337" s="330"/>
      <c r="U337" s="330"/>
      <c r="V337" s="330"/>
      <c r="W337" s="330"/>
      <c r="X337" s="330"/>
      <c r="Y337" s="330"/>
      <c r="Z337" s="330"/>
    </row>
    <row r="338" spans="1:26" ht="21" customHeight="1">
      <c r="A338" s="347"/>
      <c r="B338" s="348"/>
      <c r="C338" s="328"/>
      <c r="D338" s="337"/>
      <c r="E338" s="337"/>
      <c r="F338" s="337"/>
      <c r="G338" s="330"/>
      <c r="H338" s="330"/>
      <c r="I338" s="330"/>
      <c r="J338" s="330"/>
      <c r="K338" s="330"/>
      <c r="L338" s="330"/>
      <c r="M338" s="330"/>
      <c r="N338" s="330"/>
      <c r="O338" s="330"/>
      <c r="P338" s="330"/>
      <c r="Q338" s="330"/>
      <c r="R338" s="330"/>
      <c r="S338" s="330"/>
      <c r="T338" s="330"/>
      <c r="U338" s="330"/>
      <c r="V338" s="330"/>
      <c r="W338" s="330"/>
      <c r="X338" s="330"/>
      <c r="Y338" s="330"/>
      <c r="Z338" s="330"/>
    </row>
    <row r="339" spans="1:26" ht="21" customHeight="1">
      <c r="A339" s="347"/>
      <c r="B339" s="348"/>
      <c r="C339" s="328"/>
      <c r="D339" s="337"/>
      <c r="E339" s="337"/>
      <c r="F339" s="337"/>
      <c r="G339" s="330"/>
      <c r="H339" s="330"/>
      <c r="I339" s="330"/>
      <c r="J339" s="330"/>
      <c r="K339" s="330"/>
      <c r="L339" s="330"/>
      <c r="M339" s="330"/>
      <c r="N339" s="330"/>
      <c r="O339" s="330"/>
      <c r="P339" s="330"/>
      <c r="Q339" s="330"/>
      <c r="R339" s="330"/>
      <c r="S339" s="330"/>
      <c r="T339" s="330"/>
      <c r="U339" s="330"/>
      <c r="V339" s="330"/>
      <c r="W339" s="330"/>
      <c r="X339" s="330"/>
      <c r="Y339" s="330"/>
      <c r="Z339" s="330"/>
    </row>
    <row r="340" spans="1:26" ht="21" customHeight="1">
      <c r="A340" s="347"/>
      <c r="B340" s="348"/>
      <c r="C340" s="328"/>
      <c r="D340" s="337"/>
      <c r="E340" s="337"/>
      <c r="F340" s="337"/>
      <c r="G340" s="330"/>
      <c r="H340" s="330"/>
      <c r="I340" s="330"/>
      <c r="J340" s="330"/>
      <c r="K340" s="330"/>
      <c r="L340" s="330"/>
      <c r="M340" s="330"/>
      <c r="N340" s="330"/>
      <c r="O340" s="330"/>
      <c r="P340" s="330"/>
      <c r="Q340" s="330"/>
      <c r="R340" s="330"/>
      <c r="S340" s="330"/>
      <c r="T340" s="330"/>
      <c r="U340" s="330"/>
      <c r="V340" s="330"/>
      <c r="W340" s="330"/>
      <c r="X340" s="330"/>
      <c r="Y340" s="330"/>
      <c r="Z340" s="330"/>
    </row>
    <row r="341" spans="1:26" ht="21" customHeight="1">
      <c r="A341" s="347"/>
      <c r="B341" s="348"/>
      <c r="C341" s="328"/>
      <c r="D341" s="337"/>
      <c r="E341" s="337"/>
      <c r="F341" s="337"/>
      <c r="G341" s="330"/>
      <c r="H341" s="330"/>
      <c r="I341" s="330"/>
      <c r="J341" s="330"/>
      <c r="K341" s="330"/>
      <c r="L341" s="330"/>
      <c r="M341" s="330"/>
      <c r="N341" s="330"/>
      <c r="O341" s="330"/>
      <c r="P341" s="330"/>
      <c r="Q341" s="330"/>
      <c r="R341" s="330"/>
      <c r="S341" s="330"/>
      <c r="T341" s="330"/>
      <c r="U341" s="330"/>
      <c r="V341" s="330"/>
      <c r="W341" s="330"/>
      <c r="X341" s="330"/>
      <c r="Y341" s="330"/>
      <c r="Z341" s="330"/>
    </row>
    <row r="342" spans="1:26" ht="21" customHeight="1">
      <c r="A342" s="347"/>
      <c r="B342" s="348"/>
      <c r="C342" s="328"/>
      <c r="D342" s="337"/>
      <c r="E342" s="337"/>
      <c r="F342" s="337"/>
      <c r="G342" s="330"/>
      <c r="H342" s="330"/>
      <c r="I342" s="330"/>
      <c r="J342" s="330"/>
      <c r="K342" s="330"/>
      <c r="L342" s="330"/>
      <c r="M342" s="330"/>
      <c r="N342" s="330"/>
      <c r="O342" s="330"/>
      <c r="P342" s="330"/>
      <c r="Q342" s="330"/>
      <c r="R342" s="330"/>
      <c r="S342" s="330"/>
      <c r="T342" s="330"/>
      <c r="U342" s="330"/>
      <c r="V342" s="330"/>
      <c r="W342" s="330"/>
      <c r="X342" s="330"/>
      <c r="Y342" s="330"/>
      <c r="Z342" s="330"/>
    </row>
    <row r="343" spans="1:26" ht="21" customHeight="1">
      <c r="A343" s="347"/>
      <c r="B343" s="348"/>
      <c r="C343" s="328"/>
      <c r="D343" s="337"/>
      <c r="E343" s="337"/>
      <c r="F343" s="337"/>
      <c r="G343" s="330"/>
      <c r="H343" s="330"/>
      <c r="I343" s="330"/>
      <c r="J343" s="330"/>
      <c r="K343" s="330"/>
      <c r="L343" s="330"/>
      <c r="M343" s="330"/>
      <c r="N343" s="330"/>
      <c r="O343" s="330"/>
      <c r="P343" s="330"/>
      <c r="Q343" s="330"/>
      <c r="R343" s="330"/>
      <c r="S343" s="330"/>
      <c r="T343" s="330"/>
      <c r="U343" s="330"/>
      <c r="V343" s="330"/>
      <c r="W343" s="330"/>
      <c r="X343" s="330"/>
      <c r="Y343" s="330"/>
      <c r="Z343" s="330"/>
    </row>
    <row r="344" spans="1:26" ht="21" customHeight="1">
      <c r="A344" s="347"/>
      <c r="B344" s="348"/>
      <c r="C344" s="328"/>
      <c r="D344" s="337"/>
      <c r="E344" s="337"/>
      <c r="F344" s="337"/>
      <c r="G344" s="330"/>
      <c r="H344" s="330"/>
      <c r="I344" s="330"/>
      <c r="J344" s="330"/>
      <c r="K344" s="330"/>
      <c r="L344" s="330"/>
      <c r="M344" s="330"/>
      <c r="N344" s="330"/>
      <c r="O344" s="330"/>
      <c r="P344" s="330"/>
      <c r="Q344" s="330"/>
      <c r="R344" s="330"/>
      <c r="S344" s="330"/>
      <c r="T344" s="330"/>
      <c r="U344" s="330"/>
      <c r="V344" s="330"/>
      <c r="W344" s="330"/>
      <c r="X344" s="330"/>
      <c r="Y344" s="330"/>
      <c r="Z344" s="330"/>
    </row>
    <row r="345" spans="1:26" ht="21" customHeight="1">
      <c r="A345" s="347"/>
      <c r="B345" s="348"/>
      <c r="C345" s="328"/>
      <c r="D345" s="337"/>
      <c r="E345" s="337"/>
      <c r="F345" s="337"/>
      <c r="G345" s="330"/>
      <c r="H345" s="330"/>
      <c r="I345" s="330"/>
      <c r="J345" s="330"/>
      <c r="K345" s="330"/>
      <c r="L345" s="330"/>
      <c r="M345" s="330"/>
      <c r="N345" s="330"/>
      <c r="O345" s="330"/>
      <c r="P345" s="330"/>
      <c r="Q345" s="330"/>
      <c r="R345" s="330"/>
      <c r="S345" s="330"/>
      <c r="T345" s="330"/>
      <c r="U345" s="330"/>
      <c r="V345" s="330"/>
      <c r="W345" s="330"/>
      <c r="X345" s="330"/>
      <c r="Y345" s="330"/>
      <c r="Z345" s="330"/>
    </row>
    <row r="346" spans="1:26" ht="21" customHeight="1">
      <c r="A346" s="347"/>
      <c r="B346" s="348"/>
      <c r="C346" s="328"/>
      <c r="D346" s="337"/>
      <c r="E346" s="337"/>
      <c r="F346" s="337"/>
      <c r="G346" s="330"/>
      <c r="H346" s="330"/>
      <c r="I346" s="330"/>
      <c r="J346" s="330"/>
      <c r="K346" s="330"/>
      <c r="L346" s="330"/>
      <c r="M346" s="330"/>
      <c r="N346" s="330"/>
      <c r="O346" s="330"/>
      <c r="P346" s="330"/>
      <c r="Q346" s="330"/>
      <c r="R346" s="330"/>
      <c r="S346" s="330"/>
      <c r="T346" s="330"/>
      <c r="U346" s="330"/>
      <c r="V346" s="330"/>
      <c r="W346" s="330"/>
      <c r="X346" s="330"/>
      <c r="Y346" s="330"/>
      <c r="Z346" s="330"/>
    </row>
    <row r="347" spans="1:26" ht="21" customHeight="1">
      <c r="A347" s="347"/>
      <c r="B347" s="348"/>
      <c r="C347" s="328"/>
      <c r="D347" s="337"/>
      <c r="E347" s="337"/>
      <c r="F347" s="337"/>
      <c r="G347" s="330"/>
      <c r="H347" s="330"/>
      <c r="I347" s="330"/>
      <c r="J347" s="330"/>
      <c r="K347" s="330"/>
      <c r="L347" s="330"/>
      <c r="M347" s="330"/>
      <c r="N347" s="330"/>
      <c r="O347" s="330"/>
      <c r="P347" s="330"/>
      <c r="Q347" s="330"/>
      <c r="R347" s="330"/>
      <c r="S347" s="330"/>
      <c r="T347" s="330"/>
      <c r="U347" s="330"/>
      <c r="V347" s="330"/>
      <c r="W347" s="330"/>
      <c r="X347" s="330"/>
      <c r="Y347" s="330"/>
      <c r="Z347" s="330"/>
    </row>
    <row r="348" spans="1:26" ht="21" customHeight="1">
      <c r="A348" s="347"/>
      <c r="B348" s="348"/>
      <c r="C348" s="328"/>
      <c r="D348" s="337"/>
      <c r="E348" s="337"/>
      <c r="F348" s="337"/>
      <c r="G348" s="330"/>
      <c r="H348" s="330"/>
      <c r="I348" s="330"/>
      <c r="J348" s="330"/>
      <c r="K348" s="330"/>
      <c r="L348" s="330"/>
      <c r="M348" s="330"/>
      <c r="N348" s="330"/>
      <c r="O348" s="330"/>
      <c r="P348" s="330"/>
      <c r="Q348" s="330"/>
      <c r="R348" s="330"/>
      <c r="S348" s="330"/>
      <c r="T348" s="330"/>
      <c r="U348" s="330"/>
      <c r="V348" s="330"/>
      <c r="W348" s="330"/>
      <c r="X348" s="330"/>
      <c r="Y348" s="330"/>
      <c r="Z348" s="330"/>
    </row>
    <row r="349" spans="1:26" ht="21" customHeight="1">
      <c r="A349" s="347"/>
      <c r="B349" s="348"/>
      <c r="C349" s="328"/>
      <c r="D349" s="337"/>
      <c r="E349" s="337"/>
      <c r="F349" s="337"/>
      <c r="G349" s="330"/>
      <c r="H349" s="330"/>
      <c r="I349" s="330"/>
      <c r="J349" s="330"/>
      <c r="K349" s="330"/>
      <c r="L349" s="330"/>
      <c r="M349" s="330"/>
      <c r="N349" s="330"/>
      <c r="O349" s="330"/>
      <c r="P349" s="330"/>
      <c r="Q349" s="330"/>
      <c r="R349" s="330"/>
      <c r="S349" s="330"/>
      <c r="T349" s="330"/>
      <c r="U349" s="330"/>
      <c r="V349" s="330"/>
      <c r="W349" s="330"/>
      <c r="X349" s="330"/>
      <c r="Y349" s="330"/>
      <c r="Z349" s="330"/>
    </row>
    <row r="350" spans="1:26" ht="21" customHeight="1">
      <c r="A350" s="347"/>
      <c r="B350" s="348"/>
      <c r="C350" s="328"/>
      <c r="D350" s="337"/>
      <c r="E350" s="337"/>
      <c r="F350" s="337"/>
      <c r="G350" s="330"/>
      <c r="H350" s="330"/>
      <c r="I350" s="330"/>
      <c r="J350" s="330"/>
      <c r="K350" s="330"/>
      <c r="L350" s="330"/>
      <c r="M350" s="330"/>
      <c r="N350" s="330"/>
      <c r="O350" s="330"/>
      <c r="P350" s="330"/>
      <c r="Q350" s="330"/>
      <c r="R350" s="330"/>
      <c r="S350" s="330"/>
      <c r="T350" s="330"/>
      <c r="U350" s="330"/>
      <c r="V350" s="330"/>
      <c r="W350" s="330"/>
      <c r="X350" s="330"/>
      <c r="Y350" s="330"/>
      <c r="Z350" s="330"/>
    </row>
    <row r="351" spans="1:26" ht="21" customHeight="1">
      <c r="A351" s="347"/>
      <c r="B351" s="348"/>
      <c r="C351" s="328"/>
      <c r="D351" s="337"/>
      <c r="E351" s="337"/>
      <c r="F351" s="337"/>
      <c r="G351" s="330"/>
      <c r="H351" s="330"/>
      <c r="I351" s="330"/>
      <c r="J351" s="330"/>
      <c r="K351" s="330"/>
      <c r="L351" s="330"/>
      <c r="M351" s="330"/>
      <c r="N351" s="330"/>
      <c r="O351" s="330"/>
      <c r="P351" s="330"/>
      <c r="Q351" s="330"/>
      <c r="R351" s="330"/>
      <c r="S351" s="330"/>
      <c r="T351" s="330"/>
      <c r="U351" s="330"/>
      <c r="V351" s="330"/>
      <c r="W351" s="330"/>
      <c r="X351" s="330"/>
      <c r="Y351" s="330"/>
      <c r="Z351" s="330"/>
    </row>
    <row r="352" spans="1:26" ht="21" customHeight="1">
      <c r="A352" s="347"/>
      <c r="B352" s="348"/>
      <c r="C352" s="328"/>
      <c r="D352" s="337"/>
      <c r="E352" s="337"/>
      <c r="F352" s="337"/>
      <c r="G352" s="330"/>
      <c r="H352" s="330"/>
      <c r="I352" s="330"/>
      <c r="J352" s="330"/>
      <c r="K352" s="330"/>
      <c r="L352" s="330"/>
      <c r="M352" s="330"/>
      <c r="N352" s="330"/>
      <c r="O352" s="330"/>
      <c r="P352" s="330"/>
      <c r="Q352" s="330"/>
      <c r="R352" s="330"/>
      <c r="S352" s="330"/>
      <c r="T352" s="330"/>
      <c r="U352" s="330"/>
      <c r="V352" s="330"/>
      <c r="W352" s="330"/>
      <c r="X352" s="330"/>
      <c r="Y352" s="330"/>
      <c r="Z352" s="330"/>
    </row>
    <row r="353" spans="1:26" ht="21" customHeight="1">
      <c r="A353" s="347"/>
      <c r="B353" s="348"/>
      <c r="C353" s="328"/>
      <c r="D353" s="337"/>
      <c r="E353" s="337"/>
      <c r="F353" s="337"/>
      <c r="G353" s="330"/>
      <c r="H353" s="330"/>
      <c r="I353" s="330"/>
      <c r="J353" s="330"/>
      <c r="K353" s="330"/>
      <c r="L353" s="330"/>
      <c r="M353" s="330"/>
      <c r="N353" s="330"/>
      <c r="O353" s="330"/>
      <c r="P353" s="330"/>
      <c r="Q353" s="330"/>
      <c r="R353" s="330"/>
      <c r="S353" s="330"/>
      <c r="T353" s="330"/>
      <c r="U353" s="330"/>
      <c r="V353" s="330"/>
      <c r="W353" s="330"/>
      <c r="X353" s="330"/>
      <c r="Y353" s="330"/>
      <c r="Z353" s="330"/>
    </row>
    <row r="354" spans="1:26" ht="21" customHeight="1">
      <c r="A354" s="347"/>
      <c r="B354" s="348"/>
      <c r="C354" s="328"/>
      <c r="D354" s="337"/>
      <c r="E354" s="337"/>
      <c r="F354" s="337"/>
      <c r="G354" s="330"/>
      <c r="H354" s="330"/>
      <c r="I354" s="330"/>
      <c r="J354" s="330"/>
      <c r="K354" s="330"/>
      <c r="L354" s="330"/>
      <c r="M354" s="330"/>
      <c r="N354" s="330"/>
      <c r="O354" s="330"/>
      <c r="P354" s="330"/>
      <c r="Q354" s="330"/>
      <c r="R354" s="330"/>
      <c r="S354" s="330"/>
      <c r="T354" s="330"/>
      <c r="U354" s="330"/>
      <c r="V354" s="330"/>
      <c r="W354" s="330"/>
      <c r="X354" s="330"/>
      <c r="Y354" s="330"/>
      <c r="Z354" s="330"/>
    </row>
    <row r="355" spans="1:26" ht="21" customHeight="1">
      <c r="A355" s="347"/>
      <c r="B355" s="348"/>
      <c r="C355" s="328"/>
      <c r="D355" s="337"/>
      <c r="E355" s="337"/>
      <c r="F355" s="337"/>
      <c r="G355" s="330"/>
      <c r="H355" s="330"/>
      <c r="I355" s="330"/>
      <c r="J355" s="330"/>
      <c r="K355" s="330"/>
      <c r="L355" s="330"/>
      <c r="M355" s="330"/>
      <c r="N355" s="330"/>
      <c r="O355" s="330"/>
      <c r="P355" s="330"/>
      <c r="Q355" s="330"/>
      <c r="R355" s="330"/>
      <c r="S355" s="330"/>
      <c r="T355" s="330"/>
      <c r="U355" s="330"/>
      <c r="V355" s="330"/>
      <c r="W355" s="330"/>
      <c r="X355" s="330"/>
      <c r="Y355" s="330"/>
      <c r="Z355" s="330"/>
    </row>
    <row r="356" spans="1:26" ht="21" customHeight="1">
      <c r="A356" s="347"/>
      <c r="B356" s="348"/>
      <c r="C356" s="328"/>
      <c r="D356" s="337"/>
      <c r="E356" s="337"/>
      <c r="F356" s="337"/>
      <c r="G356" s="330"/>
      <c r="H356" s="330"/>
      <c r="I356" s="330"/>
      <c r="J356" s="330"/>
      <c r="K356" s="330"/>
      <c r="L356" s="330"/>
      <c r="M356" s="330"/>
      <c r="N356" s="330"/>
      <c r="O356" s="330"/>
      <c r="P356" s="330"/>
      <c r="Q356" s="330"/>
      <c r="R356" s="330"/>
      <c r="S356" s="330"/>
      <c r="T356" s="330"/>
      <c r="U356" s="330"/>
      <c r="V356" s="330"/>
      <c r="W356" s="330"/>
      <c r="X356" s="330"/>
      <c r="Y356" s="330"/>
      <c r="Z356" s="330"/>
    </row>
    <row r="357" spans="1:26" ht="21" customHeight="1">
      <c r="A357" s="347"/>
      <c r="B357" s="348"/>
      <c r="C357" s="328"/>
      <c r="D357" s="337"/>
      <c r="E357" s="337"/>
      <c r="F357" s="337"/>
      <c r="G357" s="330"/>
      <c r="H357" s="330"/>
      <c r="I357" s="330"/>
      <c r="J357" s="330"/>
      <c r="K357" s="330"/>
      <c r="L357" s="330"/>
      <c r="M357" s="330"/>
      <c r="N357" s="330"/>
      <c r="O357" s="330"/>
      <c r="P357" s="330"/>
      <c r="Q357" s="330"/>
      <c r="R357" s="330"/>
      <c r="S357" s="330"/>
      <c r="T357" s="330"/>
      <c r="U357" s="330"/>
      <c r="V357" s="330"/>
      <c r="W357" s="330"/>
      <c r="X357" s="330"/>
      <c r="Y357" s="330"/>
      <c r="Z357" s="330"/>
    </row>
    <row r="358" spans="1:26" ht="21" customHeight="1">
      <c r="A358" s="347"/>
      <c r="B358" s="348"/>
      <c r="C358" s="328"/>
      <c r="D358" s="337"/>
      <c r="E358" s="337"/>
      <c r="F358" s="337"/>
      <c r="G358" s="330"/>
      <c r="H358" s="330"/>
      <c r="I358" s="330"/>
      <c r="J358" s="330"/>
      <c r="K358" s="330"/>
      <c r="L358" s="330"/>
      <c r="M358" s="330"/>
      <c r="N358" s="330"/>
      <c r="O358" s="330"/>
      <c r="P358" s="330"/>
      <c r="Q358" s="330"/>
      <c r="R358" s="330"/>
      <c r="S358" s="330"/>
      <c r="T358" s="330"/>
      <c r="U358" s="330"/>
      <c r="V358" s="330"/>
      <c r="W358" s="330"/>
      <c r="X358" s="330"/>
      <c r="Y358" s="330"/>
      <c r="Z358" s="330"/>
    </row>
    <row r="359" spans="1:26" ht="21" customHeight="1">
      <c r="A359" s="347"/>
      <c r="B359" s="348"/>
      <c r="C359" s="328"/>
      <c r="D359" s="337"/>
      <c r="E359" s="337"/>
      <c r="F359" s="337"/>
      <c r="G359" s="330"/>
      <c r="H359" s="330"/>
      <c r="I359" s="330"/>
      <c r="J359" s="330"/>
      <c r="K359" s="330"/>
      <c r="L359" s="330"/>
      <c r="M359" s="330"/>
      <c r="N359" s="330"/>
      <c r="O359" s="330"/>
      <c r="P359" s="330"/>
      <c r="Q359" s="330"/>
      <c r="R359" s="330"/>
      <c r="S359" s="330"/>
      <c r="T359" s="330"/>
      <c r="U359" s="330"/>
      <c r="V359" s="330"/>
      <c r="W359" s="330"/>
      <c r="X359" s="330"/>
      <c r="Y359" s="330"/>
      <c r="Z359" s="330"/>
    </row>
    <row r="360" spans="1:26" ht="21" customHeight="1">
      <c r="A360" s="347"/>
      <c r="B360" s="348"/>
      <c r="C360" s="328"/>
      <c r="D360" s="337"/>
      <c r="E360" s="337"/>
      <c r="F360" s="337"/>
      <c r="G360" s="330"/>
      <c r="H360" s="330"/>
      <c r="I360" s="330"/>
      <c r="J360" s="330"/>
      <c r="K360" s="330"/>
      <c r="L360" s="330"/>
      <c r="M360" s="330"/>
      <c r="N360" s="330"/>
      <c r="O360" s="330"/>
      <c r="P360" s="330"/>
      <c r="Q360" s="330"/>
      <c r="R360" s="330"/>
      <c r="S360" s="330"/>
      <c r="T360" s="330"/>
      <c r="U360" s="330"/>
      <c r="V360" s="330"/>
      <c r="W360" s="330"/>
      <c r="X360" s="330"/>
      <c r="Y360" s="330"/>
      <c r="Z360" s="330"/>
    </row>
    <row r="361" spans="1:26" ht="21" customHeight="1">
      <c r="A361" s="347"/>
      <c r="B361" s="348"/>
      <c r="C361" s="328"/>
      <c r="D361" s="337"/>
      <c r="E361" s="337"/>
      <c r="F361" s="337"/>
      <c r="G361" s="330"/>
      <c r="H361" s="330"/>
      <c r="I361" s="330"/>
      <c r="J361" s="330"/>
      <c r="K361" s="330"/>
      <c r="L361" s="330"/>
      <c r="M361" s="330"/>
      <c r="N361" s="330"/>
      <c r="O361" s="330"/>
      <c r="P361" s="330"/>
      <c r="Q361" s="330"/>
      <c r="R361" s="330"/>
      <c r="S361" s="330"/>
      <c r="T361" s="330"/>
      <c r="U361" s="330"/>
      <c r="V361" s="330"/>
      <c r="W361" s="330"/>
      <c r="X361" s="330"/>
      <c r="Y361" s="330"/>
      <c r="Z361" s="330"/>
    </row>
    <row r="362" spans="1:26" ht="21" customHeight="1">
      <c r="A362" s="347"/>
      <c r="B362" s="348"/>
      <c r="C362" s="328"/>
      <c r="D362" s="337"/>
      <c r="E362" s="337"/>
      <c r="F362" s="337"/>
      <c r="G362" s="330"/>
      <c r="H362" s="330"/>
      <c r="I362" s="330"/>
      <c r="J362" s="330"/>
      <c r="K362" s="330"/>
      <c r="L362" s="330"/>
      <c r="M362" s="330"/>
      <c r="N362" s="330"/>
      <c r="O362" s="330"/>
      <c r="P362" s="330"/>
      <c r="Q362" s="330"/>
      <c r="R362" s="330"/>
      <c r="S362" s="330"/>
      <c r="T362" s="330"/>
      <c r="U362" s="330"/>
      <c r="V362" s="330"/>
      <c r="W362" s="330"/>
      <c r="X362" s="330"/>
      <c r="Y362" s="330"/>
      <c r="Z362" s="330"/>
    </row>
    <row r="363" spans="1:26" ht="21" customHeight="1">
      <c r="A363" s="347"/>
      <c r="B363" s="348"/>
      <c r="C363" s="328"/>
      <c r="D363" s="337"/>
      <c r="E363" s="337"/>
      <c r="F363" s="337"/>
      <c r="G363" s="330"/>
      <c r="H363" s="330"/>
      <c r="I363" s="330"/>
      <c r="J363" s="330"/>
      <c r="K363" s="330"/>
      <c r="L363" s="330"/>
      <c r="M363" s="330"/>
      <c r="N363" s="330"/>
      <c r="O363" s="330"/>
      <c r="P363" s="330"/>
      <c r="Q363" s="330"/>
      <c r="R363" s="330"/>
      <c r="S363" s="330"/>
      <c r="T363" s="330"/>
      <c r="U363" s="330"/>
      <c r="V363" s="330"/>
      <c r="W363" s="330"/>
      <c r="X363" s="330"/>
      <c r="Y363" s="330"/>
      <c r="Z363" s="330"/>
    </row>
    <row r="364" spans="1:26" ht="21" customHeight="1">
      <c r="A364" s="347"/>
      <c r="B364" s="348"/>
      <c r="C364" s="328"/>
      <c r="D364" s="337"/>
      <c r="E364" s="337"/>
      <c r="F364" s="337"/>
      <c r="G364" s="330"/>
      <c r="H364" s="330"/>
      <c r="I364" s="330"/>
      <c r="J364" s="330"/>
      <c r="K364" s="330"/>
      <c r="L364" s="330"/>
      <c r="M364" s="330"/>
      <c r="N364" s="330"/>
      <c r="O364" s="330"/>
      <c r="P364" s="330"/>
      <c r="Q364" s="330"/>
      <c r="R364" s="330"/>
      <c r="S364" s="330"/>
      <c r="T364" s="330"/>
      <c r="U364" s="330"/>
      <c r="V364" s="330"/>
      <c r="W364" s="330"/>
      <c r="X364" s="330"/>
      <c r="Y364" s="330"/>
      <c r="Z364" s="330"/>
    </row>
    <row r="365" spans="1:26" ht="21" customHeight="1">
      <c r="A365" s="347"/>
      <c r="B365" s="348"/>
      <c r="C365" s="328"/>
      <c r="D365" s="337"/>
      <c r="E365" s="337"/>
      <c r="F365" s="337"/>
      <c r="G365" s="330"/>
      <c r="H365" s="330"/>
      <c r="I365" s="330"/>
      <c r="J365" s="330"/>
      <c r="K365" s="330"/>
      <c r="L365" s="330"/>
      <c r="M365" s="330"/>
      <c r="N365" s="330"/>
      <c r="O365" s="330"/>
      <c r="P365" s="330"/>
      <c r="Q365" s="330"/>
      <c r="R365" s="330"/>
      <c r="S365" s="330"/>
      <c r="T365" s="330"/>
      <c r="U365" s="330"/>
      <c r="V365" s="330"/>
      <c r="W365" s="330"/>
      <c r="X365" s="330"/>
      <c r="Y365" s="330"/>
      <c r="Z365" s="330"/>
    </row>
    <row r="366" spans="1:26" ht="21" customHeight="1">
      <c r="A366" s="347"/>
      <c r="B366" s="348"/>
      <c r="C366" s="328"/>
      <c r="D366" s="337"/>
      <c r="E366" s="337"/>
      <c r="F366" s="337"/>
      <c r="G366" s="330"/>
      <c r="H366" s="330"/>
      <c r="I366" s="330"/>
      <c r="J366" s="330"/>
      <c r="K366" s="330"/>
      <c r="L366" s="330"/>
      <c r="M366" s="330"/>
      <c r="N366" s="330"/>
      <c r="O366" s="330"/>
      <c r="P366" s="330"/>
      <c r="Q366" s="330"/>
      <c r="R366" s="330"/>
      <c r="S366" s="330"/>
      <c r="T366" s="330"/>
      <c r="U366" s="330"/>
      <c r="V366" s="330"/>
      <c r="W366" s="330"/>
      <c r="X366" s="330"/>
      <c r="Y366" s="330"/>
      <c r="Z366" s="330"/>
    </row>
    <row r="367" spans="1:26" ht="21" customHeight="1">
      <c r="A367" s="347"/>
      <c r="B367" s="348"/>
      <c r="C367" s="328"/>
      <c r="D367" s="337"/>
      <c r="E367" s="337"/>
      <c r="F367" s="337"/>
      <c r="G367" s="330"/>
      <c r="H367" s="330"/>
      <c r="I367" s="330"/>
      <c r="J367" s="330"/>
      <c r="K367" s="330"/>
      <c r="L367" s="330"/>
      <c r="M367" s="330"/>
      <c r="N367" s="330"/>
      <c r="O367" s="330"/>
      <c r="P367" s="330"/>
      <c r="Q367" s="330"/>
      <c r="R367" s="330"/>
      <c r="S367" s="330"/>
      <c r="T367" s="330"/>
      <c r="U367" s="330"/>
      <c r="V367" s="330"/>
      <c r="W367" s="330"/>
      <c r="X367" s="330"/>
      <c r="Y367" s="330"/>
      <c r="Z367" s="330"/>
    </row>
    <row r="368" spans="1:26" ht="21" customHeight="1">
      <c r="A368" s="347"/>
      <c r="B368" s="348"/>
      <c r="C368" s="328"/>
      <c r="D368" s="337"/>
      <c r="E368" s="337"/>
      <c r="F368" s="337"/>
      <c r="G368" s="330"/>
      <c r="H368" s="330"/>
      <c r="I368" s="330"/>
      <c r="J368" s="330"/>
      <c r="K368" s="330"/>
      <c r="L368" s="330"/>
      <c r="M368" s="330"/>
      <c r="N368" s="330"/>
      <c r="O368" s="330"/>
      <c r="P368" s="330"/>
      <c r="Q368" s="330"/>
      <c r="R368" s="330"/>
      <c r="S368" s="330"/>
      <c r="T368" s="330"/>
      <c r="U368" s="330"/>
      <c r="V368" s="330"/>
      <c r="W368" s="330"/>
      <c r="X368" s="330"/>
      <c r="Y368" s="330"/>
      <c r="Z368" s="330"/>
    </row>
    <row r="369" spans="1:26" ht="21" customHeight="1">
      <c r="A369" s="347"/>
      <c r="B369" s="348"/>
      <c r="C369" s="328"/>
      <c r="D369" s="337"/>
      <c r="E369" s="337"/>
      <c r="F369" s="337"/>
      <c r="G369" s="330"/>
      <c r="H369" s="330"/>
      <c r="I369" s="330"/>
      <c r="J369" s="330"/>
      <c r="K369" s="330"/>
      <c r="L369" s="330"/>
      <c r="M369" s="330"/>
      <c r="N369" s="330"/>
      <c r="O369" s="330"/>
      <c r="P369" s="330"/>
      <c r="Q369" s="330"/>
      <c r="R369" s="330"/>
      <c r="S369" s="330"/>
      <c r="T369" s="330"/>
      <c r="U369" s="330"/>
      <c r="V369" s="330"/>
      <c r="W369" s="330"/>
      <c r="X369" s="330"/>
      <c r="Y369" s="330"/>
      <c r="Z369" s="330"/>
    </row>
    <row r="370" spans="1:26" ht="21" customHeight="1">
      <c r="A370" s="347"/>
      <c r="B370" s="348"/>
      <c r="C370" s="328"/>
      <c r="D370" s="337"/>
      <c r="E370" s="337"/>
      <c r="F370" s="337"/>
      <c r="G370" s="330"/>
      <c r="H370" s="330"/>
      <c r="I370" s="330"/>
      <c r="J370" s="330"/>
      <c r="K370" s="330"/>
      <c r="L370" s="330"/>
      <c r="M370" s="330"/>
      <c r="N370" s="330"/>
      <c r="O370" s="330"/>
      <c r="P370" s="330"/>
      <c r="Q370" s="330"/>
      <c r="R370" s="330"/>
      <c r="S370" s="330"/>
      <c r="T370" s="330"/>
      <c r="U370" s="330"/>
      <c r="V370" s="330"/>
      <c r="W370" s="330"/>
      <c r="X370" s="330"/>
      <c r="Y370" s="330"/>
      <c r="Z370" s="330"/>
    </row>
    <row r="371" spans="1:26" ht="21" customHeight="1">
      <c r="A371" s="347"/>
      <c r="B371" s="348"/>
      <c r="C371" s="328"/>
      <c r="D371" s="337"/>
      <c r="E371" s="337"/>
      <c r="F371" s="337"/>
      <c r="G371" s="330"/>
      <c r="H371" s="330"/>
      <c r="I371" s="330"/>
      <c r="J371" s="330"/>
      <c r="K371" s="330"/>
      <c r="L371" s="330"/>
      <c r="M371" s="330"/>
      <c r="N371" s="330"/>
      <c r="O371" s="330"/>
      <c r="P371" s="330"/>
      <c r="Q371" s="330"/>
      <c r="R371" s="330"/>
      <c r="S371" s="330"/>
      <c r="T371" s="330"/>
      <c r="U371" s="330"/>
      <c r="V371" s="330"/>
      <c r="W371" s="330"/>
      <c r="X371" s="330"/>
      <c r="Y371" s="330"/>
      <c r="Z371" s="330"/>
    </row>
    <row r="372" spans="1:26" ht="21" customHeight="1">
      <c r="A372" s="347"/>
      <c r="B372" s="348"/>
      <c r="C372" s="328"/>
      <c r="D372" s="337"/>
      <c r="E372" s="337"/>
      <c r="F372" s="337"/>
      <c r="G372" s="330"/>
      <c r="H372" s="330"/>
      <c r="I372" s="330"/>
      <c r="J372" s="330"/>
      <c r="K372" s="330"/>
      <c r="L372" s="330"/>
      <c r="M372" s="330"/>
      <c r="N372" s="330"/>
      <c r="O372" s="330"/>
      <c r="P372" s="330"/>
      <c r="Q372" s="330"/>
      <c r="R372" s="330"/>
      <c r="S372" s="330"/>
      <c r="T372" s="330"/>
      <c r="U372" s="330"/>
      <c r="V372" s="330"/>
      <c r="W372" s="330"/>
      <c r="X372" s="330"/>
      <c r="Y372" s="330"/>
      <c r="Z372" s="330"/>
    </row>
    <row r="373" spans="1:26" ht="21" customHeight="1">
      <c r="A373" s="347"/>
      <c r="B373" s="348"/>
      <c r="C373" s="328"/>
      <c r="D373" s="337"/>
      <c r="E373" s="337"/>
      <c r="F373" s="337"/>
      <c r="G373" s="330"/>
      <c r="H373" s="330"/>
      <c r="I373" s="330"/>
      <c r="J373" s="330"/>
      <c r="K373" s="330"/>
      <c r="L373" s="330"/>
      <c r="M373" s="330"/>
      <c r="N373" s="330"/>
      <c r="O373" s="330"/>
      <c r="P373" s="330"/>
      <c r="Q373" s="330"/>
      <c r="R373" s="330"/>
      <c r="S373" s="330"/>
      <c r="T373" s="330"/>
      <c r="U373" s="330"/>
      <c r="V373" s="330"/>
      <c r="W373" s="330"/>
      <c r="X373" s="330"/>
      <c r="Y373" s="330"/>
      <c r="Z373" s="330"/>
    </row>
    <row r="374" spans="1:26" ht="21" customHeight="1">
      <c r="A374" s="347"/>
      <c r="B374" s="348"/>
      <c r="C374" s="328"/>
      <c r="D374" s="337"/>
      <c r="E374" s="337"/>
      <c r="F374" s="337"/>
      <c r="G374" s="330"/>
      <c r="H374" s="330"/>
      <c r="I374" s="330"/>
      <c r="J374" s="330"/>
      <c r="K374" s="330"/>
      <c r="L374" s="330"/>
      <c r="M374" s="330"/>
      <c r="N374" s="330"/>
      <c r="O374" s="330"/>
      <c r="P374" s="330"/>
      <c r="Q374" s="330"/>
      <c r="R374" s="330"/>
      <c r="S374" s="330"/>
      <c r="T374" s="330"/>
      <c r="U374" s="330"/>
      <c r="V374" s="330"/>
      <c r="W374" s="330"/>
      <c r="X374" s="330"/>
      <c r="Y374" s="330"/>
      <c r="Z374" s="330"/>
    </row>
    <row r="375" spans="1:26" ht="21" customHeight="1">
      <c r="A375" s="347"/>
      <c r="B375" s="348"/>
      <c r="C375" s="328"/>
      <c r="D375" s="337"/>
      <c r="E375" s="337"/>
      <c r="F375" s="337"/>
      <c r="G375" s="330"/>
      <c r="H375" s="330"/>
      <c r="I375" s="330"/>
      <c r="J375" s="330"/>
      <c r="K375" s="330"/>
      <c r="L375" s="330"/>
      <c r="M375" s="330"/>
      <c r="N375" s="330"/>
      <c r="O375" s="330"/>
      <c r="P375" s="330"/>
      <c r="Q375" s="330"/>
      <c r="R375" s="330"/>
      <c r="S375" s="330"/>
      <c r="T375" s="330"/>
      <c r="U375" s="330"/>
      <c r="V375" s="330"/>
      <c r="W375" s="330"/>
      <c r="X375" s="330"/>
      <c r="Y375" s="330"/>
      <c r="Z375" s="330"/>
    </row>
    <row r="376" spans="1:26" ht="21" customHeight="1">
      <c r="A376" s="347"/>
      <c r="B376" s="348"/>
      <c r="C376" s="328"/>
      <c r="D376" s="337"/>
      <c r="E376" s="337"/>
      <c r="F376" s="337"/>
      <c r="G376" s="330"/>
      <c r="H376" s="330"/>
      <c r="I376" s="330"/>
      <c r="J376" s="330"/>
      <c r="K376" s="330"/>
      <c r="L376" s="330"/>
      <c r="M376" s="330"/>
      <c r="N376" s="330"/>
      <c r="O376" s="330"/>
      <c r="P376" s="330"/>
      <c r="Q376" s="330"/>
      <c r="R376" s="330"/>
      <c r="S376" s="330"/>
      <c r="T376" s="330"/>
      <c r="U376" s="330"/>
      <c r="V376" s="330"/>
      <c r="W376" s="330"/>
      <c r="X376" s="330"/>
      <c r="Y376" s="330"/>
      <c r="Z376" s="330"/>
    </row>
    <row r="377" spans="1:26" ht="21" customHeight="1">
      <c r="A377" s="347"/>
      <c r="B377" s="348"/>
      <c r="C377" s="328"/>
      <c r="D377" s="337"/>
      <c r="E377" s="337"/>
      <c r="F377" s="337"/>
      <c r="G377" s="330"/>
      <c r="H377" s="330"/>
      <c r="I377" s="330"/>
      <c r="J377" s="330"/>
      <c r="K377" s="330"/>
      <c r="L377" s="330"/>
      <c r="M377" s="330"/>
      <c r="N377" s="330"/>
      <c r="O377" s="330"/>
      <c r="P377" s="330"/>
      <c r="Q377" s="330"/>
      <c r="R377" s="330"/>
      <c r="S377" s="330"/>
      <c r="T377" s="330"/>
      <c r="U377" s="330"/>
      <c r="V377" s="330"/>
      <c r="W377" s="330"/>
      <c r="X377" s="330"/>
      <c r="Y377" s="330"/>
      <c r="Z377" s="330"/>
    </row>
    <row r="378" spans="1:26" ht="21" customHeight="1">
      <c r="A378" s="347"/>
      <c r="B378" s="348"/>
      <c r="C378" s="328"/>
      <c r="D378" s="337"/>
      <c r="E378" s="337"/>
      <c r="F378" s="337"/>
      <c r="G378" s="330"/>
      <c r="H378" s="330"/>
      <c r="I378" s="330"/>
      <c r="J378" s="330"/>
      <c r="K378" s="330"/>
      <c r="L378" s="330"/>
      <c r="M378" s="330"/>
      <c r="N378" s="330"/>
      <c r="O378" s="330"/>
      <c r="P378" s="330"/>
      <c r="Q378" s="330"/>
      <c r="R378" s="330"/>
      <c r="S378" s="330"/>
      <c r="T378" s="330"/>
      <c r="U378" s="330"/>
      <c r="V378" s="330"/>
      <c r="W378" s="330"/>
      <c r="X378" s="330"/>
      <c r="Y378" s="330"/>
      <c r="Z378" s="330"/>
    </row>
    <row r="379" spans="1:26" ht="21" customHeight="1">
      <c r="A379" s="347"/>
      <c r="B379" s="348"/>
      <c r="C379" s="328"/>
      <c r="D379" s="337"/>
      <c r="E379" s="337"/>
      <c r="F379" s="337"/>
      <c r="G379" s="330"/>
      <c r="H379" s="330"/>
      <c r="I379" s="330"/>
      <c r="J379" s="330"/>
      <c r="K379" s="330"/>
      <c r="L379" s="330"/>
      <c r="M379" s="330"/>
      <c r="N379" s="330"/>
      <c r="O379" s="330"/>
      <c r="P379" s="330"/>
      <c r="Q379" s="330"/>
      <c r="R379" s="330"/>
      <c r="S379" s="330"/>
      <c r="T379" s="330"/>
      <c r="U379" s="330"/>
      <c r="V379" s="330"/>
      <c r="W379" s="330"/>
      <c r="X379" s="330"/>
      <c r="Y379" s="330"/>
      <c r="Z379" s="330"/>
    </row>
    <row r="380" spans="1:26" ht="21" customHeight="1">
      <c r="A380" s="347"/>
      <c r="B380" s="348"/>
      <c r="C380" s="328"/>
      <c r="D380" s="337"/>
      <c r="E380" s="337"/>
      <c r="F380" s="337"/>
      <c r="G380" s="330"/>
      <c r="H380" s="330"/>
      <c r="I380" s="330"/>
      <c r="J380" s="330"/>
      <c r="K380" s="330"/>
      <c r="L380" s="330"/>
      <c r="M380" s="330"/>
      <c r="N380" s="330"/>
      <c r="O380" s="330"/>
      <c r="P380" s="330"/>
      <c r="Q380" s="330"/>
      <c r="R380" s="330"/>
      <c r="S380" s="330"/>
      <c r="T380" s="330"/>
      <c r="U380" s="330"/>
      <c r="V380" s="330"/>
      <c r="W380" s="330"/>
      <c r="X380" s="330"/>
      <c r="Y380" s="330"/>
      <c r="Z380" s="330"/>
    </row>
    <row r="381" spans="1:26" ht="21" customHeight="1">
      <c r="A381" s="347"/>
      <c r="B381" s="348"/>
      <c r="C381" s="328"/>
      <c r="D381" s="337"/>
      <c r="E381" s="337"/>
      <c r="F381" s="337"/>
      <c r="G381" s="330"/>
      <c r="H381" s="330"/>
      <c r="I381" s="330"/>
      <c r="J381" s="330"/>
      <c r="K381" s="330"/>
      <c r="L381" s="330"/>
      <c r="M381" s="330"/>
      <c r="N381" s="330"/>
      <c r="O381" s="330"/>
      <c r="P381" s="330"/>
      <c r="Q381" s="330"/>
      <c r="R381" s="330"/>
      <c r="S381" s="330"/>
      <c r="T381" s="330"/>
      <c r="U381" s="330"/>
      <c r="V381" s="330"/>
      <c r="W381" s="330"/>
      <c r="X381" s="330"/>
      <c r="Y381" s="330"/>
      <c r="Z381" s="330"/>
    </row>
    <row r="382" spans="1:26" ht="21" customHeight="1">
      <c r="A382" s="347"/>
      <c r="B382" s="348"/>
      <c r="C382" s="328"/>
      <c r="D382" s="337"/>
      <c r="E382" s="337"/>
      <c r="F382" s="337"/>
      <c r="G382" s="330"/>
      <c r="H382" s="330"/>
      <c r="I382" s="330"/>
      <c r="J382" s="330"/>
      <c r="K382" s="330"/>
      <c r="L382" s="330"/>
      <c r="M382" s="330"/>
      <c r="N382" s="330"/>
      <c r="O382" s="330"/>
      <c r="P382" s="330"/>
      <c r="Q382" s="330"/>
      <c r="R382" s="330"/>
      <c r="S382" s="330"/>
      <c r="T382" s="330"/>
      <c r="U382" s="330"/>
      <c r="V382" s="330"/>
      <c r="W382" s="330"/>
      <c r="X382" s="330"/>
      <c r="Y382" s="330"/>
      <c r="Z382" s="330"/>
    </row>
    <row r="383" spans="1:26" ht="21" customHeight="1">
      <c r="A383" s="347"/>
      <c r="B383" s="348"/>
      <c r="C383" s="328"/>
      <c r="D383" s="337"/>
      <c r="E383" s="337"/>
      <c r="F383" s="337"/>
      <c r="G383" s="330"/>
      <c r="H383" s="330"/>
      <c r="I383" s="330"/>
      <c r="J383" s="330"/>
      <c r="K383" s="330"/>
      <c r="L383" s="330"/>
      <c r="M383" s="330"/>
      <c r="N383" s="330"/>
      <c r="O383" s="330"/>
      <c r="P383" s="330"/>
      <c r="Q383" s="330"/>
      <c r="R383" s="330"/>
      <c r="S383" s="330"/>
      <c r="T383" s="330"/>
      <c r="U383" s="330"/>
      <c r="V383" s="330"/>
      <c r="W383" s="330"/>
      <c r="X383" s="330"/>
      <c r="Y383" s="330"/>
      <c r="Z383" s="330"/>
    </row>
    <row r="384" spans="1:26" ht="21" customHeight="1">
      <c r="A384" s="347"/>
      <c r="B384" s="348"/>
      <c r="C384" s="328"/>
      <c r="D384" s="337"/>
      <c r="E384" s="337"/>
      <c r="F384" s="337"/>
      <c r="G384" s="330"/>
      <c r="H384" s="330"/>
      <c r="I384" s="330"/>
      <c r="J384" s="330"/>
      <c r="K384" s="330"/>
      <c r="L384" s="330"/>
      <c r="M384" s="330"/>
      <c r="N384" s="330"/>
      <c r="O384" s="330"/>
      <c r="P384" s="330"/>
      <c r="Q384" s="330"/>
      <c r="R384" s="330"/>
      <c r="S384" s="330"/>
      <c r="T384" s="330"/>
      <c r="U384" s="330"/>
      <c r="V384" s="330"/>
      <c r="W384" s="330"/>
      <c r="X384" s="330"/>
      <c r="Y384" s="330"/>
      <c r="Z384" s="330"/>
    </row>
    <row r="385" spans="1:26" ht="21" customHeight="1">
      <c r="A385" s="347"/>
      <c r="B385" s="348"/>
      <c r="C385" s="328"/>
      <c r="D385" s="337"/>
      <c r="E385" s="337"/>
      <c r="F385" s="337"/>
      <c r="G385" s="330"/>
      <c r="H385" s="330"/>
      <c r="I385" s="330"/>
      <c r="J385" s="330"/>
      <c r="K385" s="330"/>
      <c r="L385" s="330"/>
      <c r="M385" s="330"/>
      <c r="N385" s="330"/>
      <c r="O385" s="330"/>
      <c r="P385" s="330"/>
      <c r="Q385" s="330"/>
      <c r="R385" s="330"/>
      <c r="S385" s="330"/>
      <c r="T385" s="330"/>
      <c r="U385" s="330"/>
      <c r="V385" s="330"/>
      <c r="W385" s="330"/>
      <c r="X385" s="330"/>
      <c r="Y385" s="330"/>
      <c r="Z385" s="330"/>
    </row>
    <row r="386" spans="1:26" ht="21" customHeight="1">
      <c r="A386" s="347"/>
      <c r="B386" s="348"/>
      <c r="C386" s="328"/>
      <c r="D386" s="337"/>
      <c r="E386" s="337"/>
      <c r="F386" s="337"/>
      <c r="G386" s="330"/>
      <c r="H386" s="330"/>
      <c r="I386" s="330"/>
      <c r="J386" s="330"/>
      <c r="K386" s="330"/>
      <c r="L386" s="330"/>
      <c r="M386" s="330"/>
      <c r="N386" s="330"/>
      <c r="O386" s="330"/>
      <c r="P386" s="330"/>
      <c r="Q386" s="330"/>
      <c r="R386" s="330"/>
      <c r="S386" s="330"/>
      <c r="T386" s="330"/>
      <c r="U386" s="330"/>
      <c r="V386" s="330"/>
      <c r="W386" s="330"/>
      <c r="X386" s="330"/>
      <c r="Y386" s="330"/>
      <c r="Z386" s="330"/>
    </row>
    <row r="387" spans="1:26" ht="21" customHeight="1">
      <c r="A387" s="347"/>
      <c r="B387" s="348"/>
      <c r="C387" s="328"/>
      <c r="D387" s="337"/>
      <c r="E387" s="337"/>
      <c r="F387" s="337"/>
      <c r="G387" s="330"/>
      <c r="H387" s="330"/>
      <c r="I387" s="330"/>
      <c r="J387" s="330"/>
      <c r="K387" s="330"/>
      <c r="L387" s="330"/>
      <c r="M387" s="330"/>
      <c r="N387" s="330"/>
      <c r="O387" s="330"/>
      <c r="P387" s="330"/>
      <c r="Q387" s="330"/>
      <c r="R387" s="330"/>
      <c r="S387" s="330"/>
      <c r="T387" s="330"/>
      <c r="U387" s="330"/>
      <c r="V387" s="330"/>
      <c r="W387" s="330"/>
      <c r="X387" s="330"/>
      <c r="Y387" s="330"/>
      <c r="Z387" s="330"/>
    </row>
    <row r="388" spans="1:26" ht="21" customHeight="1">
      <c r="A388" s="347"/>
      <c r="B388" s="348"/>
      <c r="C388" s="328"/>
      <c r="D388" s="337"/>
      <c r="E388" s="337"/>
      <c r="F388" s="337"/>
      <c r="G388" s="330"/>
      <c r="H388" s="330"/>
      <c r="I388" s="330"/>
      <c r="J388" s="330"/>
      <c r="K388" s="330"/>
      <c r="L388" s="330"/>
      <c r="M388" s="330"/>
      <c r="N388" s="330"/>
      <c r="O388" s="330"/>
      <c r="P388" s="330"/>
      <c r="Q388" s="330"/>
      <c r="R388" s="330"/>
      <c r="S388" s="330"/>
      <c r="T388" s="330"/>
      <c r="U388" s="330"/>
      <c r="V388" s="330"/>
      <c r="W388" s="330"/>
      <c r="X388" s="330"/>
      <c r="Y388" s="330"/>
      <c r="Z388" s="330"/>
    </row>
    <row r="389" spans="1:26" ht="21" customHeight="1">
      <c r="A389" s="347"/>
      <c r="B389" s="348"/>
      <c r="C389" s="328"/>
      <c r="D389" s="337"/>
      <c r="E389" s="337"/>
      <c r="F389" s="337"/>
      <c r="G389" s="330"/>
      <c r="H389" s="330"/>
      <c r="I389" s="330"/>
      <c r="J389" s="330"/>
      <c r="K389" s="330"/>
      <c r="L389" s="330"/>
      <c r="M389" s="330"/>
      <c r="N389" s="330"/>
      <c r="O389" s="330"/>
      <c r="P389" s="330"/>
      <c r="Q389" s="330"/>
      <c r="R389" s="330"/>
      <c r="S389" s="330"/>
      <c r="T389" s="330"/>
      <c r="U389" s="330"/>
      <c r="V389" s="330"/>
      <c r="W389" s="330"/>
      <c r="X389" s="330"/>
      <c r="Y389" s="330"/>
      <c r="Z389" s="330"/>
    </row>
    <row r="390" spans="1:26" ht="21" customHeight="1">
      <c r="A390" s="347"/>
      <c r="B390" s="348"/>
      <c r="C390" s="328"/>
      <c r="D390" s="337"/>
      <c r="E390" s="337"/>
      <c r="F390" s="337"/>
      <c r="G390" s="330"/>
      <c r="H390" s="330"/>
      <c r="I390" s="330"/>
      <c r="J390" s="330"/>
      <c r="K390" s="330"/>
      <c r="L390" s="330"/>
      <c r="M390" s="330"/>
      <c r="N390" s="330"/>
      <c r="O390" s="330"/>
      <c r="P390" s="330"/>
      <c r="Q390" s="330"/>
      <c r="R390" s="330"/>
      <c r="S390" s="330"/>
      <c r="T390" s="330"/>
      <c r="U390" s="330"/>
      <c r="V390" s="330"/>
      <c r="W390" s="330"/>
      <c r="X390" s="330"/>
      <c r="Y390" s="330"/>
      <c r="Z390" s="330"/>
    </row>
    <row r="391" spans="1:26" ht="21" customHeight="1">
      <c r="A391" s="347"/>
      <c r="B391" s="348"/>
      <c r="C391" s="328"/>
      <c r="D391" s="337"/>
      <c r="E391" s="337"/>
      <c r="F391" s="337"/>
      <c r="G391" s="330"/>
      <c r="H391" s="330"/>
      <c r="I391" s="330"/>
      <c r="J391" s="330"/>
      <c r="K391" s="330"/>
      <c r="L391" s="330"/>
      <c r="M391" s="330"/>
      <c r="N391" s="330"/>
      <c r="O391" s="330"/>
      <c r="P391" s="330"/>
      <c r="Q391" s="330"/>
      <c r="R391" s="330"/>
      <c r="S391" s="330"/>
      <c r="T391" s="330"/>
      <c r="U391" s="330"/>
      <c r="V391" s="330"/>
      <c r="W391" s="330"/>
      <c r="X391" s="330"/>
      <c r="Y391" s="330"/>
      <c r="Z391" s="330"/>
    </row>
    <row r="392" spans="1:26" ht="21" customHeight="1">
      <c r="A392" s="347"/>
      <c r="B392" s="348"/>
      <c r="C392" s="328"/>
      <c r="D392" s="337"/>
      <c r="E392" s="337"/>
      <c r="F392" s="337"/>
      <c r="G392" s="330"/>
      <c r="H392" s="330"/>
      <c r="I392" s="330"/>
      <c r="J392" s="330"/>
      <c r="K392" s="330"/>
      <c r="L392" s="330"/>
      <c r="M392" s="330"/>
      <c r="N392" s="330"/>
      <c r="O392" s="330"/>
      <c r="P392" s="330"/>
      <c r="Q392" s="330"/>
      <c r="R392" s="330"/>
      <c r="S392" s="330"/>
      <c r="T392" s="330"/>
      <c r="U392" s="330"/>
      <c r="V392" s="330"/>
      <c r="W392" s="330"/>
      <c r="X392" s="330"/>
      <c r="Y392" s="330"/>
      <c r="Z392" s="330"/>
    </row>
    <row r="393" spans="1:26" ht="21" customHeight="1">
      <c r="A393" s="347"/>
      <c r="B393" s="348"/>
      <c r="C393" s="328"/>
      <c r="D393" s="337"/>
      <c r="E393" s="337"/>
      <c r="F393" s="337"/>
      <c r="G393" s="330"/>
      <c r="H393" s="330"/>
      <c r="I393" s="330"/>
      <c r="J393" s="330"/>
      <c r="K393" s="330"/>
      <c r="L393" s="330"/>
      <c r="M393" s="330"/>
      <c r="N393" s="330"/>
      <c r="O393" s="330"/>
      <c r="P393" s="330"/>
      <c r="Q393" s="330"/>
      <c r="R393" s="330"/>
      <c r="S393" s="330"/>
      <c r="T393" s="330"/>
      <c r="U393" s="330"/>
      <c r="V393" s="330"/>
      <c r="W393" s="330"/>
      <c r="X393" s="330"/>
      <c r="Y393" s="330"/>
      <c r="Z393" s="330"/>
    </row>
    <row r="394" spans="1:26" ht="21" customHeight="1">
      <c r="A394" s="347"/>
      <c r="B394" s="348"/>
      <c r="C394" s="328"/>
      <c r="D394" s="337"/>
      <c r="E394" s="337"/>
      <c r="F394" s="337"/>
      <c r="G394" s="330"/>
      <c r="H394" s="330"/>
      <c r="I394" s="330"/>
      <c r="J394" s="330"/>
      <c r="K394" s="330"/>
      <c r="L394" s="330"/>
      <c r="M394" s="330"/>
      <c r="N394" s="330"/>
      <c r="O394" s="330"/>
      <c r="P394" s="330"/>
      <c r="Q394" s="330"/>
      <c r="R394" s="330"/>
      <c r="S394" s="330"/>
      <c r="T394" s="330"/>
      <c r="U394" s="330"/>
      <c r="V394" s="330"/>
      <c r="W394" s="330"/>
      <c r="X394" s="330"/>
      <c r="Y394" s="330"/>
      <c r="Z394" s="330"/>
    </row>
    <row r="395" spans="1:26" ht="21" customHeight="1">
      <c r="A395" s="347"/>
      <c r="B395" s="348"/>
      <c r="C395" s="328"/>
      <c r="D395" s="337"/>
      <c r="E395" s="337"/>
      <c r="F395" s="337"/>
      <c r="G395" s="330"/>
      <c r="H395" s="330"/>
      <c r="I395" s="330"/>
      <c r="J395" s="330"/>
      <c r="K395" s="330"/>
      <c r="L395" s="330"/>
      <c r="M395" s="330"/>
      <c r="N395" s="330"/>
      <c r="O395" s="330"/>
      <c r="P395" s="330"/>
      <c r="Q395" s="330"/>
      <c r="R395" s="330"/>
      <c r="S395" s="330"/>
      <c r="T395" s="330"/>
      <c r="U395" s="330"/>
      <c r="V395" s="330"/>
      <c r="W395" s="330"/>
      <c r="X395" s="330"/>
      <c r="Y395" s="330"/>
      <c r="Z395" s="330"/>
    </row>
    <row r="396" spans="1:26" ht="21" customHeight="1">
      <c r="A396" s="347"/>
      <c r="B396" s="348"/>
      <c r="C396" s="328"/>
      <c r="D396" s="337"/>
      <c r="E396" s="337"/>
      <c r="F396" s="337"/>
      <c r="G396" s="330"/>
      <c r="H396" s="330"/>
      <c r="I396" s="330"/>
      <c r="J396" s="330"/>
      <c r="K396" s="330"/>
      <c r="L396" s="330"/>
      <c r="M396" s="330"/>
      <c r="N396" s="330"/>
      <c r="O396" s="330"/>
      <c r="P396" s="330"/>
      <c r="Q396" s="330"/>
      <c r="R396" s="330"/>
      <c r="S396" s="330"/>
      <c r="T396" s="330"/>
      <c r="U396" s="330"/>
      <c r="V396" s="330"/>
      <c r="W396" s="330"/>
      <c r="X396" s="330"/>
      <c r="Y396" s="330"/>
      <c r="Z396" s="330"/>
    </row>
    <row r="397" spans="1:26" ht="21" customHeight="1">
      <c r="A397" s="347"/>
      <c r="B397" s="348"/>
      <c r="C397" s="328"/>
      <c r="D397" s="337"/>
      <c r="E397" s="337"/>
      <c r="F397" s="337"/>
      <c r="G397" s="330"/>
      <c r="H397" s="330"/>
      <c r="I397" s="330"/>
      <c r="J397" s="330"/>
      <c r="K397" s="330"/>
      <c r="L397" s="330"/>
      <c r="M397" s="330"/>
      <c r="N397" s="330"/>
      <c r="O397" s="330"/>
      <c r="P397" s="330"/>
      <c r="Q397" s="330"/>
      <c r="R397" s="330"/>
      <c r="S397" s="330"/>
      <c r="T397" s="330"/>
      <c r="U397" s="330"/>
      <c r="V397" s="330"/>
      <c r="W397" s="330"/>
      <c r="X397" s="330"/>
      <c r="Y397" s="330"/>
      <c r="Z397" s="330"/>
    </row>
    <row r="398" spans="1:26" ht="21" customHeight="1">
      <c r="A398" s="347"/>
      <c r="B398" s="348"/>
      <c r="C398" s="328"/>
      <c r="D398" s="337"/>
      <c r="E398" s="337"/>
      <c r="F398" s="337"/>
      <c r="G398" s="330"/>
      <c r="H398" s="330"/>
      <c r="I398" s="330"/>
      <c r="J398" s="330"/>
      <c r="K398" s="330"/>
      <c r="L398" s="330"/>
      <c r="M398" s="330"/>
      <c r="N398" s="330"/>
      <c r="O398" s="330"/>
      <c r="P398" s="330"/>
      <c r="Q398" s="330"/>
      <c r="R398" s="330"/>
      <c r="S398" s="330"/>
      <c r="T398" s="330"/>
      <c r="U398" s="330"/>
      <c r="V398" s="330"/>
      <c r="W398" s="330"/>
      <c r="X398" s="330"/>
      <c r="Y398" s="330"/>
      <c r="Z398" s="330"/>
    </row>
    <row r="399" spans="1:26" ht="21" customHeight="1">
      <c r="A399" s="347"/>
      <c r="B399" s="348"/>
      <c r="C399" s="328"/>
      <c r="D399" s="337"/>
      <c r="E399" s="337"/>
      <c r="F399" s="337"/>
      <c r="G399" s="330"/>
      <c r="H399" s="330"/>
      <c r="I399" s="330"/>
      <c r="J399" s="330"/>
      <c r="K399" s="330"/>
      <c r="L399" s="330"/>
      <c r="M399" s="330"/>
      <c r="N399" s="330"/>
      <c r="O399" s="330"/>
      <c r="P399" s="330"/>
      <c r="Q399" s="330"/>
      <c r="R399" s="330"/>
      <c r="S399" s="330"/>
      <c r="T399" s="330"/>
      <c r="U399" s="330"/>
      <c r="V399" s="330"/>
      <c r="W399" s="330"/>
      <c r="X399" s="330"/>
      <c r="Y399" s="330"/>
      <c r="Z399" s="330"/>
    </row>
    <row r="400" spans="1:26" ht="21" customHeight="1">
      <c r="A400" s="347"/>
      <c r="B400" s="348"/>
      <c r="C400" s="328"/>
      <c r="D400" s="337"/>
      <c r="E400" s="337"/>
      <c r="F400" s="337"/>
      <c r="G400" s="330"/>
      <c r="H400" s="330"/>
      <c r="I400" s="330"/>
      <c r="J400" s="330"/>
      <c r="K400" s="330"/>
      <c r="L400" s="330"/>
      <c r="M400" s="330"/>
      <c r="N400" s="330"/>
      <c r="O400" s="330"/>
      <c r="P400" s="330"/>
      <c r="Q400" s="330"/>
      <c r="R400" s="330"/>
      <c r="S400" s="330"/>
      <c r="T400" s="330"/>
      <c r="U400" s="330"/>
      <c r="V400" s="330"/>
      <c r="W400" s="330"/>
      <c r="X400" s="330"/>
      <c r="Y400" s="330"/>
      <c r="Z400" s="330"/>
    </row>
    <row r="401" spans="1:26" ht="21" customHeight="1">
      <c r="A401" s="347"/>
      <c r="B401" s="348"/>
      <c r="C401" s="328"/>
      <c r="D401" s="337"/>
      <c r="E401" s="337"/>
      <c r="F401" s="337"/>
      <c r="G401" s="330"/>
      <c r="H401" s="330"/>
      <c r="I401" s="330"/>
      <c r="J401" s="330"/>
      <c r="K401" s="330"/>
      <c r="L401" s="330"/>
      <c r="M401" s="330"/>
      <c r="N401" s="330"/>
      <c r="O401" s="330"/>
      <c r="P401" s="330"/>
      <c r="Q401" s="330"/>
      <c r="R401" s="330"/>
      <c r="S401" s="330"/>
      <c r="T401" s="330"/>
      <c r="U401" s="330"/>
      <c r="V401" s="330"/>
      <c r="W401" s="330"/>
      <c r="X401" s="330"/>
      <c r="Y401" s="330"/>
      <c r="Z401" s="330"/>
    </row>
    <row r="402" spans="1:26" ht="21" customHeight="1">
      <c r="A402" s="347"/>
      <c r="B402" s="348"/>
      <c r="C402" s="328"/>
      <c r="D402" s="337"/>
      <c r="E402" s="337"/>
      <c r="F402" s="337"/>
      <c r="G402" s="330"/>
      <c r="H402" s="330"/>
      <c r="I402" s="330"/>
      <c r="J402" s="330"/>
      <c r="K402" s="330"/>
      <c r="L402" s="330"/>
      <c r="M402" s="330"/>
      <c r="N402" s="330"/>
      <c r="O402" s="330"/>
      <c r="P402" s="330"/>
      <c r="Q402" s="330"/>
      <c r="R402" s="330"/>
      <c r="S402" s="330"/>
      <c r="T402" s="330"/>
      <c r="U402" s="330"/>
      <c r="V402" s="330"/>
      <c r="W402" s="330"/>
      <c r="X402" s="330"/>
      <c r="Y402" s="330"/>
      <c r="Z402" s="330"/>
    </row>
    <row r="403" spans="1:26" ht="21" customHeight="1">
      <c r="A403" s="347"/>
      <c r="B403" s="348"/>
      <c r="C403" s="328"/>
      <c r="D403" s="337"/>
      <c r="E403" s="337"/>
      <c r="F403" s="337"/>
      <c r="G403" s="330"/>
      <c r="H403" s="330"/>
      <c r="I403" s="330"/>
      <c r="J403" s="330"/>
      <c r="K403" s="330"/>
      <c r="L403" s="330"/>
      <c r="M403" s="330"/>
      <c r="N403" s="330"/>
      <c r="O403" s="330"/>
      <c r="P403" s="330"/>
      <c r="Q403" s="330"/>
      <c r="R403" s="330"/>
      <c r="S403" s="330"/>
      <c r="T403" s="330"/>
      <c r="U403" s="330"/>
      <c r="V403" s="330"/>
      <c r="W403" s="330"/>
      <c r="X403" s="330"/>
      <c r="Y403" s="330"/>
      <c r="Z403" s="330"/>
    </row>
    <row r="404" spans="1:26" ht="21" customHeight="1">
      <c r="A404" s="347"/>
      <c r="B404" s="348"/>
      <c r="C404" s="328"/>
      <c r="D404" s="337"/>
      <c r="E404" s="337"/>
      <c r="F404" s="337"/>
      <c r="G404" s="330"/>
      <c r="H404" s="330"/>
      <c r="I404" s="330"/>
      <c r="J404" s="330"/>
      <c r="K404" s="330"/>
      <c r="L404" s="330"/>
      <c r="M404" s="330"/>
      <c r="N404" s="330"/>
      <c r="O404" s="330"/>
      <c r="P404" s="330"/>
      <c r="Q404" s="330"/>
      <c r="R404" s="330"/>
      <c r="S404" s="330"/>
      <c r="T404" s="330"/>
      <c r="U404" s="330"/>
      <c r="V404" s="330"/>
      <c r="W404" s="330"/>
      <c r="X404" s="330"/>
      <c r="Y404" s="330"/>
      <c r="Z404" s="330"/>
    </row>
    <row r="405" spans="1:26" ht="21" customHeight="1">
      <c r="A405" s="347"/>
      <c r="B405" s="348"/>
      <c r="C405" s="328"/>
      <c r="D405" s="337"/>
      <c r="E405" s="337"/>
      <c r="F405" s="337"/>
      <c r="G405" s="330"/>
      <c r="H405" s="330"/>
      <c r="I405" s="330"/>
      <c r="J405" s="330"/>
      <c r="K405" s="330"/>
      <c r="L405" s="330"/>
      <c r="M405" s="330"/>
      <c r="N405" s="330"/>
      <c r="O405" s="330"/>
      <c r="P405" s="330"/>
      <c r="Q405" s="330"/>
      <c r="R405" s="330"/>
      <c r="S405" s="330"/>
      <c r="T405" s="330"/>
      <c r="U405" s="330"/>
      <c r="V405" s="330"/>
      <c r="W405" s="330"/>
      <c r="X405" s="330"/>
      <c r="Y405" s="330"/>
      <c r="Z405" s="330"/>
    </row>
    <row r="406" spans="1:26" ht="21" customHeight="1">
      <c r="A406" s="347"/>
      <c r="B406" s="348"/>
      <c r="C406" s="328"/>
      <c r="D406" s="337"/>
      <c r="E406" s="337"/>
      <c r="F406" s="337"/>
      <c r="G406" s="330"/>
      <c r="H406" s="330"/>
      <c r="I406" s="330"/>
      <c r="J406" s="330"/>
      <c r="K406" s="330"/>
      <c r="L406" s="330"/>
      <c r="M406" s="330"/>
      <c r="N406" s="330"/>
      <c r="O406" s="330"/>
      <c r="P406" s="330"/>
      <c r="Q406" s="330"/>
      <c r="R406" s="330"/>
      <c r="S406" s="330"/>
      <c r="T406" s="330"/>
      <c r="U406" s="330"/>
      <c r="V406" s="330"/>
      <c r="W406" s="330"/>
      <c r="X406" s="330"/>
      <c r="Y406" s="330"/>
      <c r="Z406" s="330"/>
    </row>
    <row r="407" spans="1:26" ht="21" customHeight="1">
      <c r="A407" s="347"/>
      <c r="B407" s="348"/>
      <c r="C407" s="328"/>
      <c r="D407" s="337"/>
      <c r="E407" s="337"/>
      <c r="F407" s="337"/>
      <c r="G407" s="330"/>
      <c r="H407" s="330"/>
      <c r="I407" s="330"/>
      <c r="J407" s="330"/>
      <c r="K407" s="330"/>
      <c r="L407" s="330"/>
      <c r="M407" s="330"/>
      <c r="N407" s="330"/>
      <c r="O407" s="330"/>
      <c r="P407" s="330"/>
      <c r="Q407" s="330"/>
      <c r="R407" s="330"/>
      <c r="S407" s="330"/>
      <c r="T407" s="330"/>
      <c r="U407" s="330"/>
      <c r="V407" s="330"/>
      <c r="W407" s="330"/>
      <c r="X407" s="330"/>
      <c r="Y407" s="330"/>
      <c r="Z407" s="330"/>
    </row>
    <row r="408" spans="1:26" ht="21" customHeight="1">
      <c r="A408" s="347"/>
      <c r="B408" s="348"/>
      <c r="C408" s="328"/>
      <c r="D408" s="337"/>
      <c r="E408" s="337"/>
      <c r="F408" s="337"/>
      <c r="G408" s="330"/>
      <c r="H408" s="330"/>
      <c r="I408" s="330"/>
      <c r="J408" s="330"/>
      <c r="K408" s="330"/>
      <c r="L408" s="330"/>
      <c r="M408" s="330"/>
      <c r="N408" s="330"/>
      <c r="O408" s="330"/>
      <c r="P408" s="330"/>
      <c r="Q408" s="330"/>
      <c r="R408" s="330"/>
      <c r="S408" s="330"/>
      <c r="T408" s="330"/>
      <c r="U408" s="330"/>
      <c r="V408" s="330"/>
      <c r="W408" s="330"/>
      <c r="X408" s="330"/>
      <c r="Y408" s="330"/>
      <c r="Z408" s="330"/>
    </row>
    <row r="409" spans="1:26" ht="21" customHeight="1">
      <c r="A409" s="347"/>
      <c r="B409" s="348"/>
      <c r="C409" s="328"/>
      <c r="D409" s="337"/>
      <c r="E409" s="337"/>
      <c r="F409" s="337"/>
      <c r="G409" s="330"/>
      <c r="H409" s="330"/>
      <c r="I409" s="330"/>
      <c r="J409" s="330"/>
      <c r="K409" s="330"/>
      <c r="L409" s="330"/>
      <c r="M409" s="330"/>
      <c r="N409" s="330"/>
      <c r="O409" s="330"/>
      <c r="P409" s="330"/>
      <c r="Q409" s="330"/>
      <c r="R409" s="330"/>
      <c r="S409" s="330"/>
      <c r="T409" s="330"/>
      <c r="U409" s="330"/>
      <c r="V409" s="330"/>
      <c r="W409" s="330"/>
      <c r="X409" s="330"/>
      <c r="Y409" s="330"/>
      <c r="Z409" s="330"/>
    </row>
    <row r="410" spans="1:26" ht="21" customHeight="1">
      <c r="A410" s="347"/>
      <c r="B410" s="348"/>
      <c r="C410" s="328"/>
      <c r="D410" s="337"/>
      <c r="E410" s="337"/>
      <c r="F410" s="337"/>
      <c r="G410" s="330"/>
      <c r="H410" s="330"/>
      <c r="I410" s="330"/>
      <c r="J410" s="330"/>
      <c r="K410" s="330"/>
      <c r="L410" s="330"/>
      <c r="M410" s="330"/>
      <c r="N410" s="330"/>
      <c r="O410" s="330"/>
      <c r="P410" s="330"/>
      <c r="Q410" s="330"/>
      <c r="R410" s="330"/>
      <c r="S410" s="330"/>
      <c r="T410" s="330"/>
      <c r="U410" s="330"/>
      <c r="V410" s="330"/>
      <c r="W410" s="330"/>
      <c r="X410" s="330"/>
      <c r="Y410" s="330"/>
      <c r="Z410" s="330"/>
    </row>
    <row r="411" spans="1:26" ht="21" customHeight="1">
      <c r="A411" s="347"/>
      <c r="B411" s="348"/>
      <c r="C411" s="328"/>
      <c r="D411" s="337"/>
      <c r="E411" s="337"/>
      <c r="F411" s="337"/>
      <c r="G411" s="330"/>
      <c r="H411" s="330"/>
      <c r="I411" s="330"/>
      <c r="J411" s="330"/>
      <c r="K411" s="330"/>
      <c r="L411" s="330"/>
      <c r="M411" s="330"/>
      <c r="N411" s="330"/>
      <c r="O411" s="330"/>
      <c r="P411" s="330"/>
      <c r="Q411" s="330"/>
      <c r="R411" s="330"/>
      <c r="S411" s="330"/>
      <c r="T411" s="330"/>
      <c r="U411" s="330"/>
      <c r="V411" s="330"/>
      <c r="W411" s="330"/>
      <c r="X411" s="330"/>
      <c r="Y411" s="330"/>
      <c r="Z411" s="330"/>
    </row>
    <row r="412" spans="1:26" ht="21" customHeight="1">
      <c r="A412" s="347"/>
      <c r="B412" s="348"/>
      <c r="C412" s="328"/>
      <c r="D412" s="337"/>
      <c r="E412" s="337"/>
      <c r="F412" s="337"/>
      <c r="G412" s="330"/>
      <c r="H412" s="330"/>
      <c r="I412" s="330"/>
      <c r="J412" s="330"/>
      <c r="K412" s="330"/>
      <c r="L412" s="330"/>
      <c r="M412" s="330"/>
      <c r="N412" s="330"/>
      <c r="O412" s="330"/>
      <c r="P412" s="330"/>
      <c r="Q412" s="330"/>
      <c r="R412" s="330"/>
      <c r="S412" s="330"/>
      <c r="T412" s="330"/>
      <c r="U412" s="330"/>
      <c r="V412" s="330"/>
      <c r="W412" s="330"/>
      <c r="X412" s="330"/>
      <c r="Y412" s="330"/>
      <c r="Z412" s="330"/>
    </row>
    <row r="413" spans="1:26" ht="21" customHeight="1">
      <c r="A413" s="347"/>
      <c r="B413" s="348"/>
      <c r="C413" s="328"/>
      <c r="D413" s="337"/>
      <c r="E413" s="337"/>
      <c r="F413" s="337"/>
      <c r="G413" s="330"/>
      <c r="H413" s="330"/>
      <c r="I413" s="330"/>
      <c r="J413" s="330"/>
      <c r="K413" s="330"/>
      <c r="L413" s="330"/>
      <c r="M413" s="330"/>
      <c r="N413" s="330"/>
      <c r="O413" s="330"/>
      <c r="P413" s="330"/>
      <c r="Q413" s="330"/>
      <c r="R413" s="330"/>
      <c r="S413" s="330"/>
      <c r="T413" s="330"/>
      <c r="U413" s="330"/>
      <c r="V413" s="330"/>
      <c r="W413" s="330"/>
      <c r="X413" s="330"/>
      <c r="Y413" s="330"/>
      <c r="Z413" s="330"/>
    </row>
    <row r="414" spans="1:26" ht="21" customHeight="1">
      <c r="A414" s="347"/>
      <c r="B414" s="348"/>
      <c r="C414" s="328"/>
      <c r="D414" s="337"/>
      <c r="E414" s="337"/>
      <c r="F414" s="337"/>
      <c r="G414" s="330"/>
      <c r="H414" s="330"/>
      <c r="I414" s="330"/>
      <c r="J414" s="330"/>
      <c r="K414" s="330"/>
      <c r="L414" s="330"/>
      <c r="M414" s="330"/>
      <c r="N414" s="330"/>
      <c r="O414" s="330"/>
      <c r="P414" s="330"/>
      <c r="Q414" s="330"/>
      <c r="R414" s="330"/>
      <c r="S414" s="330"/>
      <c r="T414" s="330"/>
      <c r="U414" s="330"/>
      <c r="V414" s="330"/>
      <c r="W414" s="330"/>
      <c r="X414" s="330"/>
      <c r="Y414" s="330"/>
      <c r="Z414" s="330"/>
    </row>
    <row r="415" spans="1:26" ht="21" customHeight="1">
      <c r="A415" s="347"/>
      <c r="B415" s="348"/>
      <c r="C415" s="328"/>
      <c r="D415" s="337"/>
      <c r="E415" s="337"/>
      <c r="F415" s="337"/>
      <c r="G415" s="330"/>
      <c r="H415" s="330"/>
      <c r="I415" s="330"/>
      <c r="J415" s="330"/>
      <c r="K415" s="330"/>
      <c r="L415" s="330"/>
      <c r="M415" s="330"/>
      <c r="N415" s="330"/>
      <c r="O415" s="330"/>
      <c r="P415" s="330"/>
      <c r="Q415" s="330"/>
      <c r="R415" s="330"/>
      <c r="S415" s="330"/>
      <c r="T415" s="330"/>
      <c r="U415" s="330"/>
      <c r="V415" s="330"/>
      <c r="W415" s="330"/>
      <c r="X415" s="330"/>
      <c r="Y415" s="330"/>
      <c r="Z415" s="330"/>
    </row>
    <row r="416" spans="1:26" ht="21" customHeight="1">
      <c r="A416" s="347"/>
      <c r="B416" s="348"/>
      <c r="C416" s="328"/>
      <c r="D416" s="337"/>
      <c r="E416" s="337"/>
      <c r="F416" s="337"/>
      <c r="G416" s="330"/>
      <c r="H416" s="330"/>
      <c r="I416" s="330"/>
      <c r="J416" s="330"/>
      <c r="K416" s="330"/>
      <c r="L416" s="330"/>
      <c r="M416" s="330"/>
      <c r="N416" s="330"/>
      <c r="O416" s="330"/>
      <c r="P416" s="330"/>
      <c r="Q416" s="330"/>
      <c r="R416" s="330"/>
      <c r="S416" s="330"/>
      <c r="T416" s="330"/>
      <c r="U416" s="330"/>
      <c r="V416" s="330"/>
      <c r="W416" s="330"/>
      <c r="X416" s="330"/>
      <c r="Y416" s="330"/>
      <c r="Z416" s="330"/>
    </row>
    <row r="417" spans="1:26" ht="21" customHeight="1">
      <c r="A417" s="347"/>
      <c r="B417" s="348"/>
      <c r="C417" s="328"/>
      <c r="D417" s="337"/>
      <c r="E417" s="337"/>
      <c r="F417" s="337"/>
      <c r="G417" s="330"/>
      <c r="H417" s="330"/>
      <c r="I417" s="330"/>
      <c r="J417" s="330"/>
      <c r="K417" s="330"/>
      <c r="L417" s="330"/>
      <c r="M417" s="330"/>
      <c r="N417" s="330"/>
      <c r="O417" s="330"/>
      <c r="P417" s="330"/>
      <c r="Q417" s="330"/>
      <c r="R417" s="330"/>
      <c r="S417" s="330"/>
      <c r="T417" s="330"/>
      <c r="U417" s="330"/>
      <c r="V417" s="330"/>
      <c r="W417" s="330"/>
      <c r="X417" s="330"/>
      <c r="Y417" s="330"/>
      <c r="Z417" s="330"/>
    </row>
    <row r="418" spans="1:26" ht="21" customHeight="1">
      <c r="A418" s="347"/>
      <c r="B418" s="348"/>
      <c r="C418" s="328"/>
      <c r="D418" s="337"/>
      <c r="E418" s="337"/>
      <c r="F418" s="337"/>
      <c r="G418" s="330"/>
      <c r="H418" s="330"/>
      <c r="I418" s="330"/>
      <c r="J418" s="330"/>
      <c r="K418" s="330"/>
      <c r="L418" s="330"/>
      <c r="M418" s="330"/>
      <c r="N418" s="330"/>
      <c r="O418" s="330"/>
      <c r="P418" s="330"/>
      <c r="Q418" s="330"/>
      <c r="R418" s="330"/>
      <c r="S418" s="330"/>
      <c r="T418" s="330"/>
      <c r="U418" s="330"/>
      <c r="V418" s="330"/>
      <c r="W418" s="330"/>
      <c r="X418" s="330"/>
      <c r="Y418" s="330"/>
      <c r="Z418" s="330"/>
    </row>
    <row r="419" spans="1:26" ht="21" customHeight="1">
      <c r="A419" s="347"/>
      <c r="B419" s="348"/>
      <c r="C419" s="328"/>
      <c r="D419" s="337"/>
      <c r="E419" s="337"/>
      <c r="F419" s="337"/>
      <c r="G419" s="330"/>
      <c r="H419" s="330"/>
      <c r="I419" s="330"/>
      <c r="J419" s="330"/>
      <c r="K419" s="330"/>
      <c r="L419" s="330"/>
      <c r="M419" s="330"/>
      <c r="N419" s="330"/>
      <c r="O419" s="330"/>
      <c r="P419" s="330"/>
      <c r="Q419" s="330"/>
      <c r="R419" s="330"/>
      <c r="S419" s="330"/>
      <c r="T419" s="330"/>
      <c r="U419" s="330"/>
      <c r="V419" s="330"/>
      <c r="W419" s="330"/>
      <c r="X419" s="330"/>
      <c r="Y419" s="330"/>
      <c r="Z419" s="330"/>
    </row>
    <row r="420" spans="1:26" ht="21" customHeight="1">
      <c r="A420" s="347"/>
      <c r="B420" s="348"/>
      <c r="C420" s="328"/>
      <c r="D420" s="337"/>
      <c r="E420" s="337"/>
      <c r="F420" s="337"/>
      <c r="G420" s="330"/>
      <c r="H420" s="330"/>
      <c r="I420" s="330"/>
      <c r="J420" s="330"/>
      <c r="K420" s="330"/>
      <c r="L420" s="330"/>
      <c r="M420" s="330"/>
      <c r="N420" s="330"/>
      <c r="O420" s="330"/>
      <c r="P420" s="330"/>
      <c r="Q420" s="330"/>
      <c r="R420" s="330"/>
      <c r="S420" s="330"/>
      <c r="T420" s="330"/>
      <c r="U420" s="330"/>
      <c r="V420" s="330"/>
      <c r="W420" s="330"/>
      <c r="X420" s="330"/>
      <c r="Y420" s="330"/>
      <c r="Z420" s="330"/>
    </row>
    <row r="421" spans="1:26" ht="21" customHeight="1">
      <c r="A421" s="347"/>
      <c r="B421" s="348"/>
      <c r="C421" s="328"/>
      <c r="D421" s="337"/>
      <c r="E421" s="337"/>
      <c r="F421" s="337"/>
      <c r="G421" s="330"/>
      <c r="H421" s="330"/>
      <c r="I421" s="330"/>
      <c r="J421" s="330"/>
      <c r="K421" s="330"/>
      <c r="L421" s="330"/>
      <c r="M421" s="330"/>
      <c r="N421" s="330"/>
      <c r="O421" s="330"/>
      <c r="P421" s="330"/>
      <c r="Q421" s="330"/>
      <c r="R421" s="330"/>
      <c r="S421" s="330"/>
      <c r="T421" s="330"/>
      <c r="U421" s="330"/>
      <c r="V421" s="330"/>
      <c r="W421" s="330"/>
      <c r="X421" s="330"/>
      <c r="Y421" s="330"/>
      <c r="Z421" s="330"/>
    </row>
    <row r="422" spans="1:26" ht="21" customHeight="1">
      <c r="A422" s="347"/>
      <c r="B422" s="348"/>
      <c r="C422" s="328"/>
      <c r="D422" s="337"/>
      <c r="E422" s="337"/>
      <c r="F422" s="337"/>
      <c r="G422" s="330"/>
      <c r="H422" s="330"/>
      <c r="I422" s="330"/>
      <c r="J422" s="330"/>
      <c r="K422" s="330"/>
      <c r="L422" s="330"/>
      <c r="M422" s="330"/>
      <c r="N422" s="330"/>
      <c r="O422" s="330"/>
      <c r="P422" s="330"/>
      <c r="Q422" s="330"/>
      <c r="R422" s="330"/>
      <c r="S422" s="330"/>
      <c r="T422" s="330"/>
      <c r="U422" s="330"/>
      <c r="V422" s="330"/>
      <c r="W422" s="330"/>
      <c r="X422" s="330"/>
      <c r="Y422" s="330"/>
      <c r="Z422" s="330"/>
    </row>
    <row r="423" spans="1:26" ht="21" customHeight="1">
      <c r="A423" s="347"/>
      <c r="B423" s="348"/>
      <c r="C423" s="328"/>
      <c r="D423" s="337"/>
      <c r="E423" s="337"/>
      <c r="F423" s="337"/>
      <c r="G423" s="330"/>
      <c r="H423" s="330"/>
      <c r="I423" s="330"/>
      <c r="J423" s="330"/>
      <c r="K423" s="330"/>
      <c r="L423" s="330"/>
      <c r="M423" s="330"/>
      <c r="N423" s="330"/>
      <c r="O423" s="330"/>
      <c r="P423" s="330"/>
      <c r="Q423" s="330"/>
      <c r="R423" s="330"/>
      <c r="S423" s="330"/>
      <c r="T423" s="330"/>
      <c r="U423" s="330"/>
      <c r="V423" s="330"/>
      <c r="W423" s="330"/>
      <c r="X423" s="330"/>
      <c r="Y423" s="330"/>
      <c r="Z423" s="330"/>
    </row>
    <row r="424" spans="1:26" ht="21" customHeight="1">
      <c r="A424" s="347"/>
      <c r="B424" s="348"/>
      <c r="C424" s="328"/>
      <c r="D424" s="337"/>
      <c r="E424" s="337"/>
      <c r="F424" s="337"/>
      <c r="G424" s="330"/>
      <c r="H424" s="330"/>
      <c r="I424" s="330"/>
      <c r="J424" s="330"/>
      <c r="K424" s="330"/>
      <c r="L424" s="330"/>
      <c r="M424" s="330"/>
      <c r="N424" s="330"/>
      <c r="O424" s="330"/>
      <c r="P424" s="330"/>
      <c r="Q424" s="330"/>
      <c r="R424" s="330"/>
      <c r="S424" s="330"/>
      <c r="T424" s="330"/>
      <c r="U424" s="330"/>
      <c r="V424" s="330"/>
      <c r="W424" s="330"/>
      <c r="X424" s="330"/>
      <c r="Y424" s="330"/>
      <c r="Z424" s="330"/>
    </row>
    <row r="425" spans="1:26" ht="21" customHeight="1">
      <c r="A425" s="347"/>
      <c r="B425" s="348"/>
      <c r="C425" s="328"/>
      <c r="D425" s="337"/>
      <c r="E425" s="337"/>
      <c r="F425" s="337"/>
      <c r="G425" s="330"/>
      <c r="H425" s="330"/>
      <c r="I425" s="330"/>
      <c r="J425" s="330"/>
      <c r="K425" s="330"/>
      <c r="L425" s="330"/>
      <c r="M425" s="330"/>
      <c r="N425" s="330"/>
      <c r="O425" s="330"/>
      <c r="P425" s="330"/>
      <c r="Q425" s="330"/>
      <c r="R425" s="330"/>
      <c r="S425" s="330"/>
      <c r="T425" s="330"/>
      <c r="U425" s="330"/>
      <c r="V425" s="330"/>
      <c r="W425" s="330"/>
      <c r="X425" s="330"/>
      <c r="Y425" s="330"/>
      <c r="Z425" s="330"/>
    </row>
    <row r="426" spans="1:26" ht="21" customHeight="1">
      <c r="A426" s="347"/>
      <c r="B426" s="348"/>
      <c r="C426" s="328"/>
      <c r="D426" s="337"/>
      <c r="E426" s="337"/>
      <c r="F426" s="337"/>
      <c r="G426" s="330"/>
      <c r="H426" s="330"/>
      <c r="I426" s="330"/>
      <c r="J426" s="330"/>
      <c r="K426" s="330"/>
      <c r="L426" s="330"/>
      <c r="M426" s="330"/>
      <c r="N426" s="330"/>
      <c r="O426" s="330"/>
      <c r="P426" s="330"/>
      <c r="Q426" s="330"/>
      <c r="R426" s="330"/>
      <c r="S426" s="330"/>
      <c r="T426" s="330"/>
      <c r="U426" s="330"/>
      <c r="V426" s="330"/>
      <c r="W426" s="330"/>
      <c r="X426" s="330"/>
      <c r="Y426" s="330"/>
      <c r="Z426" s="330"/>
    </row>
    <row r="427" spans="1:26" ht="21" customHeight="1">
      <c r="A427" s="347"/>
      <c r="B427" s="348"/>
      <c r="C427" s="328"/>
      <c r="D427" s="337"/>
      <c r="E427" s="337"/>
      <c r="F427" s="337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0"/>
      <c r="V427" s="330"/>
      <c r="W427" s="330"/>
      <c r="X427" s="330"/>
      <c r="Y427" s="330"/>
      <c r="Z427" s="330"/>
    </row>
    <row r="428" spans="1:26" ht="21" customHeight="1">
      <c r="A428" s="347"/>
      <c r="B428" s="348"/>
      <c r="C428" s="328"/>
      <c r="D428" s="337"/>
      <c r="E428" s="337"/>
      <c r="F428" s="337"/>
      <c r="G428" s="330"/>
      <c r="H428" s="330"/>
      <c r="I428" s="330"/>
      <c r="J428" s="330"/>
      <c r="K428" s="330"/>
      <c r="L428" s="330"/>
      <c r="M428" s="330"/>
      <c r="N428" s="330"/>
      <c r="O428" s="330"/>
      <c r="P428" s="330"/>
      <c r="Q428" s="330"/>
      <c r="R428" s="330"/>
      <c r="S428" s="330"/>
      <c r="T428" s="330"/>
      <c r="U428" s="330"/>
      <c r="V428" s="330"/>
      <c r="W428" s="330"/>
      <c r="X428" s="330"/>
      <c r="Y428" s="330"/>
      <c r="Z428" s="330"/>
    </row>
    <row r="429" spans="1:26" ht="21" customHeight="1">
      <c r="A429" s="347"/>
      <c r="B429" s="348"/>
      <c r="C429" s="328"/>
      <c r="D429" s="337"/>
      <c r="E429" s="337"/>
      <c r="F429" s="337"/>
      <c r="G429" s="330"/>
      <c r="H429" s="330"/>
      <c r="I429" s="330"/>
      <c r="J429" s="330"/>
      <c r="K429" s="330"/>
      <c r="L429" s="330"/>
      <c r="M429" s="330"/>
      <c r="N429" s="330"/>
      <c r="O429" s="330"/>
      <c r="P429" s="330"/>
      <c r="Q429" s="330"/>
      <c r="R429" s="330"/>
      <c r="S429" s="330"/>
      <c r="T429" s="330"/>
      <c r="U429" s="330"/>
      <c r="V429" s="330"/>
      <c r="W429" s="330"/>
      <c r="X429" s="330"/>
      <c r="Y429" s="330"/>
      <c r="Z429" s="330"/>
    </row>
    <row r="430" spans="1:26" ht="21" customHeight="1">
      <c r="A430" s="347"/>
      <c r="B430" s="348"/>
      <c r="C430" s="328"/>
      <c r="D430" s="337"/>
      <c r="E430" s="337"/>
      <c r="F430" s="337"/>
      <c r="G430" s="330"/>
      <c r="H430" s="330"/>
      <c r="I430" s="330"/>
      <c r="J430" s="330"/>
      <c r="K430" s="330"/>
      <c r="L430" s="330"/>
      <c r="M430" s="330"/>
      <c r="N430" s="330"/>
      <c r="O430" s="330"/>
      <c r="P430" s="330"/>
      <c r="Q430" s="330"/>
      <c r="R430" s="330"/>
      <c r="S430" s="330"/>
      <c r="T430" s="330"/>
      <c r="U430" s="330"/>
      <c r="V430" s="330"/>
      <c r="W430" s="330"/>
      <c r="X430" s="330"/>
      <c r="Y430" s="330"/>
      <c r="Z430" s="330"/>
    </row>
    <row r="431" spans="1:26" ht="21" customHeight="1">
      <c r="A431" s="347"/>
      <c r="B431" s="348"/>
      <c r="C431" s="328"/>
      <c r="D431" s="337"/>
      <c r="E431" s="337"/>
      <c r="F431" s="337"/>
      <c r="G431" s="330"/>
      <c r="H431" s="330"/>
      <c r="I431" s="330"/>
      <c r="J431" s="330"/>
      <c r="K431" s="330"/>
      <c r="L431" s="330"/>
      <c r="M431" s="330"/>
      <c r="N431" s="330"/>
      <c r="O431" s="330"/>
      <c r="P431" s="330"/>
      <c r="Q431" s="330"/>
      <c r="R431" s="330"/>
      <c r="S431" s="330"/>
      <c r="T431" s="330"/>
      <c r="U431" s="330"/>
      <c r="V431" s="330"/>
      <c r="W431" s="330"/>
      <c r="X431" s="330"/>
      <c r="Y431" s="330"/>
      <c r="Z431" s="330"/>
    </row>
    <row r="432" spans="1:26" ht="21" customHeight="1">
      <c r="A432" s="347"/>
      <c r="B432" s="348"/>
      <c r="C432" s="328"/>
      <c r="D432" s="337"/>
      <c r="E432" s="337"/>
      <c r="F432" s="337"/>
      <c r="G432" s="330"/>
      <c r="H432" s="330"/>
      <c r="I432" s="330"/>
      <c r="J432" s="330"/>
      <c r="K432" s="330"/>
      <c r="L432" s="330"/>
      <c r="M432" s="330"/>
      <c r="N432" s="330"/>
      <c r="O432" s="330"/>
      <c r="P432" s="330"/>
      <c r="Q432" s="330"/>
      <c r="R432" s="330"/>
      <c r="S432" s="330"/>
      <c r="T432" s="330"/>
      <c r="U432" s="330"/>
      <c r="V432" s="330"/>
      <c r="W432" s="330"/>
      <c r="X432" s="330"/>
      <c r="Y432" s="330"/>
      <c r="Z432" s="330"/>
    </row>
    <row r="433" spans="1:26" ht="21" customHeight="1">
      <c r="A433" s="347"/>
      <c r="B433" s="348"/>
      <c r="C433" s="328"/>
      <c r="D433" s="337"/>
      <c r="E433" s="337"/>
      <c r="F433" s="337"/>
      <c r="G433" s="330"/>
      <c r="H433" s="330"/>
      <c r="I433" s="330"/>
      <c r="J433" s="330"/>
      <c r="K433" s="330"/>
      <c r="L433" s="330"/>
      <c r="M433" s="330"/>
      <c r="N433" s="330"/>
      <c r="O433" s="330"/>
      <c r="P433" s="330"/>
      <c r="Q433" s="330"/>
      <c r="R433" s="330"/>
      <c r="S433" s="330"/>
      <c r="T433" s="330"/>
      <c r="U433" s="330"/>
      <c r="V433" s="330"/>
      <c r="W433" s="330"/>
      <c r="X433" s="330"/>
      <c r="Y433" s="330"/>
      <c r="Z433" s="330"/>
    </row>
    <row r="434" spans="1:26" ht="21" customHeight="1">
      <c r="A434" s="347"/>
      <c r="B434" s="348"/>
      <c r="C434" s="328"/>
      <c r="D434" s="337"/>
      <c r="E434" s="337"/>
      <c r="F434" s="337"/>
      <c r="G434" s="330"/>
      <c r="H434" s="330"/>
      <c r="I434" s="330"/>
      <c r="J434" s="330"/>
      <c r="K434" s="330"/>
      <c r="L434" s="330"/>
      <c r="M434" s="330"/>
      <c r="N434" s="330"/>
      <c r="O434" s="330"/>
      <c r="P434" s="330"/>
      <c r="Q434" s="330"/>
      <c r="R434" s="330"/>
      <c r="S434" s="330"/>
      <c r="T434" s="330"/>
      <c r="U434" s="330"/>
      <c r="V434" s="330"/>
      <c r="W434" s="330"/>
      <c r="X434" s="330"/>
      <c r="Y434" s="330"/>
      <c r="Z434" s="330"/>
    </row>
    <row r="435" spans="1:26" ht="21" customHeight="1">
      <c r="A435" s="347"/>
      <c r="B435" s="348"/>
      <c r="C435" s="328"/>
      <c r="D435" s="337"/>
      <c r="E435" s="337"/>
      <c r="F435" s="337"/>
      <c r="G435" s="330"/>
      <c r="H435" s="330"/>
      <c r="I435" s="330"/>
      <c r="J435" s="330"/>
      <c r="K435" s="330"/>
      <c r="L435" s="330"/>
      <c r="M435" s="330"/>
      <c r="N435" s="330"/>
      <c r="O435" s="330"/>
      <c r="P435" s="330"/>
      <c r="Q435" s="330"/>
      <c r="R435" s="330"/>
      <c r="S435" s="330"/>
      <c r="T435" s="330"/>
      <c r="U435" s="330"/>
      <c r="V435" s="330"/>
      <c r="W435" s="330"/>
      <c r="X435" s="330"/>
      <c r="Y435" s="330"/>
      <c r="Z435" s="330"/>
    </row>
    <row r="436" spans="1:26" ht="21" customHeight="1">
      <c r="A436" s="347"/>
      <c r="B436" s="348"/>
      <c r="C436" s="328"/>
      <c r="D436" s="337"/>
      <c r="E436" s="337"/>
      <c r="F436" s="337"/>
      <c r="G436" s="330"/>
      <c r="H436" s="330"/>
      <c r="I436" s="330"/>
      <c r="J436" s="330"/>
      <c r="K436" s="330"/>
      <c r="L436" s="330"/>
      <c r="M436" s="330"/>
      <c r="N436" s="330"/>
      <c r="O436" s="330"/>
      <c r="P436" s="330"/>
      <c r="Q436" s="330"/>
      <c r="R436" s="330"/>
      <c r="S436" s="330"/>
      <c r="T436" s="330"/>
      <c r="U436" s="330"/>
      <c r="V436" s="330"/>
      <c r="W436" s="330"/>
      <c r="X436" s="330"/>
      <c r="Y436" s="330"/>
      <c r="Z436" s="330"/>
    </row>
    <row r="437" spans="1:26" ht="21" customHeight="1">
      <c r="A437" s="347"/>
      <c r="B437" s="348"/>
      <c r="C437" s="328"/>
      <c r="D437" s="337"/>
      <c r="E437" s="337"/>
      <c r="F437" s="337"/>
      <c r="G437" s="330"/>
      <c r="H437" s="330"/>
      <c r="I437" s="330"/>
      <c r="J437" s="330"/>
      <c r="K437" s="330"/>
      <c r="L437" s="330"/>
      <c r="M437" s="330"/>
      <c r="N437" s="330"/>
      <c r="O437" s="330"/>
      <c r="P437" s="330"/>
      <c r="Q437" s="330"/>
      <c r="R437" s="330"/>
      <c r="S437" s="330"/>
      <c r="T437" s="330"/>
      <c r="U437" s="330"/>
      <c r="V437" s="330"/>
      <c r="W437" s="330"/>
      <c r="X437" s="330"/>
      <c r="Y437" s="330"/>
      <c r="Z437" s="330"/>
    </row>
    <row r="438" spans="1:26" ht="21" customHeight="1">
      <c r="A438" s="347"/>
      <c r="B438" s="348"/>
      <c r="C438" s="328"/>
      <c r="D438" s="337"/>
      <c r="E438" s="337"/>
      <c r="F438" s="337"/>
      <c r="G438" s="330"/>
      <c r="H438" s="330"/>
      <c r="I438" s="330"/>
      <c r="J438" s="330"/>
      <c r="K438" s="330"/>
      <c r="L438" s="330"/>
      <c r="M438" s="330"/>
      <c r="N438" s="330"/>
      <c r="O438" s="330"/>
      <c r="P438" s="330"/>
      <c r="Q438" s="330"/>
      <c r="R438" s="330"/>
      <c r="S438" s="330"/>
      <c r="T438" s="330"/>
      <c r="U438" s="330"/>
      <c r="V438" s="330"/>
      <c r="W438" s="330"/>
      <c r="X438" s="330"/>
      <c r="Y438" s="330"/>
      <c r="Z438" s="330"/>
    </row>
    <row r="439" spans="1:26" ht="21" customHeight="1">
      <c r="A439" s="347"/>
      <c r="B439" s="348"/>
      <c r="C439" s="328"/>
      <c r="D439" s="337"/>
      <c r="E439" s="337"/>
      <c r="F439" s="337"/>
      <c r="G439" s="330"/>
      <c r="H439" s="330"/>
      <c r="I439" s="330"/>
      <c r="J439" s="330"/>
      <c r="K439" s="330"/>
      <c r="L439" s="330"/>
      <c r="M439" s="330"/>
      <c r="N439" s="330"/>
      <c r="O439" s="330"/>
      <c r="P439" s="330"/>
      <c r="Q439" s="330"/>
      <c r="R439" s="330"/>
      <c r="S439" s="330"/>
      <c r="T439" s="330"/>
      <c r="U439" s="330"/>
      <c r="V439" s="330"/>
      <c r="W439" s="330"/>
      <c r="X439" s="330"/>
      <c r="Y439" s="330"/>
      <c r="Z439" s="330"/>
    </row>
    <row r="440" spans="1:26" ht="21" customHeight="1">
      <c r="A440" s="347"/>
      <c r="B440" s="348"/>
      <c r="C440" s="328"/>
      <c r="D440" s="337"/>
      <c r="E440" s="337"/>
      <c r="F440" s="337"/>
      <c r="G440" s="330"/>
      <c r="H440" s="330"/>
      <c r="I440" s="330"/>
      <c r="J440" s="330"/>
      <c r="K440" s="330"/>
      <c r="L440" s="330"/>
      <c r="M440" s="330"/>
      <c r="N440" s="330"/>
      <c r="O440" s="330"/>
      <c r="P440" s="330"/>
      <c r="Q440" s="330"/>
      <c r="R440" s="330"/>
      <c r="S440" s="330"/>
      <c r="T440" s="330"/>
      <c r="U440" s="330"/>
      <c r="V440" s="330"/>
      <c r="W440" s="330"/>
      <c r="X440" s="330"/>
      <c r="Y440" s="330"/>
      <c r="Z440" s="330"/>
    </row>
    <row r="441" spans="1:26" ht="21" customHeight="1">
      <c r="A441" s="347"/>
      <c r="B441" s="348"/>
      <c r="C441" s="328"/>
      <c r="D441" s="337"/>
      <c r="E441" s="337"/>
      <c r="F441" s="337"/>
      <c r="G441" s="330"/>
      <c r="H441" s="330"/>
      <c r="I441" s="330"/>
      <c r="J441" s="330"/>
      <c r="K441" s="330"/>
      <c r="L441" s="330"/>
      <c r="M441" s="330"/>
      <c r="N441" s="330"/>
      <c r="O441" s="330"/>
      <c r="P441" s="330"/>
      <c r="Q441" s="330"/>
      <c r="R441" s="330"/>
      <c r="S441" s="330"/>
      <c r="T441" s="330"/>
      <c r="U441" s="330"/>
      <c r="V441" s="330"/>
      <c r="W441" s="330"/>
      <c r="X441" s="330"/>
      <c r="Y441" s="330"/>
      <c r="Z441" s="330"/>
    </row>
    <row r="442" spans="1:26" ht="21" customHeight="1">
      <c r="A442" s="347"/>
      <c r="B442" s="348"/>
      <c r="C442" s="328"/>
      <c r="D442" s="337"/>
      <c r="E442" s="337"/>
      <c r="F442" s="337"/>
      <c r="G442" s="330"/>
      <c r="H442" s="330"/>
      <c r="I442" s="330"/>
      <c r="J442" s="330"/>
      <c r="K442" s="330"/>
      <c r="L442" s="330"/>
      <c r="M442" s="330"/>
      <c r="N442" s="330"/>
      <c r="O442" s="330"/>
      <c r="P442" s="330"/>
      <c r="Q442" s="330"/>
      <c r="R442" s="330"/>
      <c r="S442" s="330"/>
      <c r="T442" s="330"/>
      <c r="U442" s="330"/>
      <c r="V442" s="330"/>
      <c r="W442" s="330"/>
      <c r="X442" s="330"/>
      <c r="Y442" s="330"/>
      <c r="Z442" s="330"/>
    </row>
    <row r="443" spans="1:26" ht="21" customHeight="1">
      <c r="A443" s="347"/>
      <c r="B443" s="348"/>
      <c r="C443" s="328"/>
      <c r="D443" s="337"/>
      <c r="E443" s="337"/>
      <c r="F443" s="337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  <c r="R443" s="330"/>
      <c r="S443" s="330"/>
      <c r="T443" s="330"/>
      <c r="U443" s="330"/>
      <c r="V443" s="330"/>
      <c r="W443" s="330"/>
      <c r="X443" s="330"/>
      <c r="Y443" s="330"/>
      <c r="Z443" s="330"/>
    </row>
    <row r="444" spans="1:26" ht="21" customHeight="1">
      <c r="A444" s="347"/>
      <c r="B444" s="348"/>
      <c r="C444" s="328"/>
      <c r="D444" s="337"/>
      <c r="E444" s="337"/>
      <c r="F444" s="337"/>
      <c r="G444" s="330"/>
      <c r="H444" s="330"/>
      <c r="I444" s="330"/>
      <c r="J444" s="330"/>
      <c r="K444" s="330"/>
      <c r="L444" s="330"/>
      <c r="M444" s="330"/>
      <c r="N444" s="330"/>
      <c r="O444" s="330"/>
      <c r="P444" s="330"/>
      <c r="Q444" s="330"/>
      <c r="R444" s="330"/>
      <c r="S444" s="330"/>
      <c r="T444" s="330"/>
      <c r="U444" s="330"/>
      <c r="V444" s="330"/>
      <c r="W444" s="330"/>
      <c r="X444" s="330"/>
      <c r="Y444" s="330"/>
      <c r="Z444" s="330"/>
    </row>
    <row r="445" spans="1:26" ht="21" customHeight="1">
      <c r="A445" s="347"/>
      <c r="B445" s="348"/>
      <c r="C445" s="328"/>
      <c r="D445" s="337"/>
      <c r="E445" s="337"/>
      <c r="F445" s="337"/>
      <c r="G445" s="330"/>
      <c r="H445" s="330"/>
      <c r="I445" s="330"/>
      <c r="J445" s="330"/>
      <c r="K445" s="330"/>
      <c r="L445" s="330"/>
      <c r="M445" s="330"/>
      <c r="N445" s="330"/>
      <c r="O445" s="330"/>
      <c r="P445" s="330"/>
      <c r="Q445" s="330"/>
      <c r="R445" s="330"/>
      <c r="S445" s="330"/>
      <c r="T445" s="330"/>
      <c r="U445" s="330"/>
      <c r="V445" s="330"/>
      <c r="W445" s="330"/>
      <c r="X445" s="330"/>
      <c r="Y445" s="330"/>
      <c r="Z445" s="330"/>
    </row>
    <row r="446" spans="1:26" ht="21" customHeight="1">
      <c r="A446" s="347"/>
      <c r="B446" s="348"/>
      <c r="C446" s="328"/>
      <c r="D446" s="337"/>
      <c r="E446" s="337"/>
      <c r="F446" s="337"/>
      <c r="G446" s="330"/>
      <c r="H446" s="330"/>
      <c r="I446" s="330"/>
      <c r="J446" s="330"/>
      <c r="K446" s="330"/>
      <c r="L446" s="330"/>
      <c r="M446" s="330"/>
      <c r="N446" s="330"/>
      <c r="O446" s="330"/>
      <c r="P446" s="330"/>
      <c r="Q446" s="330"/>
      <c r="R446" s="330"/>
      <c r="S446" s="330"/>
      <c r="T446" s="330"/>
      <c r="U446" s="330"/>
      <c r="V446" s="330"/>
      <c r="W446" s="330"/>
      <c r="X446" s="330"/>
      <c r="Y446" s="330"/>
      <c r="Z446" s="330"/>
    </row>
    <row r="447" spans="1:26" ht="21" customHeight="1">
      <c r="A447" s="347"/>
      <c r="B447" s="348"/>
      <c r="C447" s="328"/>
      <c r="D447" s="337"/>
      <c r="E447" s="337"/>
      <c r="F447" s="337"/>
      <c r="G447" s="330"/>
      <c r="H447" s="330"/>
      <c r="I447" s="330"/>
      <c r="J447" s="330"/>
      <c r="K447" s="330"/>
      <c r="L447" s="330"/>
      <c r="M447" s="330"/>
      <c r="N447" s="330"/>
      <c r="O447" s="330"/>
      <c r="P447" s="330"/>
      <c r="Q447" s="330"/>
      <c r="R447" s="330"/>
      <c r="S447" s="330"/>
      <c r="T447" s="330"/>
      <c r="U447" s="330"/>
      <c r="V447" s="330"/>
      <c r="W447" s="330"/>
      <c r="X447" s="330"/>
      <c r="Y447" s="330"/>
      <c r="Z447" s="330"/>
    </row>
    <row r="448" spans="1:26" ht="21" customHeight="1">
      <c r="A448" s="347"/>
      <c r="B448" s="348"/>
      <c r="C448" s="328"/>
      <c r="D448" s="337"/>
      <c r="E448" s="337"/>
      <c r="F448" s="337"/>
      <c r="G448" s="330"/>
      <c r="H448" s="330"/>
      <c r="I448" s="330"/>
      <c r="J448" s="330"/>
      <c r="K448" s="330"/>
      <c r="L448" s="330"/>
      <c r="M448" s="330"/>
      <c r="N448" s="330"/>
      <c r="O448" s="330"/>
      <c r="P448" s="330"/>
      <c r="Q448" s="330"/>
      <c r="R448" s="330"/>
      <c r="S448" s="330"/>
      <c r="T448" s="330"/>
      <c r="U448" s="330"/>
      <c r="V448" s="330"/>
      <c r="W448" s="330"/>
      <c r="X448" s="330"/>
      <c r="Y448" s="330"/>
      <c r="Z448" s="330"/>
    </row>
    <row r="449" spans="1:26" ht="21" customHeight="1">
      <c r="A449" s="347"/>
      <c r="B449" s="348"/>
      <c r="C449" s="328"/>
      <c r="D449" s="337"/>
      <c r="E449" s="337"/>
      <c r="F449" s="337"/>
      <c r="G449" s="330"/>
      <c r="H449" s="330"/>
      <c r="I449" s="330"/>
      <c r="J449" s="330"/>
      <c r="K449" s="330"/>
      <c r="L449" s="330"/>
      <c r="M449" s="330"/>
      <c r="N449" s="330"/>
      <c r="O449" s="330"/>
      <c r="P449" s="330"/>
      <c r="Q449" s="330"/>
      <c r="R449" s="330"/>
      <c r="S449" s="330"/>
      <c r="T449" s="330"/>
      <c r="U449" s="330"/>
      <c r="V449" s="330"/>
      <c r="W449" s="330"/>
      <c r="X449" s="330"/>
      <c r="Y449" s="330"/>
      <c r="Z449" s="330"/>
    </row>
    <row r="450" spans="1:26" ht="21" customHeight="1">
      <c r="A450" s="347"/>
      <c r="B450" s="348"/>
      <c r="C450" s="328"/>
      <c r="D450" s="337"/>
      <c r="E450" s="337"/>
      <c r="F450" s="337"/>
      <c r="G450" s="330"/>
      <c r="H450" s="330"/>
      <c r="I450" s="330"/>
      <c r="J450" s="330"/>
      <c r="K450" s="330"/>
      <c r="L450" s="330"/>
      <c r="M450" s="330"/>
      <c r="N450" s="330"/>
      <c r="O450" s="330"/>
      <c r="P450" s="330"/>
      <c r="Q450" s="330"/>
      <c r="R450" s="330"/>
      <c r="S450" s="330"/>
      <c r="T450" s="330"/>
      <c r="U450" s="330"/>
      <c r="V450" s="330"/>
      <c r="W450" s="330"/>
      <c r="X450" s="330"/>
      <c r="Y450" s="330"/>
      <c r="Z450" s="330"/>
    </row>
    <row r="451" spans="1:26" ht="21" customHeight="1">
      <c r="A451" s="347"/>
      <c r="B451" s="348"/>
      <c r="C451" s="328"/>
      <c r="D451" s="337"/>
      <c r="E451" s="337"/>
      <c r="F451" s="337"/>
      <c r="G451" s="330"/>
      <c r="H451" s="330"/>
      <c r="I451" s="330"/>
      <c r="J451" s="330"/>
      <c r="K451" s="330"/>
      <c r="L451" s="330"/>
      <c r="M451" s="330"/>
      <c r="N451" s="330"/>
      <c r="O451" s="330"/>
      <c r="P451" s="330"/>
      <c r="Q451" s="330"/>
      <c r="R451" s="330"/>
      <c r="S451" s="330"/>
      <c r="T451" s="330"/>
      <c r="U451" s="330"/>
      <c r="V451" s="330"/>
      <c r="W451" s="330"/>
      <c r="X451" s="330"/>
      <c r="Y451" s="330"/>
      <c r="Z451" s="330"/>
    </row>
    <row r="452" spans="1:26" ht="21" customHeight="1">
      <c r="A452" s="347"/>
      <c r="B452" s="348"/>
      <c r="C452" s="328"/>
      <c r="D452" s="337"/>
      <c r="E452" s="337"/>
      <c r="F452" s="337"/>
      <c r="G452" s="330"/>
      <c r="H452" s="330"/>
      <c r="I452" s="330"/>
      <c r="J452" s="330"/>
      <c r="K452" s="330"/>
      <c r="L452" s="330"/>
      <c r="M452" s="330"/>
      <c r="N452" s="330"/>
      <c r="O452" s="330"/>
      <c r="P452" s="330"/>
      <c r="Q452" s="330"/>
      <c r="R452" s="330"/>
      <c r="S452" s="330"/>
      <c r="T452" s="330"/>
      <c r="U452" s="330"/>
      <c r="V452" s="330"/>
      <c r="W452" s="330"/>
      <c r="X452" s="330"/>
      <c r="Y452" s="330"/>
      <c r="Z452" s="330"/>
    </row>
    <row r="453" spans="1:26" ht="21" customHeight="1">
      <c r="A453" s="347"/>
      <c r="B453" s="348"/>
      <c r="C453" s="328"/>
      <c r="D453" s="337"/>
      <c r="E453" s="337"/>
      <c r="F453" s="337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  <c r="R453" s="330"/>
      <c r="S453" s="330"/>
      <c r="T453" s="330"/>
      <c r="U453" s="330"/>
      <c r="V453" s="330"/>
      <c r="W453" s="330"/>
      <c r="X453" s="330"/>
      <c r="Y453" s="330"/>
      <c r="Z453" s="330"/>
    </row>
    <row r="454" spans="1:26" ht="21" customHeight="1">
      <c r="A454" s="347"/>
      <c r="B454" s="348"/>
      <c r="C454" s="328"/>
      <c r="D454" s="337"/>
      <c r="E454" s="337"/>
      <c r="F454" s="337"/>
      <c r="G454" s="330"/>
      <c r="H454" s="330"/>
      <c r="I454" s="330"/>
      <c r="J454" s="330"/>
      <c r="K454" s="330"/>
      <c r="L454" s="330"/>
      <c r="M454" s="330"/>
      <c r="N454" s="330"/>
      <c r="O454" s="330"/>
      <c r="P454" s="330"/>
      <c r="Q454" s="330"/>
      <c r="R454" s="330"/>
      <c r="S454" s="330"/>
      <c r="T454" s="330"/>
      <c r="U454" s="330"/>
      <c r="V454" s="330"/>
      <c r="W454" s="330"/>
      <c r="X454" s="330"/>
      <c r="Y454" s="330"/>
      <c r="Z454" s="330"/>
    </row>
    <row r="455" spans="1:26" ht="21" customHeight="1">
      <c r="A455" s="347"/>
      <c r="B455" s="348"/>
      <c r="C455" s="328"/>
      <c r="D455" s="337"/>
      <c r="E455" s="337"/>
      <c r="F455" s="337"/>
      <c r="G455" s="330"/>
      <c r="H455" s="330"/>
      <c r="I455" s="330"/>
      <c r="J455" s="330"/>
      <c r="K455" s="330"/>
      <c r="L455" s="330"/>
      <c r="M455" s="330"/>
      <c r="N455" s="330"/>
      <c r="O455" s="330"/>
      <c r="P455" s="330"/>
      <c r="Q455" s="330"/>
      <c r="R455" s="330"/>
      <c r="S455" s="330"/>
      <c r="T455" s="330"/>
      <c r="U455" s="330"/>
      <c r="V455" s="330"/>
      <c r="W455" s="330"/>
      <c r="X455" s="330"/>
      <c r="Y455" s="330"/>
      <c r="Z455" s="330"/>
    </row>
    <row r="456" spans="1:26" ht="21" customHeight="1">
      <c r="A456" s="347"/>
      <c r="B456" s="348"/>
      <c r="C456" s="328"/>
      <c r="D456" s="337"/>
      <c r="E456" s="337"/>
      <c r="F456" s="337"/>
      <c r="G456" s="330"/>
      <c r="H456" s="330"/>
      <c r="I456" s="330"/>
      <c r="J456" s="330"/>
      <c r="K456" s="330"/>
      <c r="L456" s="330"/>
      <c r="M456" s="330"/>
      <c r="N456" s="330"/>
      <c r="O456" s="330"/>
      <c r="P456" s="330"/>
      <c r="Q456" s="330"/>
      <c r="R456" s="330"/>
      <c r="S456" s="330"/>
      <c r="T456" s="330"/>
      <c r="U456" s="330"/>
      <c r="V456" s="330"/>
      <c r="W456" s="330"/>
      <c r="X456" s="330"/>
      <c r="Y456" s="330"/>
      <c r="Z456" s="330"/>
    </row>
    <row r="457" spans="1:26" ht="21" customHeight="1">
      <c r="A457" s="347"/>
      <c r="B457" s="348"/>
      <c r="C457" s="328"/>
      <c r="D457" s="337"/>
      <c r="E457" s="337"/>
      <c r="F457" s="337"/>
      <c r="G457" s="330"/>
      <c r="H457" s="330"/>
      <c r="I457" s="330"/>
      <c r="J457" s="330"/>
      <c r="K457" s="330"/>
      <c r="L457" s="330"/>
      <c r="M457" s="330"/>
      <c r="N457" s="330"/>
      <c r="O457" s="330"/>
      <c r="P457" s="330"/>
      <c r="Q457" s="330"/>
      <c r="R457" s="330"/>
      <c r="S457" s="330"/>
      <c r="T457" s="330"/>
      <c r="U457" s="330"/>
      <c r="V457" s="330"/>
      <c r="W457" s="330"/>
      <c r="X457" s="330"/>
      <c r="Y457" s="330"/>
      <c r="Z457" s="330"/>
    </row>
    <row r="458" spans="1:26" ht="21" customHeight="1">
      <c r="A458" s="347"/>
      <c r="B458" s="348"/>
      <c r="C458" s="328"/>
      <c r="D458" s="337"/>
      <c r="E458" s="337"/>
      <c r="F458" s="337"/>
      <c r="G458" s="330"/>
      <c r="H458" s="330"/>
      <c r="I458" s="330"/>
      <c r="J458" s="330"/>
      <c r="K458" s="330"/>
      <c r="L458" s="330"/>
      <c r="M458" s="330"/>
      <c r="N458" s="330"/>
      <c r="O458" s="330"/>
      <c r="P458" s="330"/>
      <c r="Q458" s="330"/>
      <c r="R458" s="330"/>
      <c r="S458" s="330"/>
      <c r="T458" s="330"/>
      <c r="U458" s="330"/>
      <c r="V458" s="330"/>
      <c r="W458" s="330"/>
      <c r="X458" s="330"/>
      <c r="Y458" s="330"/>
      <c r="Z458" s="330"/>
    </row>
    <row r="459" spans="1:26" ht="21" customHeight="1">
      <c r="A459" s="347"/>
      <c r="B459" s="348"/>
      <c r="C459" s="328"/>
      <c r="D459" s="337"/>
      <c r="E459" s="337"/>
      <c r="F459" s="337"/>
      <c r="G459" s="330"/>
      <c r="H459" s="330"/>
      <c r="I459" s="330"/>
      <c r="J459" s="330"/>
      <c r="K459" s="330"/>
      <c r="L459" s="330"/>
      <c r="M459" s="330"/>
      <c r="N459" s="330"/>
      <c r="O459" s="330"/>
      <c r="P459" s="330"/>
      <c r="Q459" s="330"/>
      <c r="R459" s="330"/>
      <c r="S459" s="330"/>
      <c r="T459" s="330"/>
      <c r="U459" s="330"/>
      <c r="V459" s="330"/>
      <c r="W459" s="330"/>
      <c r="X459" s="330"/>
      <c r="Y459" s="330"/>
      <c r="Z459" s="330"/>
    </row>
    <row r="460" spans="1:26" ht="21" customHeight="1">
      <c r="A460" s="347"/>
      <c r="B460" s="348"/>
      <c r="C460" s="328"/>
      <c r="D460" s="337"/>
      <c r="E460" s="337"/>
      <c r="F460" s="337"/>
      <c r="G460" s="330"/>
      <c r="H460" s="330"/>
      <c r="I460" s="330"/>
      <c r="J460" s="330"/>
      <c r="K460" s="330"/>
      <c r="L460" s="330"/>
      <c r="M460" s="330"/>
      <c r="N460" s="330"/>
      <c r="O460" s="330"/>
      <c r="P460" s="330"/>
      <c r="Q460" s="330"/>
      <c r="R460" s="330"/>
      <c r="S460" s="330"/>
      <c r="T460" s="330"/>
      <c r="U460" s="330"/>
      <c r="V460" s="330"/>
      <c r="W460" s="330"/>
      <c r="X460" s="330"/>
      <c r="Y460" s="330"/>
      <c r="Z460" s="330"/>
    </row>
    <row r="461" spans="1:26" ht="21" customHeight="1">
      <c r="A461" s="347"/>
      <c r="B461" s="348"/>
      <c r="C461" s="328"/>
      <c r="D461" s="337"/>
      <c r="E461" s="337"/>
      <c r="F461" s="337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  <c r="R461" s="330"/>
      <c r="S461" s="330"/>
      <c r="T461" s="330"/>
      <c r="U461" s="330"/>
      <c r="V461" s="330"/>
      <c r="W461" s="330"/>
      <c r="X461" s="330"/>
      <c r="Y461" s="330"/>
      <c r="Z461" s="330"/>
    </row>
    <row r="462" spans="1:26" ht="21" customHeight="1">
      <c r="A462" s="347"/>
      <c r="B462" s="348"/>
      <c r="C462" s="328"/>
      <c r="D462" s="337"/>
      <c r="E462" s="337"/>
      <c r="F462" s="337"/>
      <c r="G462" s="330"/>
      <c r="H462" s="330"/>
      <c r="I462" s="330"/>
      <c r="J462" s="330"/>
      <c r="K462" s="330"/>
      <c r="L462" s="330"/>
      <c r="M462" s="330"/>
      <c r="N462" s="330"/>
      <c r="O462" s="330"/>
      <c r="P462" s="330"/>
      <c r="Q462" s="330"/>
      <c r="R462" s="330"/>
      <c r="S462" s="330"/>
      <c r="T462" s="330"/>
      <c r="U462" s="330"/>
      <c r="V462" s="330"/>
      <c r="W462" s="330"/>
      <c r="X462" s="330"/>
      <c r="Y462" s="330"/>
      <c r="Z462" s="330"/>
    </row>
    <row r="463" spans="1:26" ht="21" customHeight="1">
      <c r="A463" s="347"/>
      <c r="B463" s="348"/>
      <c r="C463" s="328"/>
      <c r="D463" s="337"/>
      <c r="E463" s="337"/>
      <c r="F463" s="337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  <c r="R463" s="330"/>
      <c r="S463" s="330"/>
      <c r="T463" s="330"/>
      <c r="U463" s="330"/>
      <c r="V463" s="330"/>
      <c r="W463" s="330"/>
      <c r="X463" s="330"/>
      <c r="Y463" s="330"/>
      <c r="Z463" s="330"/>
    </row>
    <row r="464" spans="1:26" ht="21" customHeight="1">
      <c r="A464" s="347"/>
      <c r="B464" s="348"/>
      <c r="C464" s="328"/>
      <c r="D464" s="337"/>
      <c r="E464" s="337"/>
      <c r="F464" s="337"/>
      <c r="G464" s="330"/>
      <c r="H464" s="330"/>
      <c r="I464" s="330"/>
      <c r="J464" s="330"/>
      <c r="K464" s="330"/>
      <c r="L464" s="330"/>
      <c r="M464" s="330"/>
      <c r="N464" s="330"/>
      <c r="O464" s="330"/>
      <c r="P464" s="330"/>
      <c r="Q464" s="330"/>
      <c r="R464" s="330"/>
      <c r="S464" s="330"/>
      <c r="T464" s="330"/>
      <c r="U464" s="330"/>
      <c r="V464" s="330"/>
      <c r="W464" s="330"/>
      <c r="X464" s="330"/>
      <c r="Y464" s="330"/>
      <c r="Z464" s="330"/>
    </row>
    <row r="465" spans="1:26" ht="21" customHeight="1">
      <c r="A465" s="347"/>
      <c r="B465" s="348"/>
      <c r="C465" s="328"/>
      <c r="D465" s="337"/>
      <c r="E465" s="337"/>
      <c r="F465" s="337"/>
      <c r="G465" s="330"/>
      <c r="H465" s="330"/>
      <c r="I465" s="330"/>
      <c r="J465" s="330"/>
      <c r="K465" s="330"/>
      <c r="L465" s="330"/>
      <c r="M465" s="330"/>
      <c r="N465" s="330"/>
      <c r="O465" s="330"/>
      <c r="P465" s="330"/>
      <c r="Q465" s="330"/>
      <c r="R465" s="330"/>
      <c r="S465" s="330"/>
      <c r="T465" s="330"/>
      <c r="U465" s="330"/>
      <c r="V465" s="330"/>
      <c r="W465" s="330"/>
      <c r="X465" s="330"/>
      <c r="Y465" s="330"/>
      <c r="Z465" s="330"/>
    </row>
    <row r="466" spans="1:26" ht="21" customHeight="1">
      <c r="A466" s="347"/>
      <c r="B466" s="348"/>
      <c r="C466" s="328"/>
      <c r="D466" s="337"/>
      <c r="E466" s="337"/>
      <c r="F466" s="337"/>
      <c r="G466" s="330"/>
      <c r="H466" s="330"/>
      <c r="I466" s="330"/>
      <c r="J466" s="330"/>
      <c r="K466" s="330"/>
      <c r="L466" s="330"/>
      <c r="M466" s="330"/>
      <c r="N466" s="330"/>
      <c r="O466" s="330"/>
      <c r="P466" s="330"/>
      <c r="Q466" s="330"/>
      <c r="R466" s="330"/>
      <c r="S466" s="330"/>
      <c r="T466" s="330"/>
      <c r="U466" s="330"/>
      <c r="V466" s="330"/>
      <c r="W466" s="330"/>
      <c r="X466" s="330"/>
      <c r="Y466" s="330"/>
      <c r="Z466" s="330"/>
    </row>
    <row r="467" spans="1:26" ht="21" customHeight="1">
      <c r="A467" s="347"/>
      <c r="B467" s="348"/>
      <c r="C467" s="328"/>
      <c r="D467" s="337"/>
      <c r="E467" s="337"/>
      <c r="F467" s="337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  <c r="R467" s="330"/>
      <c r="S467" s="330"/>
      <c r="T467" s="330"/>
      <c r="U467" s="330"/>
      <c r="V467" s="330"/>
      <c r="W467" s="330"/>
      <c r="X467" s="330"/>
      <c r="Y467" s="330"/>
      <c r="Z467" s="330"/>
    </row>
    <row r="468" spans="1:26" ht="21" customHeight="1">
      <c r="A468" s="347"/>
      <c r="B468" s="348"/>
      <c r="C468" s="328"/>
      <c r="D468" s="337"/>
      <c r="E468" s="337"/>
      <c r="F468" s="337"/>
      <c r="G468" s="330"/>
      <c r="H468" s="330"/>
      <c r="I468" s="330"/>
      <c r="J468" s="330"/>
      <c r="K468" s="330"/>
      <c r="L468" s="330"/>
      <c r="M468" s="330"/>
      <c r="N468" s="330"/>
      <c r="O468" s="330"/>
      <c r="P468" s="330"/>
      <c r="Q468" s="330"/>
      <c r="R468" s="330"/>
      <c r="S468" s="330"/>
      <c r="T468" s="330"/>
      <c r="U468" s="330"/>
      <c r="V468" s="330"/>
      <c r="W468" s="330"/>
      <c r="X468" s="330"/>
      <c r="Y468" s="330"/>
      <c r="Z468" s="330"/>
    </row>
    <row r="469" spans="1:26" ht="21" customHeight="1">
      <c r="A469" s="347"/>
      <c r="B469" s="348"/>
      <c r="C469" s="328"/>
      <c r="D469" s="337"/>
      <c r="E469" s="337"/>
      <c r="F469" s="337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  <c r="R469" s="330"/>
      <c r="S469" s="330"/>
      <c r="T469" s="330"/>
      <c r="U469" s="330"/>
      <c r="V469" s="330"/>
      <c r="W469" s="330"/>
      <c r="X469" s="330"/>
      <c r="Y469" s="330"/>
      <c r="Z469" s="330"/>
    </row>
    <row r="470" spans="1:26" ht="21" customHeight="1">
      <c r="A470" s="347"/>
      <c r="B470" s="348"/>
      <c r="C470" s="328"/>
      <c r="D470" s="337"/>
      <c r="E470" s="337"/>
      <c r="F470" s="337"/>
      <c r="G470" s="330"/>
      <c r="H470" s="330"/>
      <c r="I470" s="330"/>
      <c r="J470" s="330"/>
      <c r="K470" s="330"/>
      <c r="L470" s="330"/>
      <c r="M470" s="330"/>
      <c r="N470" s="330"/>
      <c r="O470" s="330"/>
      <c r="P470" s="330"/>
      <c r="Q470" s="330"/>
      <c r="R470" s="330"/>
      <c r="S470" s="330"/>
      <c r="T470" s="330"/>
      <c r="U470" s="330"/>
      <c r="V470" s="330"/>
      <c r="W470" s="330"/>
      <c r="X470" s="330"/>
      <c r="Y470" s="330"/>
      <c r="Z470" s="330"/>
    </row>
    <row r="471" spans="1:26" ht="21" customHeight="1">
      <c r="A471" s="347"/>
      <c r="B471" s="348"/>
      <c r="C471" s="328"/>
      <c r="D471" s="337"/>
      <c r="E471" s="337"/>
      <c r="F471" s="337"/>
      <c r="G471" s="330"/>
      <c r="H471" s="330"/>
      <c r="I471" s="330"/>
      <c r="J471" s="330"/>
      <c r="K471" s="330"/>
      <c r="L471" s="330"/>
      <c r="M471" s="330"/>
      <c r="N471" s="330"/>
      <c r="O471" s="330"/>
      <c r="P471" s="330"/>
      <c r="Q471" s="330"/>
      <c r="R471" s="330"/>
      <c r="S471" s="330"/>
      <c r="T471" s="330"/>
      <c r="U471" s="330"/>
      <c r="V471" s="330"/>
      <c r="W471" s="330"/>
      <c r="X471" s="330"/>
      <c r="Y471" s="330"/>
      <c r="Z471" s="330"/>
    </row>
    <row r="472" spans="1:26" ht="21" customHeight="1">
      <c r="A472" s="347"/>
      <c r="B472" s="348"/>
      <c r="C472" s="328"/>
      <c r="D472" s="337"/>
      <c r="E472" s="337"/>
      <c r="F472" s="337"/>
      <c r="G472" s="330"/>
      <c r="H472" s="330"/>
      <c r="I472" s="330"/>
      <c r="J472" s="330"/>
      <c r="K472" s="330"/>
      <c r="L472" s="330"/>
      <c r="M472" s="330"/>
      <c r="N472" s="330"/>
      <c r="O472" s="330"/>
      <c r="P472" s="330"/>
      <c r="Q472" s="330"/>
      <c r="R472" s="330"/>
      <c r="S472" s="330"/>
      <c r="T472" s="330"/>
      <c r="U472" s="330"/>
      <c r="V472" s="330"/>
      <c r="W472" s="330"/>
      <c r="X472" s="330"/>
      <c r="Y472" s="330"/>
      <c r="Z472" s="330"/>
    </row>
    <row r="473" spans="1:26" ht="21" customHeight="1">
      <c r="A473" s="347"/>
      <c r="B473" s="348"/>
      <c r="C473" s="328"/>
      <c r="D473" s="337"/>
      <c r="E473" s="337"/>
      <c r="F473" s="337"/>
      <c r="G473" s="330"/>
      <c r="H473" s="330"/>
      <c r="I473" s="330"/>
      <c r="J473" s="330"/>
      <c r="K473" s="330"/>
      <c r="L473" s="330"/>
      <c r="M473" s="330"/>
      <c r="N473" s="330"/>
      <c r="O473" s="330"/>
      <c r="P473" s="330"/>
      <c r="Q473" s="330"/>
      <c r="R473" s="330"/>
      <c r="S473" s="330"/>
      <c r="T473" s="330"/>
      <c r="U473" s="330"/>
      <c r="V473" s="330"/>
      <c r="W473" s="330"/>
      <c r="X473" s="330"/>
      <c r="Y473" s="330"/>
      <c r="Z473" s="330"/>
    </row>
    <row r="474" spans="1:26" ht="21" customHeight="1">
      <c r="A474" s="347"/>
      <c r="B474" s="348"/>
      <c r="C474" s="328"/>
      <c r="D474" s="337"/>
      <c r="E474" s="337"/>
      <c r="F474" s="337"/>
      <c r="G474" s="330"/>
      <c r="H474" s="330"/>
      <c r="I474" s="330"/>
      <c r="J474" s="330"/>
      <c r="K474" s="330"/>
      <c r="L474" s="330"/>
      <c r="M474" s="330"/>
      <c r="N474" s="330"/>
      <c r="O474" s="330"/>
      <c r="P474" s="330"/>
      <c r="Q474" s="330"/>
      <c r="R474" s="330"/>
      <c r="S474" s="330"/>
      <c r="T474" s="330"/>
      <c r="U474" s="330"/>
      <c r="V474" s="330"/>
      <c r="W474" s="330"/>
      <c r="X474" s="330"/>
      <c r="Y474" s="330"/>
      <c r="Z474" s="330"/>
    </row>
    <row r="475" spans="1:26" ht="21" customHeight="1">
      <c r="A475" s="347"/>
      <c r="B475" s="348"/>
      <c r="C475" s="328"/>
      <c r="D475" s="337"/>
      <c r="E475" s="337"/>
      <c r="F475" s="337"/>
      <c r="G475" s="330"/>
      <c r="H475" s="330"/>
      <c r="I475" s="330"/>
      <c r="J475" s="330"/>
      <c r="K475" s="330"/>
      <c r="L475" s="330"/>
      <c r="M475" s="330"/>
      <c r="N475" s="330"/>
      <c r="O475" s="330"/>
      <c r="P475" s="330"/>
      <c r="Q475" s="330"/>
      <c r="R475" s="330"/>
      <c r="S475" s="330"/>
      <c r="T475" s="330"/>
      <c r="U475" s="330"/>
      <c r="V475" s="330"/>
      <c r="W475" s="330"/>
      <c r="X475" s="330"/>
      <c r="Y475" s="330"/>
      <c r="Z475" s="330"/>
    </row>
    <row r="476" spans="1:26" ht="21" customHeight="1">
      <c r="A476" s="347"/>
      <c r="B476" s="348"/>
      <c r="C476" s="328"/>
      <c r="D476" s="337"/>
      <c r="E476" s="337"/>
      <c r="F476" s="337"/>
      <c r="G476" s="330"/>
      <c r="H476" s="330"/>
      <c r="I476" s="330"/>
      <c r="J476" s="330"/>
      <c r="K476" s="330"/>
      <c r="L476" s="330"/>
      <c r="M476" s="330"/>
      <c r="N476" s="330"/>
      <c r="O476" s="330"/>
      <c r="P476" s="330"/>
      <c r="Q476" s="330"/>
      <c r="R476" s="330"/>
      <c r="S476" s="330"/>
      <c r="T476" s="330"/>
      <c r="U476" s="330"/>
      <c r="V476" s="330"/>
      <c r="W476" s="330"/>
      <c r="X476" s="330"/>
      <c r="Y476" s="330"/>
      <c r="Z476" s="330"/>
    </row>
    <row r="477" spans="1:26" ht="21" customHeight="1">
      <c r="A477" s="347"/>
      <c r="B477" s="348"/>
      <c r="C477" s="328"/>
      <c r="D477" s="337"/>
      <c r="E477" s="337"/>
      <c r="F477" s="337"/>
      <c r="G477" s="330"/>
      <c r="H477" s="330"/>
      <c r="I477" s="330"/>
      <c r="J477" s="330"/>
      <c r="K477" s="330"/>
      <c r="L477" s="330"/>
      <c r="M477" s="330"/>
      <c r="N477" s="330"/>
      <c r="O477" s="330"/>
      <c r="P477" s="330"/>
      <c r="Q477" s="330"/>
      <c r="R477" s="330"/>
      <c r="S477" s="330"/>
      <c r="T477" s="330"/>
      <c r="U477" s="330"/>
      <c r="V477" s="330"/>
      <c r="W477" s="330"/>
      <c r="X477" s="330"/>
      <c r="Y477" s="330"/>
      <c r="Z477" s="330"/>
    </row>
    <row r="478" spans="1:26" ht="21" customHeight="1">
      <c r="A478" s="347"/>
      <c r="B478" s="348"/>
      <c r="C478" s="328"/>
      <c r="D478" s="337"/>
      <c r="E478" s="337"/>
      <c r="F478" s="337"/>
      <c r="G478" s="330"/>
      <c r="H478" s="330"/>
      <c r="I478" s="330"/>
      <c r="J478" s="330"/>
      <c r="K478" s="330"/>
      <c r="L478" s="330"/>
      <c r="M478" s="330"/>
      <c r="N478" s="330"/>
      <c r="O478" s="330"/>
      <c r="P478" s="330"/>
      <c r="Q478" s="330"/>
      <c r="R478" s="330"/>
      <c r="S478" s="330"/>
      <c r="T478" s="330"/>
      <c r="U478" s="330"/>
      <c r="V478" s="330"/>
      <c r="W478" s="330"/>
      <c r="X478" s="330"/>
      <c r="Y478" s="330"/>
      <c r="Z478" s="330"/>
    </row>
    <row r="479" spans="1:26" ht="21" customHeight="1">
      <c r="A479" s="347"/>
      <c r="B479" s="348"/>
      <c r="C479" s="328"/>
      <c r="D479" s="337"/>
      <c r="E479" s="337"/>
      <c r="F479" s="337"/>
      <c r="G479" s="330"/>
      <c r="H479" s="330"/>
      <c r="I479" s="330"/>
      <c r="J479" s="330"/>
      <c r="K479" s="330"/>
      <c r="L479" s="330"/>
      <c r="M479" s="330"/>
      <c r="N479" s="330"/>
      <c r="O479" s="330"/>
      <c r="P479" s="330"/>
      <c r="Q479" s="330"/>
      <c r="R479" s="330"/>
      <c r="S479" s="330"/>
      <c r="T479" s="330"/>
      <c r="U479" s="330"/>
      <c r="V479" s="330"/>
      <c r="W479" s="330"/>
      <c r="X479" s="330"/>
      <c r="Y479" s="330"/>
      <c r="Z479" s="330"/>
    </row>
    <row r="480" spans="1:26" ht="21" customHeight="1">
      <c r="A480" s="347"/>
      <c r="B480" s="348"/>
      <c r="C480" s="328"/>
      <c r="D480" s="337"/>
      <c r="E480" s="337"/>
      <c r="F480" s="337"/>
      <c r="G480" s="330"/>
      <c r="H480" s="330"/>
      <c r="I480" s="330"/>
      <c r="J480" s="330"/>
      <c r="K480" s="330"/>
      <c r="L480" s="330"/>
      <c r="M480" s="330"/>
      <c r="N480" s="330"/>
      <c r="O480" s="330"/>
      <c r="P480" s="330"/>
      <c r="Q480" s="330"/>
      <c r="R480" s="330"/>
      <c r="S480" s="330"/>
      <c r="T480" s="330"/>
      <c r="U480" s="330"/>
      <c r="V480" s="330"/>
      <c r="W480" s="330"/>
      <c r="X480" s="330"/>
      <c r="Y480" s="330"/>
      <c r="Z480" s="330"/>
    </row>
    <row r="481" spans="1:26" ht="21" customHeight="1">
      <c r="A481" s="347"/>
      <c r="B481" s="348"/>
      <c r="C481" s="328"/>
      <c r="D481" s="337"/>
      <c r="E481" s="337"/>
      <c r="F481" s="337"/>
      <c r="G481" s="330"/>
      <c r="H481" s="330"/>
      <c r="I481" s="330"/>
      <c r="J481" s="330"/>
      <c r="K481" s="330"/>
      <c r="L481" s="330"/>
      <c r="M481" s="330"/>
      <c r="N481" s="330"/>
      <c r="O481" s="330"/>
      <c r="P481" s="330"/>
      <c r="Q481" s="330"/>
      <c r="R481" s="330"/>
      <c r="S481" s="330"/>
      <c r="T481" s="330"/>
      <c r="U481" s="330"/>
      <c r="V481" s="330"/>
      <c r="W481" s="330"/>
      <c r="X481" s="330"/>
      <c r="Y481" s="330"/>
      <c r="Z481" s="330"/>
    </row>
    <row r="482" spans="1:26" ht="21" customHeight="1">
      <c r="A482" s="347"/>
      <c r="B482" s="348"/>
      <c r="C482" s="328"/>
      <c r="D482" s="337"/>
      <c r="E482" s="337"/>
      <c r="F482" s="337"/>
      <c r="G482" s="330"/>
      <c r="H482" s="330"/>
      <c r="I482" s="330"/>
      <c r="J482" s="330"/>
      <c r="K482" s="330"/>
      <c r="L482" s="330"/>
      <c r="M482" s="330"/>
      <c r="N482" s="330"/>
      <c r="O482" s="330"/>
      <c r="P482" s="330"/>
      <c r="Q482" s="330"/>
      <c r="R482" s="330"/>
      <c r="S482" s="330"/>
      <c r="T482" s="330"/>
      <c r="U482" s="330"/>
      <c r="V482" s="330"/>
      <c r="W482" s="330"/>
      <c r="X482" s="330"/>
      <c r="Y482" s="330"/>
      <c r="Z482" s="330"/>
    </row>
    <row r="483" spans="1:26" ht="21" customHeight="1">
      <c r="A483" s="347"/>
      <c r="B483" s="348"/>
      <c r="C483" s="328"/>
      <c r="D483" s="337"/>
      <c r="E483" s="337"/>
      <c r="F483" s="337"/>
      <c r="G483" s="330"/>
      <c r="H483" s="330"/>
      <c r="I483" s="330"/>
      <c r="J483" s="330"/>
      <c r="K483" s="330"/>
      <c r="L483" s="330"/>
      <c r="M483" s="330"/>
      <c r="N483" s="330"/>
      <c r="O483" s="330"/>
      <c r="P483" s="330"/>
      <c r="Q483" s="330"/>
      <c r="R483" s="330"/>
      <c r="S483" s="330"/>
      <c r="T483" s="330"/>
      <c r="U483" s="330"/>
      <c r="V483" s="330"/>
      <c r="W483" s="330"/>
      <c r="X483" s="330"/>
      <c r="Y483" s="330"/>
      <c r="Z483" s="330"/>
    </row>
    <row r="484" spans="1:26" ht="21" customHeight="1">
      <c r="A484" s="347"/>
      <c r="B484" s="348"/>
      <c r="C484" s="328"/>
      <c r="D484" s="337"/>
      <c r="E484" s="337"/>
      <c r="F484" s="337"/>
      <c r="G484" s="330"/>
      <c r="H484" s="330"/>
      <c r="I484" s="330"/>
      <c r="J484" s="330"/>
      <c r="K484" s="330"/>
      <c r="L484" s="330"/>
      <c r="M484" s="330"/>
      <c r="N484" s="330"/>
      <c r="O484" s="330"/>
      <c r="P484" s="330"/>
      <c r="Q484" s="330"/>
      <c r="R484" s="330"/>
      <c r="S484" s="330"/>
      <c r="T484" s="330"/>
      <c r="U484" s="330"/>
      <c r="V484" s="330"/>
      <c r="W484" s="330"/>
      <c r="X484" s="330"/>
      <c r="Y484" s="330"/>
      <c r="Z484" s="330"/>
    </row>
    <row r="485" spans="1:26" ht="21" customHeight="1">
      <c r="A485" s="347"/>
      <c r="B485" s="348"/>
      <c r="C485" s="328"/>
      <c r="D485" s="337"/>
      <c r="E485" s="337"/>
      <c r="F485" s="337"/>
      <c r="G485" s="330"/>
      <c r="H485" s="330"/>
      <c r="I485" s="330"/>
      <c r="J485" s="330"/>
      <c r="K485" s="330"/>
      <c r="L485" s="330"/>
      <c r="M485" s="330"/>
      <c r="N485" s="330"/>
      <c r="O485" s="330"/>
      <c r="P485" s="330"/>
      <c r="Q485" s="330"/>
      <c r="R485" s="330"/>
      <c r="S485" s="330"/>
      <c r="T485" s="330"/>
      <c r="U485" s="330"/>
      <c r="V485" s="330"/>
      <c r="W485" s="330"/>
      <c r="X485" s="330"/>
      <c r="Y485" s="330"/>
      <c r="Z485" s="330"/>
    </row>
    <row r="486" spans="1:26" ht="21" customHeight="1">
      <c r="A486" s="347"/>
      <c r="B486" s="348"/>
      <c r="C486" s="328"/>
      <c r="D486" s="337"/>
      <c r="E486" s="337"/>
      <c r="F486" s="337"/>
      <c r="G486" s="330"/>
      <c r="H486" s="330"/>
      <c r="I486" s="330"/>
      <c r="J486" s="330"/>
      <c r="K486" s="330"/>
      <c r="L486" s="330"/>
      <c r="M486" s="330"/>
      <c r="N486" s="330"/>
      <c r="O486" s="330"/>
      <c r="P486" s="330"/>
      <c r="Q486" s="330"/>
      <c r="R486" s="330"/>
      <c r="S486" s="330"/>
      <c r="T486" s="330"/>
      <c r="U486" s="330"/>
      <c r="V486" s="330"/>
      <c r="W486" s="330"/>
      <c r="X486" s="330"/>
      <c r="Y486" s="330"/>
      <c r="Z486" s="330"/>
    </row>
    <row r="487" spans="1:26" ht="21" customHeight="1">
      <c r="A487" s="347"/>
      <c r="B487" s="348"/>
      <c r="C487" s="328"/>
      <c r="D487" s="337"/>
      <c r="E487" s="337"/>
      <c r="F487" s="337"/>
      <c r="G487" s="330"/>
      <c r="H487" s="330"/>
      <c r="I487" s="330"/>
      <c r="J487" s="330"/>
      <c r="K487" s="330"/>
      <c r="L487" s="330"/>
      <c r="M487" s="330"/>
      <c r="N487" s="330"/>
      <c r="O487" s="330"/>
      <c r="P487" s="330"/>
      <c r="Q487" s="330"/>
      <c r="R487" s="330"/>
      <c r="S487" s="330"/>
      <c r="T487" s="330"/>
      <c r="U487" s="330"/>
      <c r="V487" s="330"/>
      <c r="W487" s="330"/>
      <c r="X487" s="330"/>
      <c r="Y487" s="330"/>
      <c r="Z487" s="330"/>
    </row>
    <row r="488" spans="1:26" ht="21" customHeight="1">
      <c r="A488" s="347"/>
      <c r="B488" s="348"/>
      <c r="C488" s="328"/>
      <c r="D488" s="337"/>
      <c r="E488" s="337"/>
      <c r="F488" s="337"/>
      <c r="G488" s="330"/>
      <c r="H488" s="330"/>
      <c r="I488" s="330"/>
      <c r="J488" s="330"/>
      <c r="K488" s="330"/>
      <c r="L488" s="330"/>
      <c r="M488" s="330"/>
      <c r="N488" s="330"/>
      <c r="O488" s="330"/>
      <c r="P488" s="330"/>
      <c r="Q488" s="330"/>
      <c r="R488" s="330"/>
      <c r="S488" s="330"/>
      <c r="T488" s="330"/>
      <c r="U488" s="330"/>
      <c r="V488" s="330"/>
      <c r="W488" s="330"/>
      <c r="X488" s="330"/>
      <c r="Y488" s="330"/>
      <c r="Z488" s="330"/>
    </row>
    <row r="489" spans="1:26" ht="21" customHeight="1">
      <c r="A489" s="347"/>
      <c r="B489" s="348"/>
      <c r="C489" s="328"/>
      <c r="D489" s="337"/>
      <c r="E489" s="337"/>
      <c r="F489" s="337"/>
      <c r="G489" s="330"/>
      <c r="H489" s="330"/>
      <c r="I489" s="330"/>
      <c r="J489" s="330"/>
      <c r="K489" s="330"/>
      <c r="L489" s="330"/>
      <c r="M489" s="330"/>
      <c r="N489" s="330"/>
      <c r="O489" s="330"/>
      <c r="P489" s="330"/>
      <c r="Q489" s="330"/>
      <c r="R489" s="330"/>
      <c r="S489" s="330"/>
      <c r="T489" s="330"/>
      <c r="U489" s="330"/>
      <c r="V489" s="330"/>
      <c r="W489" s="330"/>
      <c r="X489" s="330"/>
      <c r="Y489" s="330"/>
      <c r="Z489" s="330"/>
    </row>
    <row r="490" spans="1:26" ht="21" customHeight="1">
      <c r="A490" s="347"/>
      <c r="B490" s="348"/>
      <c r="C490" s="328"/>
      <c r="D490" s="337"/>
      <c r="E490" s="337"/>
      <c r="F490" s="337"/>
      <c r="G490" s="330"/>
      <c r="H490" s="330"/>
      <c r="I490" s="330"/>
      <c r="J490" s="330"/>
      <c r="K490" s="330"/>
      <c r="L490" s="330"/>
      <c r="M490" s="330"/>
      <c r="N490" s="330"/>
      <c r="O490" s="330"/>
      <c r="P490" s="330"/>
      <c r="Q490" s="330"/>
      <c r="R490" s="330"/>
      <c r="S490" s="330"/>
      <c r="T490" s="330"/>
      <c r="U490" s="330"/>
      <c r="V490" s="330"/>
      <c r="W490" s="330"/>
      <c r="X490" s="330"/>
      <c r="Y490" s="330"/>
      <c r="Z490" s="330"/>
    </row>
    <row r="491" spans="1:26" ht="21" customHeight="1">
      <c r="A491" s="347"/>
      <c r="B491" s="348"/>
      <c r="C491" s="328"/>
      <c r="D491" s="337"/>
      <c r="E491" s="337"/>
      <c r="F491" s="337"/>
      <c r="G491" s="330"/>
      <c r="H491" s="330"/>
      <c r="I491" s="330"/>
      <c r="J491" s="330"/>
      <c r="K491" s="330"/>
      <c r="L491" s="330"/>
      <c r="M491" s="330"/>
      <c r="N491" s="330"/>
      <c r="O491" s="330"/>
      <c r="P491" s="330"/>
      <c r="Q491" s="330"/>
      <c r="R491" s="330"/>
      <c r="S491" s="330"/>
      <c r="T491" s="330"/>
      <c r="U491" s="330"/>
      <c r="V491" s="330"/>
      <c r="W491" s="330"/>
      <c r="X491" s="330"/>
      <c r="Y491" s="330"/>
      <c r="Z491" s="330"/>
    </row>
    <row r="492" spans="1:26" ht="21" customHeight="1">
      <c r="A492" s="347"/>
      <c r="B492" s="348"/>
      <c r="C492" s="328"/>
      <c r="D492" s="337"/>
      <c r="E492" s="337"/>
      <c r="F492" s="337"/>
      <c r="G492" s="330"/>
      <c r="H492" s="330"/>
      <c r="I492" s="330"/>
      <c r="J492" s="330"/>
      <c r="K492" s="330"/>
      <c r="L492" s="330"/>
      <c r="M492" s="330"/>
      <c r="N492" s="330"/>
      <c r="O492" s="330"/>
      <c r="P492" s="330"/>
      <c r="Q492" s="330"/>
      <c r="R492" s="330"/>
      <c r="S492" s="330"/>
      <c r="T492" s="330"/>
      <c r="U492" s="330"/>
      <c r="V492" s="330"/>
      <c r="W492" s="330"/>
      <c r="X492" s="330"/>
      <c r="Y492" s="330"/>
      <c r="Z492" s="330"/>
    </row>
    <row r="493" spans="1:26" ht="21" customHeight="1">
      <c r="A493" s="347"/>
      <c r="B493" s="348"/>
      <c r="C493" s="328"/>
      <c r="D493" s="337"/>
      <c r="E493" s="337"/>
      <c r="F493" s="337"/>
      <c r="G493" s="330"/>
      <c r="H493" s="330"/>
      <c r="I493" s="330"/>
      <c r="J493" s="330"/>
      <c r="K493" s="330"/>
      <c r="L493" s="330"/>
      <c r="M493" s="330"/>
      <c r="N493" s="330"/>
      <c r="O493" s="330"/>
      <c r="P493" s="330"/>
      <c r="Q493" s="330"/>
      <c r="R493" s="330"/>
      <c r="S493" s="330"/>
      <c r="T493" s="330"/>
      <c r="U493" s="330"/>
      <c r="V493" s="330"/>
      <c r="W493" s="330"/>
      <c r="X493" s="330"/>
      <c r="Y493" s="330"/>
      <c r="Z493" s="330"/>
    </row>
    <row r="494" spans="1:26" ht="21" customHeight="1">
      <c r="A494" s="347"/>
      <c r="B494" s="348"/>
      <c r="C494" s="328"/>
      <c r="D494" s="337"/>
      <c r="E494" s="337"/>
      <c r="F494" s="337"/>
      <c r="G494" s="330"/>
      <c r="H494" s="330"/>
      <c r="I494" s="330"/>
      <c r="J494" s="330"/>
      <c r="K494" s="330"/>
      <c r="L494" s="330"/>
      <c r="M494" s="330"/>
      <c r="N494" s="330"/>
      <c r="O494" s="330"/>
      <c r="P494" s="330"/>
      <c r="Q494" s="330"/>
      <c r="R494" s="330"/>
      <c r="S494" s="330"/>
      <c r="T494" s="330"/>
      <c r="U494" s="330"/>
      <c r="V494" s="330"/>
      <c r="W494" s="330"/>
      <c r="X494" s="330"/>
      <c r="Y494" s="330"/>
      <c r="Z494" s="330"/>
    </row>
    <row r="495" spans="1:26" ht="21" customHeight="1">
      <c r="A495" s="347"/>
      <c r="B495" s="348"/>
      <c r="C495" s="328"/>
      <c r="D495" s="337"/>
      <c r="E495" s="337"/>
      <c r="F495" s="337"/>
      <c r="G495" s="330"/>
      <c r="H495" s="330"/>
      <c r="I495" s="330"/>
      <c r="J495" s="330"/>
      <c r="K495" s="330"/>
      <c r="L495" s="330"/>
      <c r="M495" s="330"/>
      <c r="N495" s="330"/>
      <c r="O495" s="330"/>
      <c r="P495" s="330"/>
      <c r="Q495" s="330"/>
      <c r="R495" s="330"/>
      <c r="S495" s="330"/>
      <c r="T495" s="330"/>
      <c r="U495" s="330"/>
      <c r="V495" s="330"/>
      <c r="W495" s="330"/>
      <c r="X495" s="330"/>
      <c r="Y495" s="330"/>
      <c r="Z495" s="330"/>
    </row>
    <row r="496" spans="1:26" ht="21" customHeight="1">
      <c r="A496" s="347"/>
      <c r="B496" s="348"/>
      <c r="C496" s="328"/>
      <c r="D496" s="337"/>
      <c r="E496" s="337"/>
      <c r="F496" s="337"/>
      <c r="G496" s="330"/>
      <c r="H496" s="330"/>
      <c r="I496" s="330"/>
      <c r="J496" s="330"/>
      <c r="K496" s="330"/>
      <c r="L496" s="330"/>
      <c r="M496" s="330"/>
      <c r="N496" s="330"/>
      <c r="O496" s="330"/>
      <c r="P496" s="330"/>
      <c r="Q496" s="330"/>
      <c r="R496" s="330"/>
      <c r="S496" s="330"/>
      <c r="T496" s="330"/>
      <c r="U496" s="330"/>
      <c r="V496" s="330"/>
      <c r="W496" s="330"/>
      <c r="X496" s="330"/>
      <c r="Y496" s="330"/>
      <c r="Z496" s="330"/>
    </row>
    <row r="497" spans="1:26" ht="21" customHeight="1">
      <c r="A497" s="347"/>
      <c r="B497" s="348"/>
      <c r="C497" s="328"/>
      <c r="D497" s="337"/>
      <c r="E497" s="337"/>
      <c r="F497" s="337"/>
      <c r="G497" s="330"/>
      <c r="H497" s="330"/>
      <c r="I497" s="330"/>
      <c r="J497" s="330"/>
      <c r="K497" s="330"/>
      <c r="L497" s="330"/>
      <c r="M497" s="330"/>
      <c r="N497" s="330"/>
      <c r="O497" s="330"/>
      <c r="P497" s="330"/>
      <c r="Q497" s="330"/>
      <c r="R497" s="330"/>
      <c r="S497" s="330"/>
      <c r="T497" s="330"/>
      <c r="U497" s="330"/>
      <c r="V497" s="330"/>
      <c r="W497" s="330"/>
      <c r="X497" s="330"/>
      <c r="Y497" s="330"/>
      <c r="Z497" s="330"/>
    </row>
    <row r="498" spans="1:26" ht="21" customHeight="1">
      <c r="A498" s="347"/>
      <c r="B498" s="348"/>
      <c r="C498" s="328"/>
      <c r="D498" s="337"/>
      <c r="E498" s="337"/>
      <c r="F498" s="337"/>
      <c r="G498" s="330"/>
      <c r="H498" s="330"/>
      <c r="I498" s="330"/>
      <c r="J498" s="330"/>
      <c r="K498" s="330"/>
      <c r="L498" s="330"/>
      <c r="M498" s="330"/>
      <c r="N498" s="330"/>
      <c r="O498" s="330"/>
      <c r="P498" s="330"/>
      <c r="Q498" s="330"/>
      <c r="R498" s="330"/>
      <c r="S498" s="330"/>
      <c r="T498" s="330"/>
      <c r="U498" s="330"/>
      <c r="V498" s="330"/>
      <c r="W498" s="330"/>
      <c r="X498" s="330"/>
      <c r="Y498" s="330"/>
      <c r="Z498" s="330"/>
    </row>
    <row r="499" spans="1:26" ht="21" customHeight="1">
      <c r="A499" s="347"/>
      <c r="B499" s="348"/>
      <c r="C499" s="328"/>
      <c r="D499" s="337"/>
      <c r="E499" s="337"/>
      <c r="F499" s="337"/>
      <c r="G499" s="330"/>
      <c r="H499" s="330"/>
      <c r="I499" s="330"/>
      <c r="J499" s="330"/>
      <c r="K499" s="330"/>
      <c r="L499" s="330"/>
      <c r="M499" s="330"/>
      <c r="N499" s="330"/>
      <c r="O499" s="330"/>
      <c r="P499" s="330"/>
      <c r="Q499" s="330"/>
      <c r="R499" s="330"/>
      <c r="S499" s="330"/>
      <c r="T499" s="330"/>
      <c r="U499" s="330"/>
      <c r="V499" s="330"/>
      <c r="W499" s="330"/>
      <c r="X499" s="330"/>
      <c r="Y499" s="330"/>
      <c r="Z499" s="330"/>
    </row>
    <row r="500" spans="1:26" ht="21" customHeight="1">
      <c r="A500" s="347"/>
      <c r="B500" s="348"/>
      <c r="C500" s="328"/>
      <c r="D500" s="337"/>
      <c r="E500" s="337"/>
      <c r="F500" s="337"/>
      <c r="G500" s="330"/>
      <c r="H500" s="330"/>
      <c r="I500" s="330"/>
      <c r="J500" s="330"/>
      <c r="K500" s="330"/>
      <c r="L500" s="330"/>
      <c r="M500" s="330"/>
      <c r="N500" s="330"/>
      <c r="O500" s="330"/>
      <c r="P500" s="330"/>
      <c r="Q500" s="330"/>
      <c r="R500" s="330"/>
      <c r="S500" s="330"/>
      <c r="T500" s="330"/>
      <c r="U500" s="330"/>
      <c r="V500" s="330"/>
      <c r="W500" s="330"/>
      <c r="X500" s="330"/>
      <c r="Y500" s="330"/>
      <c r="Z500" s="330"/>
    </row>
    <row r="501" spans="1:26" ht="21" customHeight="1">
      <c r="A501" s="347"/>
      <c r="B501" s="348"/>
      <c r="C501" s="328"/>
      <c r="D501" s="337"/>
      <c r="E501" s="337"/>
      <c r="F501" s="337"/>
      <c r="G501" s="330"/>
      <c r="H501" s="330"/>
      <c r="I501" s="330"/>
      <c r="J501" s="330"/>
      <c r="K501" s="330"/>
      <c r="L501" s="330"/>
      <c r="M501" s="330"/>
      <c r="N501" s="330"/>
      <c r="O501" s="330"/>
      <c r="P501" s="330"/>
      <c r="Q501" s="330"/>
      <c r="R501" s="330"/>
      <c r="S501" s="330"/>
      <c r="T501" s="330"/>
      <c r="U501" s="330"/>
      <c r="V501" s="330"/>
      <c r="W501" s="330"/>
      <c r="X501" s="330"/>
      <c r="Y501" s="330"/>
      <c r="Z501" s="330"/>
    </row>
    <row r="502" spans="1:26" ht="21" customHeight="1">
      <c r="A502" s="347"/>
      <c r="B502" s="348"/>
      <c r="C502" s="328"/>
      <c r="D502" s="337"/>
      <c r="E502" s="337"/>
      <c r="F502" s="337"/>
      <c r="G502" s="330"/>
      <c r="H502" s="330"/>
      <c r="I502" s="330"/>
      <c r="J502" s="330"/>
      <c r="K502" s="330"/>
      <c r="L502" s="330"/>
      <c r="M502" s="330"/>
      <c r="N502" s="330"/>
      <c r="O502" s="330"/>
      <c r="P502" s="330"/>
      <c r="Q502" s="330"/>
      <c r="R502" s="330"/>
      <c r="S502" s="330"/>
      <c r="T502" s="330"/>
      <c r="U502" s="330"/>
      <c r="V502" s="330"/>
      <c r="W502" s="330"/>
      <c r="X502" s="330"/>
      <c r="Y502" s="330"/>
      <c r="Z502" s="330"/>
    </row>
    <row r="503" spans="1:26" ht="21" customHeight="1">
      <c r="A503" s="347"/>
      <c r="B503" s="348"/>
      <c r="C503" s="328"/>
      <c r="D503" s="337"/>
      <c r="E503" s="337"/>
      <c r="F503" s="337"/>
      <c r="G503" s="330"/>
      <c r="H503" s="330"/>
      <c r="I503" s="330"/>
      <c r="J503" s="330"/>
      <c r="K503" s="330"/>
      <c r="L503" s="330"/>
      <c r="M503" s="330"/>
      <c r="N503" s="330"/>
      <c r="O503" s="330"/>
      <c r="P503" s="330"/>
      <c r="Q503" s="330"/>
      <c r="R503" s="330"/>
      <c r="S503" s="330"/>
      <c r="T503" s="330"/>
      <c r="U503" s="330"/>
      <c r="V503" s="330"/>
      <c r="W503" s="330"/>
      <c r="X503" s="330"/>
      <c r="Y503" s="330"/>
      <c r="Z503" s="330"/>
    </row>
    <row r="504" spans="1:26" ht="21" customHeight="1">
      <c r="A504" s="347"/>
      <c r="B504" s="348"/>
      <c r="C504" s="328"/>
      <c r="D504" s="337"/>
      <c r="E504" s="337"/>
      <c r="F504" s="337"/>
      <c r="G504" s="330"/>
      <c r="H504" s="330"/>
      <c r="I504" s="330"/>
      <c r="J504" s="330"/>
      <c r="K504" s="330"/>
      <c r="L504" s="330"/>
      <c r="M504" s="330"/>
      <c r="N504" s="330"/>
      <c r="O504" s="330"/>
      <c r="P504" s="330"/>
      <c r="Q504" s="330"/>
      <c r="R504" s="330"/>
      <c r="S504" s="330"/>
      <c r="T504" s="330"/>
      <c r="U504" s="330"/>
      <c r="V504" s="330"/>
      <c r="W504" s="330"/>
      <c r="X504" s="330"/>
      <c r="Y504" s="330"/>
      <c r="Z504" s="330"/>
    </row>
    <row r="505" spans="1:26" ht="21" customHeight="1">
      <c r="A505" s="347"/>
      <c r="B505" s="348"/>
      <c r="C505" s="328"/>
      <c r="D505" s="337"/>
      <c r="E505" s="337"/>
      <c r="F505" s="337"/>
      <c r="G505" s="330"/>
      <c r="H505" s="330"/>
      <c r="I505" s="330"/>
      <c r="J505" s="330"/>
      <c r="K505" s="330"/>
      <c r="L505" s="330"/>
      <c r="M505" s="330"/>
      <c r="N505" s="330"/>
      <c r="O505" s="330"/>
      <c r="P505" s="330"/>
      <c r="Q505" s="330"/>
      <c r="R505" s="330"/>
      <c r="S505" s="330"/>
      <c r="T505" s="330"/>
      <c r="U505" s="330"/>
      <c r="V505" s="330"/>
      <c r="W505" s="330"/>
      <c r="X505" s="330"/>
      <c r="Y505" s="330"/>
      <c r="Z505" s="330"/>
    </row>
    <row r="506" spans="1:26" ht="21" customHeight="1">
      <c r="A506" s="347"/>
      <c r="B506" s="348"/>
      <c r="C506" s="328"/>
      <c r="D506" s="337"/>
      <c r="E506" s="337"/>
      <c r="F506" s="337"/>
      <c r="G506" s="330"/>
      <c r="H506" s="330"/>
      <c r="I506" s="330"/>
      <c r="J506" s="330"/>
      <c r="K506" s="330"/>
      <c r="L506" s="330"/>
      <c r="M506" s="330"/>
      <c r="N506" s="330"/>
      <c r="O506" s="330"/>
      <c r="P506" s="330"/>
      <c r="Q506" s="330"/>
      <c r="R506" s="330"/>
      <c r="S506" s="330"/>
      <c r="T506" s="330"/>
      <c r="U506" s="330"/>
      <c r="V506" s="330"/>
      <c r="W506" s="330"/>
      <c r="X506" s="330"/>
      <c r="Y506" s="330"/>
      <c r="Z506" s="330"/>
    </row>
    <row r="507" spans="1:26" ht="21" customHeight="1">
      <c r="A507" s="347"/>
      <c r="B507" s="348"/>
      <c r="C507" s="328"/>
      <c r="D507" s="337"/>
      <c r="E507" s="337"/>
      <c r="F507" s="337"/>
      <c r="G507" s="330"/>
      <c r="H507" s="330"/>
      <c r="I507" s="330"/>
      <c r="J507" s="330"/>
      <c r="K507" s="330"/>
      <c r="L507" s="330"/>
      <c r="M507" s="330"/>
      <c r="N507" s="330"/>
      <c r="O507" s="330"/>
      <c r="P507" s="330"/>
      <c r="Q507" s="330"/>
      <c r="R507" s="330"/>
      <c r="S507" s="330"/>
      <c r="T507" s="330"/>
      <c r="U507" s="330"/>
      <c r="V507" s="330"/>
      <c r="W507" s="330"/>
      <c r="X507" s="330"/>
      <c r="Y507" s="330"/>
      <c r="Z507" s="330"/>
    </row>
    <row r="508" spans="1:26" ht="21" customHeight="1">
      <c r="A508" s="347"/>
      <c r="B508" s="348"/>
      <c r="C508" s="328"/>
      <c r="D508" s="337"/>
      <c r="E508" s="337"/>
      <c r="F508" s="337"/>
      <c r="G508" s="330"/>
      <c r="H508" s="330"/>
      <c r="I508" s="330"/>
      <c r="J508" s="330"/>
      <c r="K508" s="330"/>
      <c r="L508" s="330"/>
      <c r="M508" s="330"/>
      <c r="N508" s="330"/>
      <c r="O508" s="330"/>
      <c r="P508" s="330"/>
      <c r="Q508" s="330"/>
      <c r="R508" s="330"/>
      <c r="S508" s="330"/>
      <c r="T508" s="330"/>
      <c r="U508" s="330"/>
      <c r="V508" s="330"/>
      <c r="W508" s="330"/>
      <c r="X508" s="330"/>
      <c r="Y508" s="330"/>
      <c r="Z508" s="330"/>
    </row>
    <row r="509" spans="1:26" ht="21" customHeight="1">
      <c r="A509" s="347"/>
      <c r="B509" s="348"/>
      <c r="C509" s="328"/>
      <c r="D509" s="337"/>
      <c r="E509" s="337"/>
      <c r="F509" s="337"/>
      <c r="G509" s="330"/>
      <c r="H509" s="330"/>
      <c r="I509" s="330"/>
      <c r="J509" s="330"/>
      <c r="K509" s="330"/>
      <c r="L509" s="330"/>
      <c r="M509" s="330"/>
      <c r="N509" s="330"/>
      <c r="O509" s="330"/>
      <c r="P509" s="330"/>
      <c r="Q509" s="330"/>
      <c r="R509" s="330"/>
      <c r="S509" s="330"/>
      <c r="T509" s="330"/>
      <c r="U509" s="330"/>
      <c r="V509" s="330"/>
      <c r="W509" s="330"/>
      <c r="X509" s="330"/>
      <c r="Y509" s="330"/>
      <c r="Z509" s="330"/>
    </row>
    <row r="510" spans="1:26" ht="21" customHeight="1">
      <c r="A510" s="347"/>
      <c r="B510" s="348"/>
      <c r="C510" s="328"/>
      <c r="D510" s="337"/>
      <c r="E510" s="337"/>
      <c r="F510" s="337"/>
      <c r="G510" s="330"/>
      <c r="H510" s="330"/>
      <c r="I510" s="330"/>
      <c r="J510" s="330"/>
      <c r="K510" s="330"/>
      <c r="L510" s="330"/>
      <c r="M510" s="330"/>
      <c r="N510" s="330"/>
      <c r="O510" s="330"/>
      <c r="P510" s="330"/>
      <c r="Q510" s="330"/>
      <c r="R510" s="330"/>
      <c r="S510" s="330"/>
      <c r="T510" s="330"/>
      <c r="U510" s="330"/>
      <c r="V510" s="330"/>
      <c r="W510" s="330"/>
      <c r="X510" s="330"/>
      <c r="Y510" s="330"/>
      <c r="Z510" s="330"/>
    </row>
    <row r="511" spans="1:26" ht="21" customHeight="1">
      <c r="A511" s="347"/>
      <c r="B511" s="348"/>
      <c r="C511" s="328"/>
      <c r="D511" s="337"/>
      <c r="E511" s="337"/>
      <c r="F511" s="337"/>
      <c r="G511" s="330"/>
      <c r="H511" s="330"/>
      <c r="I511" s="330"/>
      <c r="J511" s="330"/>
      <c r="K511" s="330"/>
      <c r="L511" s="330"/>
      <c r="M511" s="330"/>
      <c r="N511" s="330"/>
      <c r="O511" s="330"/>
      <c r="P511" s="330"/>
      <c r="Q511" s="330"/>
      <c r="R511" s="330"/>
      <c r="S511" s="330"/>
      <c r="T511" s="330"/>
      <c r="U511" s="330"/>
      <c r="V511" s="330"/>
      <c r="W511" s="330"/>
      <c r="X511" s="330"/>
      <c r="Y511" s="330"/>
      <c r="Z511" s="330"/>
    </row>
    <row r="512" spans="1:26" ht="21" customHeight="1">
      <c r="A512" s="347"/>
      <c r="B512" s="348"/>
      <c r="C512" s="328"/>
      <c r="D512" s="337"/>
      <c r="E512" s="337"/>
      <c r="F512" s="337"/>
      <c r="G512" s="330"/>
      <c r="H512" s="330"/>
      <c r="I512" s="330"/>
      <c r="J512" s="330"/>
      <c r="K512" s="330"/>
      <c r="L512" s="330"/>
      <c r="M512" s="330"/>
      <c r="N512" s="330"/>
      <c r="O512" s="330"/>
      <c r="P512" s="330"/>
      <c r="Q512" s="330"/>
      <c r="R512" s="330"/>
      <c r="S512" s="330"/>
      <c r="T512" s="330"/>
      <c r="U512" s="330"/>
      <c r="V512" s="330"/>
      <c r="W512" s="330"/>
      <c r="X512" s="330"/>
      <c r="Y512" s="330"/>
      <c r="Z512" s="330"/>
    </row>
    <row r="513" spans="1:26" ht="21" customHeight="1">
      <c r="A513" s="347"/>
      <c r="B513" s="348"/>
      <c r="C513" s="328"/>
      <c r="D513" s="337"/>
      <c r="E513" s="337"/>
      <c r="F513" s="337"/>
      <c r="G513" s="330"/>
      <c r="H513" s="330"/>
      <c r="I513" s="330"/>
      <c r="J513" s="330"/>
      <c r="K513" s="330"/>
      <c r="L513" s="330"/>
      <c r="M513" s="330"/>
      <c r="N513" s="330"/>
      <c r="O513" s="330"/>
      <c r="P513" s="330"/>
      <c r="Q513" s="330"/>
      <c r="R513" s="330"/>
      <c r="S513" s="330"/>
      <c r="T513" s="330"/>
      <c r="U513" s="330"/>
      <c r="V513" s="330"/>
      <c r="W513" s="330"/>
      <c r="X513" s="330"/>
      <c r="Y513" s="330"/>
      <c r="Z513" s="330"/>
    </row>
    <row r="514" spans="1:26" ht="21" customHeight="1">
      <c r="A514" s="347"/>
      <c r="B514" s="348"/>
      <c r="C514" s="328"/>
      <c r="D514" s="337"/>
      <c r="E514" s="337"/>
      <c r="F514" s="337"/>
      <c r="G514" s="330"/>
      <c r="H514" s="330"/>
      <c r="I514" s="330"/>
      <c r="J514" s="330"/>
      <c r="K514" s="330"/>
      <c r="L514" s="330"/>
      <c r="M514" s="330"/>
      <c r="N514" s="330"/>
      <c r="O514" s="330"/>
      <c r="P514" s="330"/>
      <c r="Q514" s="330"/>
      <c r="R514" s="330"/>
      <c r="S514" s="330"/>
      <c r="T514" s="330"/>
      <c r="U514" s="330"/>
      <c r="V514" s="330"/>
      <c r="W514" s="330"/>
      <c r="X514" s="330"/>
      <c r="Y514" s="330"/>
      <c r="Z514" s="330"/>
    </row>
    <row r="515" spans="1:26" ht="21" customHeight="1">
      <c r="A515" s="347"/>
      <c r="B515" s="348"/>
      <c r="C515" s="328"/>
      <c r="D515" s="337"/>
      <c r="E515" s="337"/>
      <c r="F515" s="337"/>
      <c r="G515" s="330"/>
      <c r="H515" s="330"/>
      <c r="I515" s="330"/>
      <c r="J515" s="330"/>
      <c r="K515" s="330"/>
      <c r="L515" s="330"/>
      <c r="M515" s="330"/>
      <c r="N515" s="330"/>
      <c r="O515" s="330"/>
      <c r="P515" s="330"/>
      <c r="Q515" s="330"/>
      <c r="R515" s="330"/>
      <c r="S515" s="330"/>
      <c r="T515" s="330"/>
      <c r="U515" s="330"/>
      <c r="V515" s="330"/>
      <c r="W515" s="330"/>
      <c r="X515" s="330"/>
      <c r="Y515" s="330"/>
      <c r="Z515" s="330"/>
    </row>
    <row r="516" spans="1:26" ht="21" customHeight="1">
      <c r="A516" s="347"/>
      <c r="B516" s="348"/>
      <c r="C516" s="328"/>
      <c r="D516" s="337"/>
      <c r="E516" s="337"/>
      <c r="F516" s="337"/>
      <c r="G516" s="330"/>
      <c r="H516" s="330"/>
      <c r="I516" s="330"/>
      <c r="J516" s="330"/>
      <c r="K516" s="330"/>
      <c r="L516" s="330"/>
      <c r="M516" s="330"/>
      <c r="N516" s="330"/>
      <c r="O516" s="330"/>
      <c r="P516" s="330"/>
      <c r="Q516" s="330"/>
      <c r="R516" s="330"/>
      <c r="S516" s="330"/>
      <c r="T516" s="330"/>
      <c r="U516" s="330"/>
      <c r="V516" s="330"/>
      <c r="W516" s="330"/>
      <c r="X516" s="330"/>
      <c r="Y516" s="330"/>
      <c r="Z516" s="330"/>
    </row>
    <row r="517" spans="1:26" ht="21" customHeight="1">
      <c r="A517" s="347"/>
      <c r="B517" s="348"/>
      <c r="C517" s="328"/>
      <c r="D517" s="337"/>
      <c r="E517" s="337"/>
      <c r="F517" s="337"/>
      <c r="G517" s="330"/>
      <c r="H517" s="330"/>
      <c r="I517" s="330"/>
      <c r="J517" s="330"/>
      <c r="K517" s="330"/>
      <c r="L517" s="330"/>
      <c r="M517" s="330"/>
      <c r="N517" s="330"/>
      <c r="O517" s="330"/>
      <c r="P517" s="330"/>
      <c r="Q517" s="330"/>
      <c r="R517" s="330"/>
      <c r="S517" s="330"/>
      <c r="T517" s="330"/>
      <c r="U517" s="330"/>
      <c r="V517" s="330"/>
      <c r="W517" s="330"/>
      <c r="X517" s="330"/>
      <c r="Y517" s="330"/>
      <c r="Z517" s="330"/>
    </row>
    <row r="518" spans="1:26" ht="21" customHeight="1">
      <c r="A518" s="347"/>
      <c r="B518" s="348"/>
      <c r="C518" s="328"/>
      <c r="D518" s="337"/>
      <c r="E518" s="337"/>
      <c r="F518" s="337"/>
      <c r="G518" s="330"/>
      <c r="H518" s="330"/>
      <c r="I518" s="330"/>
      <c r="J518" s="330"/>
      <c r="K518" s="330"/>
      <c r="L518" s="330"/>
      <c r="M518" s="330"/>
      <c r="N518" s="330"/>
      <c r="O518" s="330"/>
      <c r="P518" s="330"/>
      <c r="Q518" s="330"/>
      <c r="R518" s="330"/>
      <c r="S518" s="330"/>
      <c r="T518" s="330"/>
      <c r="U518" s="330"/>
      <c r="V518" s="330"/>
      <c r="W518" s="330"/>
      <c r="X518" s="330"/>
      <c r="Y518" s="330"/>
      <c r="Z518" s="330"/>
    </row>
    <row r="519" spans="1:26" ht="21" customHeight="1">
      <c r="A519" s="347"/>
      <c r="B519" s="348"/>
      <c r="C519" s="328"/>
      <c r="D519" s="337"/>
      <c r="E519" s="337"/>
      <c r="F519" s="337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30"/>
      <c r="S519" s="330"/>
      <c r="T519" s="330"/>
      <c r="U519" s="330"/>
      <c r="V519" s="330"/>
      <c r="W519" s="330"/>
      <c r="X519" s="330"/>
      <c r="Y519" s="330"/>
      <c r="Z519" s="330"/>
    </row>
    <row r="520" spans="1:26" ht="21" customHeight="1">
      <c r="A520" s="347"/>
      <c r="B520" s="348"/>
      <c r="C520" s="328"/>
      <c r="D520" s="337"/>
      <c r="E520" s="337"/>
      <c r="F520" s="337"/>
      <c r="G520" s="330"/>
      <c r="H520" s="330"/>
      <c r="I520" s="330"/>
      <c r="J520" s="330"/>
      <c r="K520" s="330"/>
      <c r="L520" s="330"/>
      <c r="M520" s="330"/>
      <c r="N520" s="330"/>
      <c r="O520" s="330"/>
      <c r="P520" s="330"/>
      <c r="Q520" s="330"/>
      <c r="R520" s="330"/>
      <c r="S520" s="330"/>
      <c r="T520" s="330"/>
      <c r="U520" s="330"/>
      <c r="V520" s="330"/>
      <c r="W520" s="330"/>
      <c r="X520" s="330"/>
      <c r="Y520" s="330"/>
      <c r="Z520" s="330"/>
    </row>
    <row r="521" spans="1:26" ht="21" customHeight="1">
      <c r="A521" s="347"/>
      <c r="B521" s="348"/>
      <c r="C521" s="328"/>
      <c r="D521" s="337"/>
      <c r="E521" s="337"/>
      <c r="F521" s="337"/>
      <c r="G521" s="330"/>
      <c r="H521" s="330"/>
      <c r="I521" s="330"/>
      <c r="J521" s="330"/>
      <c r="K521" s="330"/>
      <c r="L521" s="330"/>
      <c r="M521" s="330"/>
      <c r="N521" s="330"/>
      <c r="O521" s="330"/>
      <c r="P521" s="330"/>
      <c r="Q521" s="330"/>
      <c r="R521" s="330"/>
      <c r="S521" s="330"/>
      <c r="T521" s="330"/>
      <c r="U521" s="330"/>
      <c r="V521" s="330"/>
      <c r="W521" s="330"/>
      <c r="X521" s="330"/>
      <c r="Y521" s="330"/>
      <c r="Z521" s="330"/>
    </row>
    <row r="522" spans="1:26" ht="21" customHeight="1">
      <c r="A522" s="347"/>
      <c r="B522" s="348"/>
      <c r="C522" s="328"/>
      <c r="D522" s="337"/>
      <c r="E522" s="337"/>
      <c r="F522" s="337"/>
      <c r="G522" s="330"/>
      <c r="H522" s="330"/>
      <c r="I522" s="330"/>
      <c r="J522" s="330"/>
      <c r="K522" s="330"/>
      <c r="L522" s="330"/>
      <c r="M522" s="330"/>
      <c r="N522" s="330"/>
      <c r="O522" s="330"/>
      <c r="P522" s="330"/>
      <c r="Q522" s="330"/>
      <c r="R522" s="330"/>
      <c r="S522" s="330"/>
      <c r="T522" s="330"/>
      <c r="U522" s="330"/>
      <c r="V522" s="330"/>
      <c r="W522" s="330"/>
      <c r="X522" s="330"/>
      <c r="Y522" s="330"/>
      <c r="Z522" s="330"/>
    </row>
    <row r="523" spans="1:26" ht="21" customHeight="1">
      <c r="A523" s="347"/>
      <c r="B523" s="348"/>
      <c r="C523" s="328"/>
      <c r="D523" s="337"/>
      <c r="E523" s="337"/>
      <c r="F523" s="337"/>
      <c r="G523" s="330"/>
      <c r="H523" s="330"/>
      <c r="I523" s="330"/>
      <c r="J523" s="330"/>
      <c r="K523" s="330"/>
      <c r="L523" s="330"/>
      <c r="M523" s="330"/>
      <c r="N523" s="330"/>
      <c r="O523" s="330"/>
      <c r="P523" s="330"/>
      <c r="Q523" s="330"/>
      <c r="R523" s="330"/>
      <c r="S523" s="330"/>
      <c r="T523" s="330"/>
      <c r="U523" s="330"/>
      <c r="V523" s="330"/>
      <c r="W523" s="330"/>
      <c r="X523" s="330"/>
      <c r="Y523" s="330"/>
      <c r="Z523" s="330"/>
    </row>
    <row r="524" spans="1:26" ht="21" customHeight="1">
      <c r="A524" s="347"/>
      <c r="B524" s="348"/>
      <c r="C524" s="328"/>
      <c r="D524" s="337"/>
      <c r="E524" s="337"/>
      <c r="F524" s="337"/>
      <c r="G524" s="330"/>
      <c r="H524" s="330"/>
      <c r="I524" s="330"/>
      <c r="J524" s="330"/>
      <c r="K524" s="330"/>
      <c r="L524" s="330"/>
      <c r="M524" s="330"/>
      <c r="N524" s="330"/>
      <c r="O524" s="330"/>
      <c r="P524" s="330"/>
      <c r="Q524" s="330"/>
      <c r="R524" s="330"/>
      <c r="S524" s="330"/>
      <c r="T524" s="330"/>
      <c r="U524" s="330"/>
      <c r="V524" s="330"/>
      <c r="W524" s="330"/>
      <c r="X524" s="330"/>
      <c r="Y524" s="330"/>
      <c r="Z524" s="330"/>
    </row>
    <row r="525" spans="1:26" ht="21" customHeight="1">
      <c r="A525" s="347"/>
      <c r="B525" s="348"/>
      <c r="C525" s="328"/>
      <c r="D525" s="337"/>
      <c r="E525" s="337"/>
      <c r="F525" s="337"/>
      <c r="G525" s="330"/>
      <c r="H525" s="330"/>
      <c r="I525" s="330"/>
      <c r="J525" s="330"/>
      <c r="K525" s="330"/>
      <c r="L525" s="330"/>
      <c r="M525" s="330"/>
      <c r="N525" s="330"/>
      <c r="O525" s="330"/>
      <c r="P525" s="330"/>
      <c r="Q525" s="330"/>
      <c r="R525" s="330"/>
      <c r="S525" s="330"/>
      <c r="T525" s="330"/>
      <c r="U525" s="330"/>
      <c r="V525" s="330"/>
      <c r="W525" s="330"/>
      <c r="X525" s="330"/>
      <c r="Y525" s="330"/>
      <c r="Z525" s="330"/>
    </row>
    <row r="526" spans="1:26" ht="21" customHeight="1">
      <c r="A526" s="347"/>
      <c r="B526" s="348"/>
      <c r="C526" s="328"/>
      <c r="D526" s="337"/>
      <c r="E526" s="337"/>
      <c r="F526" s="337"/>
      <c r="G526" s="330"/>
      <c r="H526" s="330"/>
      <c r="I526" s="330"/>
      <c r="J526" s="330"/>
      <c r="K526" s="330"/>
      <c r="L526" s="330"/>
      <c r="M526" s="330"/>
      <c r="N526" s="330"/>
      <c r="O526" s="330"/>
      <c r="P526" s="330"/>
      <c r="Q526" s="330"/>
      <c r="R526" s="330"/>
      <c r="S526" s="330"/>
      <c r="T526" s="330"/>
      <c r="U526" s="330"/>
      <c r="V526" s="330"/>
      <c r="W526" s="330"/>
      <c r="X526" s="330"/>
      <c r="Y526" s="330"/>
      <c r="Z526" s="330"/>
    </row>
    <row r="527" spans="1:26" ht="21" customHeight="1">
      <c r="A527" s="347"/>
      <c r="B527" s="348"/>
      <c r="C527" s="328"/>
      <c r="D527" s="337"/>
      <c r="E527" s="337"/>
      <c r="F527" s="337"/>
      <c r="G527" s="330"/>
      <c r="H527" s="330"/>
      <c r="I527" s="330"/>
      <c r="J527" s="330"/>
      <c r="K527" s="330"/>
      <c r="L527" s="330"/>
      <c r="M527" s="330"/>
      <c r="N527" s="330"/>
      <c r="O527" s="330"/>
      <c r="P527" s="330"/>
      <c r="Q527" s="330"/>
      <c r="R527" s="330"/>
      <c r="S527" s="330"/>
      <c r="T527" s="330"/>
      <c r="U527" s="330"/>
      <c r="V527" s="330"/>
      <c r="W527" s="330"/>
      <c r="X527" s="330"/>
      <c r="Y527" s="330"/>
      <c r="Z527" s="330"/>
    </row>
    <row r="528" spans="1:26" ht="21" customHeight="1">
      <c r="A528" s="347"/>
      <c r="B528" s="348"/>
      <c r="C528" s="328"/>
      <c r="D528" s="337"/>
      <c r="E528" s="337"/>
      <c r="F528" s="337"/>
      <c r="G528" s="330"/>
      <c r="H528" s="330"/>
      <c r="I528" s="330"/>
      <c r="J528" s="330"/>
      <c r="K528" s="330"/>
      <c r="L528" s="330"/>
      <c r="M528" s="330"/>
      <c r="N528" s="330"/>
      <c r="O528" s="330"/>
      <c r="P528" s="330"/>
      <c r="Q528" s="330"/>
      <c r="R528" s="330"/>
      <c r="S528" s="330"/>
      <c r="T528" s="330"/>
      <c r="U528" s="330"/>
      <c r="V528" s="330"/>
      <c r="W528" s="330"/>
      <c r="X528" s="330"/>
      <c r="Y528" s="330"/>
      <c r="Z528" s="330"/>
    </row>
    <row r="529" spans="1:26" ht="21" customHeight="1">
      <c r="A529" s="347"/>
      <c r="B529" s="348"/>
      <c r="C529" s="328"/>
      <c r="D529" s="337"/>
      <c r="E529" s="337"/>
      <c r="F529" s="337"/>
      <c r="G529" s="330"/>
      <c r="H529" s="330"/>
      <c r="I529" s="330"/>
      <c r="J529" s="330"/>
      <c r="K529" s="330"/>
      <c r="L529" s="330"/>
      <c r="M529" s="330"/>
      <c r="N529" s="330"/>
      <c r="O529" s="330"/>
      <c r="P529" s="330"/>
      <c r="Q529" s="330"/>
      <c r="R529" s="330"/>
      <c r="S529" s="330"/>
      <c r="T529" s="330"/>
      <c r="U529" s="330"/>
      <c r="V529" s="330"/>
      <c r="W529" s="330"/>
      <c r="X529" s="330"/>
      <c r="Y529" s="330"/>
      <c r="Z529" s="330"/>
    </row>
    <row r="530" spans="1:26" ht="21" customHeight="1">
      <c r="A530" s="347"/>
      <c r="B530" s="348"/>
      <c r="C530" s="328"/>
      <c r="D530" s="337"/>
      <c r="E530" s="337"/>
      <c r="F530" s="337"/>
      <c r="G530" s="330"/>
      <c r="H530" s="330"/>
      <c r="I530" s="330"/>
      <c r="J530" s="330"/>
      <c r="K530" s="330"/>
      <c r="L530" s="330"/>
      <c r="M530" s="330"/>
      <c r="N530" s="330"/>
      <c r="O530" s="330"/>
      <c r="P530" s="330"/>
      <c r="Q530" s="330"/>
      <c r="R530" s="330"/>
      <c r="S530" s="330"/>
      <c r="T530" s="330"/>
      <c r="U530" s="330"/>
      <c r="V530" s="330"/>
      <c r="W530" s="330"/>
      <c r="X530" s="330"/>
      <c r="Y530" s="330"/>
      <c r="Z530" s="330"/>
    </row>
    <row r="531" spans="1:26" ht="21" customHeight="1">
      <c r="A531" s="347"/>
      <c r="B531" s="348"/>
      <c r="C531" s="328"/>
      <c r="D531" s="337"/>
      <c r="E531" s="337"/>
      <c r="F531" s="337"/>
      <c r="G531" s="330"/>
      <c r="H531" s="330"/>
      <c r="I531" s="330"/>
      <c r="J531" s="330"/>
      <c r="K531" s="330"/>
      <c r="L531" s="330"/>
      <c r="M531" s="330"/>
      <c r="N531" s="330"/>
      <c r="O531" s="330"/>
      <c r="P531" s="330"/>
      <c r="Q531" s="330"/>
      <c r="R531" s="330"/>
      <c r="S531" s="330"/>
      <c r="T531" s="330"/>
      <c r="U531" s="330"/>
      <c r="V531" s="330"/>
      <c r="W531" s="330"/>
      <c r="X531" s="330"/>
      <c r="Y531" s="330"/>
      <c r="Z531" s="330"/>
    </row>
    <row r="532" spans="1:26" ht="21" customHeight="1">
      <c r="A532" s="347"/>
      <c r="B532" s="348"/>
      <c r="C532" s="328"/>
      <c r="D532" s="337"/>
      <c r="E532" s="337"/>
      <c r="F532" s="337"/>
      <c r="G532" s="330"/>
      <c r="H532" s="330"/>
      <c r="I532" s="330"/>
      <c r="J532" s="330"/>
      <c r="K532" s="330"/>
      <c r="L532" s="330"/>
      <c r="M532" s="330"/>
      <c r="N532" s="330"/>
      <c r="O532" s="330"/>
      <c r="P532" s="330"/>
      <c r="Q532" s="330"/>
      <c r="R532" s="330"/>
      <c r="S532" s="330"/>
      <c r="T532" s="330"/>
      <c r="U532" s="330"/>
      <c r="V532" s="330"/>
      <c r="W532" s="330"/>
      <c r="X532" s="330"/>
      <c r="Y532" s="330"/>
      <c r="Z532" s="330"/>
    </row>
    <row r="533" spans="1:26" ht="21" customHeight="1">
      <c r="A533" s="347"/>
      <c r="B533" s="348"/>
      <c r="C533" s="328"/>
      <c r="D533" s="337"/>
      <c r="E533" s="337"/>
      <c r="F533" s="337"/>
      <c r="G533" s="330"/>
      <c r="H533" s="330"/>
      <c r="I533" s="330"/>
      <c r="J533" s="330"/>
      <c r="K533" s="330"/>
      <c r="L533" s="330"/>
      <c r="M533" s="330"/>
      <c r="N533" s="330"/>
      <c r="O533" s="330"/>
      <c r="P533" s="330"/>
      <c r="Q533" s="330"/>
      <c r="R533" s="330"/>
      <c r="S533" s="330"/>
      <c r="T533" s="330"/>
      <c r="U533" s="330"/>
      <c r="V533" s="330"/>
      <c r="W533" s="330"/>
      <c r="X533" s="330"/>
      <c r="Y533" s="330"/>
      <c r="Z533" s="330"/>
    </row>
    <row r="534" spans="1:26" ht="21" customHeight="1">
      <c r="A534" s="347"/>
      <c r="B534" s="348"/>
      <c r="C534" s="328"/>
      <c r="D534" s="337"/>
      <c r="E534" s="337"/>
      <c r="F534" s="337"/>
      <c r="G534" s="330"/>
      <c r="H534" s="330"/>
      <c r="I534" s="330"/>
      <c r="J534" s="330"/>
      <c r="K534" s="330"/>
      <c r="L534" s="330"/>
      <c r="M534" s="330"/>
      <c r="N534" s="330"/>
      <c r="O534" s="330"/>
      <c r="P534" s="330"/>
      <c r="Q534" s="330"/>
      <c r="R534" s="330"/>
      <c r="S534" s="330"/>
      <c r="T534" s="330"/>
      <c r="U534" s="330"/>
      <c r="V534" s="330"/>
      <c r="W534" s="330"/>
      <c r="X534" s="330"/>
      <c r="Y534" s="330"/>
      <c r="Z534" s="330"/>
    </row>
    <row r="535" spans="1:26" ht="21" customHeight="1">
      <c r="A535" s="347"/>
      <c r="B535" s="348"/>
      <c r="C535" s="328"/>
      <c r="D535" s="337"/>
      <c r="E535" s="337"/>
      <c r="F535" s="337"/>
      <c r="G535" s="330"/>
      <c r="H535" s="330"/>
      <c r="I535" s="330"/>
      <c r="J535" s="330"/>
      <c r="K535" s="330"/>
      <c r="L535" s="330"/>
      <c r="M535" s="330"/>
      <c r="N535" s="330"/>
      <c r="O535" s="330"/>
      <c r="P535" s="330"/>
      <c r="Q535" s="330"/>
      <c r="R535" s="330"/>
      <c r="S535" s="330"/>
      <c r="T535" s="330"/>
      <c r="U535" s="330"/>
      <c r="V535" s="330"/>
      <c r="W535" s="330"/>
      <c r="X535" s="330"/>
      <c r="Y535" s="330"/>
      <c r="Z535" s="330"/>
    </row>
    <row r="536" spans="1:26" ht="21" customHeight="1">
      <c r="A536" s="347"/>
      <c r="B536" s="348"/>
      <c r="C536" s="328"/>
      <c r="D536" s="337"/>
      <c r="E536" s="337"/>
      <c r="F536" s="337"/>
      <c r="G536" s="330"/>
      <c r="H536" s="330"/>
      <c r="I536" s="330"/>
      <c r="J536" s="330"/>
      <c r="K536" s="330"/>
      <c r="L536" s="330"/>
      <c r="M536" s="330"/>
      <c r="N536" s="330"/>
      <c r="O536" s="330"/>
      <c r="P536" s="330"/>
      <c r="Q536" s="330"/>
      <c r="R536" s="330"/>
      <c r="S536" s="330"/>
      <c r="T536" s="330"/>
      <c r="U536" s="330"/>
      <c r="V536" s="330"/>
      <c r="W536" s="330"/>
      <c r="X536" s="330"/>
      <c r="Y536" s="330"/>
      <c r="Z536" s="330"/>
    </row>
    <row r="537" spans="1:26" ht="21" customHeight="1">
      <c r="A537" s="347"/>
      <c r="B537" s="348"/>
      <c r="C537" s="328"/>
      <c r="D537" s="337"/>
      <c r="E537" s="337"/>
      <c r="F537" s="337"/>
      <c r="G537" s="330"/>
      <c r="H537" s="330"/>
      <c r="I537" s="330"/>
      <c r="J537" s="330"/>
      <c r="K537" s="330"/>
      <c r="L537" s="330"/>
      <c r="M537" s="330"/>
      <c r="N537" s="330"/>
      <c r="O537" s="330"/>
      <c r="P537" s="330"/>
      <c r="Q537" s="330"/>
      <c r="R537" s="330"/>
      <c r="S537" s="330"/>
      <c r="T537" s="330"/>
      <c r="U537" s="330"/>
      <c r="V537" s="330"/>
      <c r="W537" s="330"/>
      <c r="X537" s="330"/>
      <c r="Y537" s="330"/>
      <c r="Z537" s="330"/>
    </row>
    <row r="538" spans="1:26" ht="21" customHeight="1">
      <c r="A538" s="347"/>
      <c r="B538" s="348"/>
      <c r="C538" s="328"/>
      <c r="D538" s="337"/>
      <c r="E538" s="337"/>
      <c r="F538" s="337"/>
      <c r="G538" s="330"/>
      <c r="H538" s="330"/>
      <c r="I538" s="330"/>
      <c r="J538" s="330"/>
      <c r="K538" s="330"/>
      <c r="L538" s="330"/>
      <c r="M538" s="330"/>
      <c r="N538" s="330"/>
      <c r="O538" s="330"/>
      <c r="P538" s="330"/>
      <c r="Q538" s="330"/>
      <c r="R538" s="330"/>
      <c r="S538" s="330"/>
      <c r="T538" s="330"/>
      <c r="U538" s="330"/>
      <c r="V538" s="330"/>
      <c r="W538" s="330"/>
      <c r="X538" s="330"/>
      <c r="Y538" s="330"/>
      <c r="Z538" s="330"/>
    </row>
    <row r="539" spans="1:26" ht="21" customHeight="1">
      <c r="A539" s="347"/>
      <c r="B539" s="348"/>
      <c r="C539" s="328"/>
      <c r="D539" s="337"/>
      <c r="E539" s="337"/>
      <c r="F539" s="337"/>
      <c r="G539" s="330"/>
      <c r="H539" s="330"/>
      <c r="I539" s="330"/>
      <c r="J539" s="330"/>
      <c r="K539" s="330"/>
      <c r="L539" s="330"/>
      <c r="M539" s="330"/>
      <c r="N539" s="330"/>
      <c r="O539" s="330"/>
      <c r="P539" s="330"/>
      <c r="Q539" s="330"/>
      <c r="R539" s="330"/>
      <c r="S539" s="330"/>
      <c r="T539" s="330"/>
      <c r="U539" s="330"/>
      <c r="V539" s="330"/>
      <c r="W539" s="330"/>
      <c r="X539" s="330"/>
      <c r="Y539" s="330"/>
      <c r="Z539" s="330"/>
    </row>
    <row r="540" spans="1:26" ht="21" customHeight="1">
      <c r="A540" s="347"/>
      <c r="B540" s="348"/>
      <c r="C540" s="328"/>
      <c r="D540" s="337"/>
      <c r="E540" s="337"/>
      <c r="F540" s="337"/>
      <c r="G540" s="330"/>
      <c r="H540" s="330"/>
      <c r="I540" s="330"/>
      <c r="J540" s="330"/>
      <c r="K540" s="330"/>
      <c r="L540" s="330"/>
      <c r="M540" s="330"/>
      <c r="N540" s="330"/>
      <c r="O540" s="330"/>
      <c r="P540" s="330"/>
      <c r="Q540" s="330"/>
      <c r="R540" s="330"/>
      <c r="S540" s="330"/>
      <c r="T540" s="330"/>
      <c r="U540" s="330"/>
      <c r="V540" s="330"/>
      <c r="W540" s="330"/>
      <c r="X540" s="330"/>
      <c r="Y540" s="330"/>
      <c r="Z540" s="330"/>
    </row>
    <row r="541" spans="1:26" ht="21" customHeight="1">
      <c r="A541" s="347"/>
      <c r="B541" s="348"/>
      <c r="C541" s="328"/>
      <c r="D541" s="337"/>
      <c r="E541" s="337"/>
      <c r="F541" s="337"/>
      <c r="G541" s="330"/>
      <c r="H541" s="330"/>
      <c r="I541" s="330"/>
      <c r="J541" s="330"/>
      <c r="K541" s="330"/>
      <c r="L541" s="330"/>
      <c r="M541" s="330"/>
      <c r="N541" s="330"/>
      <c r="O541" s="330"/>
      <c r="P541" s="330"/>
      <c r="Q541" s="330"/>
      <c r="R541" s="330"/>
      <c r="S541" s="330"/>
      <c r="T541" s="330"/>
      <c r="U541" s="330"/>
      <c r="V541" s="330"/>
      <c r="W541" s="330"/>
      <c r="X541" s="330"/>
      <c r="Y541" s="330"/>
      <c r="Z541" s="330"/>
    </row>
    <row r="542" spans="1:26" ht="21" customHeight="1">
      <c r="A542" s="347"/>
      <c r="B542" s="348"/>
      <c r="C542" s="328"/>
      <c r="D542" s="337"/>
      <c r="E542" s="337"/>
      <c r="F542" s="337"/>
      <c r="G542" s="330"/>
      <c r="H542" s="330"/>
      <c r="I542" s="330"/>
      <c r="J542" s="330"/>
      <c r="K542" s="330"/>
      <c r="L542" s="330"/>
      <c r="M542" s="330"/>
      <c r="N542" s="330"/>
      <c r="O542" s="330"/>
      <c r="P542" s="330"/>
      <c r="Q542" s="330"/>
      <c r="R542" s="330"/>
      <c r="S542" s="330"/>
      <c r="T542" s="330"/>
      <c r="U542" s="330"/>
      <c r="V542" s="330"/>
      <c r="W542" s="330"/>
      <c r="X542" s="330"/>
      <c r="Y542" s="330"/>
      <c r="Z542" s="330"/>
    </row>
    <row r="543" spans="1:26" ht="21" customHeight="1">
      <c r="A543" s="347"/>
      <c r="B543" s="348"/>
      <c r="C543" s="328"/>
      <c r="D543" s="337"/>
      <c r="E543" s="337"/>
      <c r="F543" s="337"/>
      <c r="G543" s="330"/>
      <c r="H543" s="330"/>
      <c r="I543" s="330"/>
      <c r="J543" s="330"/>
      <c r="K543" s="330"/>
      <c r="L543" s="330"/>
      <c r="M543" s="330"/>
      <c r="N543" s="330"/>
      <c r="O543" s="330"/>
      <c r="P543" s="330"/>
      <c r="Q543" s="330"/>
      <c r="R543" s="330"/>
      <c r="S543" s="330"/>
      <c r="T543" s="330"/>
      <c r="U543" s="330"/>
      <c r="V543" s="330"/>
      <c r="W543" s="330"/>
      <c r="X543" s="330"/>
      <c r="Y543" s="330"/>
      <c r="Z543" s="330"/>
    </row>
    <row r="544" spans="1:26" ht="21" customHeight="1">
      <c r="A544" s="347"/>
      <c r="B544" s="348"/>
      <c r="C544" s="328"/>
      <c r="D544" s="337"/>
      <c r="E544" s="337"/>
      <c r="F544" s="337"/>
      <c r="G544" s="330"/>
      <c r="H544" s="330"/>
      <c r="I544" s="330"/>
      <c r="J544" s="330"/>
      <c r="K544" s="330"/>
      <c r="L544" s="330"/>
      <c r="M544" s="330"/>
      <c r="N544" s="330"/>
      <c r="O544" s="330"/>
      <c r="P544" s="330"/>
      <c r="Q544" s="330"/>
      <c r="R544" s="330"/>
      <c r="S544" s="330"/>
      <c r="T544" s="330"/>
      <c r="U544" s="330"/>
      <c r="V544" s="330"/>
      <c r="W544" s="330"/>
      <c r="X544" s="330"/>
      <c r="Y544" s="330"/>
      <c r="Z544" s="330"/>
    </row>
    <row r="545" spans="1:26" ht="21" customHeight="1">
      <c r="A545" s="347"/>
      <c r="B545" s="348"/>
      <c r="C545" s="328"/>
      <c r="D545" s="337"/>
      <c r="E545" s="337"/>
      <c r="F545" s="337"/>
      <c r="G545" s="330"/>
      <c r="H545" s="330"/>
      <c r="I545" s="330"/>
      <c r="J545" s="330"/>
      <c r="K545" s="330"/>
      <c r="L545" s="330"/>
      <c r="M545" s="330"/>
      <c r="N545" s="330"/>
      <c r="O545" s="330"/>
      <c r="P545" s="330"/>
      <c r="Q545" s="330"/>
      <c r="R545" s="330"/>
      <c r="S545" s="330"/>
      <c r="T545" s="330"/>
      <c r="U545" s="330"/>
      <c r="V545" s="330"/>
      <c r="W545" s="330"/>
      <c r="X545" s="330"/>
      <c r="Y545" s="330"/>
      <c r="Z545" s="330"/>
    </row>
    <row r="546" spans="1:26" ht="21" customHeight="1">
      <c r="A546" s="347"/>
      <c r="B546" s="348"/>
      <c r="C546" s="328"/>
      <c r="D546" s="337"/>
      <c r="E546" s="337"/>
      <c r="F546" s="337"/>
      <c r="G546" s="330"/>
      <c r="H546" s="330"/>
      <c r="I546" s="330"/>
      <c r="J546" s="330"/>
      <c r="K546" s="330"/>
      <c r="L546" s="330"/>
      <c r="M546" s="330"/>
      <c r="N546" s="330"/>
      <c r="O546" s="330"/>
      <c r="P546" s="330"/>
      <c r="Q546" s="330"/>
      <c r="R546" s="330"/>
      <c r="S546" s="330"/>
      <c r="T546" s="330"/>
      <c r="U546" s="330"/>
      <c r="V546" s="330"/>
      <c r="W546" s="330"/>
      <c r="X546" s="330"/>
      <c r="Y546" s="330"/>
      <c r="Z546" s="330"/>
    </row>
    <row r="547" spans="1:26" ht="21" customHeight="1">
      <c r="A547" s="347"/>
      <c r="B547" s="348"/>
      <c r="C547" s="328"/>
      <c r="D547" s="337"/>
      <c r="E547" s="337"/>
      <c r="F547" s="337"/>
      <c r="G547" s="330"/>
      <c r="H547" s="330"/>
      <c r="I547" s="330"/>
      <c r="J547" s="330"/>
      <c r="K547" s="330"/>
      <c r="L547" s="330"/>
      <c r="M547" s="330"/>
      <c r="N547" s="330"/>
      <c r="O547" s="330"/>
      <c r="P547" s="330"/>
      <c r="Q547" s="330"/>
      <c r="R547" s="330"/>
      <c r="S547" s="330"/>
      <c r="T547" s="330"/>
      <c r="U547" s="330"/>
      <c r="V547" s="330"/>
      <c r="W547" s="330"/>
      <c r="X547" s="330"/>
      <c r="Y547" s="330"/>
      <c r="Z547" s="330"/>
    </row>
    <row r="548" spans="1:26" ht="21" customHeight="1">
      <c r="A548" s="347"/>
      <c r="B548" s="348"/>
      <c r="C548" s="328"/>
      <c r="D548" s="337"/>
      <c r="E548" s="337"/>
      <c r="F548" s="337"/>
      <c r="G548" s="330"/>
      <c r="H548" s="330"/>
      <c r="I548" s="330"/>
      <c r="J548" s="330"/>
      <c r="K548" s="330"/>
      <c r="L548" s="330"/>
      <c r="M548" s="330"/>
      <c r="N548" s="330"/>
      <c r="O548" s="330"/>
      <c r="P548" s="330"/>
      <c r="Q548" s="330"/>
      <c r="R548" s="330"/>
      <c r="S548" s="330"/>
      <c r="T548" s="330"/>
      <c r="U548" s="330"/>
      <c r="V548" s="330"/>
      <c r="W548" s="330"/>
      <c r="X548" s="330"/>
      <c r="Y548" s="330"/>
      <c r="Z548" s="330"/>
    </row>
    <row r="549" spans="1:26" ht="21" customHeight="1">
      <c r="A549" s="347"/>
      <c r="B549" s="348"/>
      <c r="C549" s="328"/>
      <c r="D549" s="337"/>
      <c r="E549" s="337"/>
      <c r="F549" s="337"/>
      <c r="G549" s="330"/>
      <c r="H549" s="330"/>
      <c r="I549" s="330"/>
      <c r="J549" s="330"/>
      <c r="K549" s="330"/>
      <c r="L549" s="330"/>
      <c r="M549" s="330"/>
      <c r="N549" s="330"/>
      <c r="O549" s="330"/>
      <c r="P549" s="330"/>
      <c r="Q549" s="330"/>
      <c r="R549" s="330"/>
      <c r="S549" s="330"/>
      <c r="T549" s="330"/>
      <c r="U549" s="330"/>
      <c r="V549" s="330"/>
      <c r="W549" s="330"/>
      <c r="X549" s="330"/>
      <c r="Y549" s="330"/>
      <c r="Z549" s="330"/>
    </row>
    <row r="550" spans="1:26" ht="21" customHeight="1">
      <c r="A550" s="347"/>
      <c r="B550" s="348"/>
      <c r="C550" s="328"/>
      <c r="D550" s="337"/>
      <c r="E550" s="337"/>
      <c r="F550" s="337"/>
      <c r="G550" s="330"/>
      <c r="H550" s="330"/>
      <c r="I550" s="330"/>
      <c r="J550" s="330"/>
      <c r="K550" s="330"/>
      <c r="L550" s="330"/>
      <c r="M550" s="330"/>
      <c r="N550" s="330"/>
      <c r="O550" s="330"/>
      <c r="P550" s="330"/>
      <c r="Q550" s="330"/>
      <c r="R550" s="330"/>
      <c r="S550" s="330"/>
      <c r="T550" s="330"/>
      <c r="U550" s="330"/>
      <c r="V550" s="330"/>
      <c r="W550" s="330"/>
      <c r="X550" s="330"/>
      <c r="Y550" s="330"/>
      <c r="Z550" s="330"/>
    </row>
    <row r="551" spans="1:26" ht="21" customHeight="1">
      <c r="A551" s="347"/>
      <c r="B551" s="348"/>
      <c r="C551" s="328"/>
      <c r="D551" s="337"/>
      <c r="E551" s="337"/>
      <c r="F551" s="337"/>
      <c r="G551" s="330"/>
      <c r="H551" s="330"/>
      <c r="I551" s="330"/>
      <c r="J551" s="330"/>
      <c r="K551" s="330"/>
      <c r="L551" s="330"/>
      <c r="M551" s="330"/>
      <c r="N551" s="330"/>
      <c r="O551" s="330"/>
      <c r="P551" s="330"/>
      <c r="Q551" s="330"/>
      <c r="R551" s="330"/>
      <c r="S551" s="330"/>
      <c r="T551" s="330"/>
      <c r="U551" s="330"/>
      <c r="V551" s="330"/>
      <c r="W551" s="330"/>
      <c r="X551" s="330"/>
      <c r="Y551" s="330"/>
      <c r="Z551" s="330"/>
    </row>
    <row r="552" spans="1:26" ht="21" customHeight="1">
      <c r="A552" s="347"/>
      <c r="B552" s="348"/>
      <c r="C552" s="328"/>
      <c r="D552" s="337"/>
      <c r="E552" s="337"/>
      <c r="F552" s="337"/>
      <c r="G552" s="330"/>
      <c r="H552" s="330"/>
      <c r="I552" s="330"/>
      <c r="J552" s="330"/>
      <c r="K552" s="330"/>
      <c r="L552" s="330"/>
      <c r="M552" s="330"/>
      <c r="N552" s="330"/>
      <c r="O552" s="330"/>
      <c r="P552" s="330"/>
      <c r="Q552" s="330"/>
      <c r="R552" s="330"/>
      <c r="S552" s="330"/>
      <c r="T552" s="330"/>
      <c r="U552" s="330"/>
      <c r="V552" s="330"/>
      <c r="W552" s="330"/>
      <c r="X552" s="330"/>
      <c r="Y552" s="330"/>
      <c r="Z552" s="330"/>
    </row>
    <row r="553" spans="1:26" ht="21" customHeight="1">
      <c r="A553" s="347"/>
      <c r="B553" s="348"/>
      <c r="C553" s="328"/>
      <c r="D553" s="337"/>
      <c r="E553" s="337"/>
      <c r="F553" s="337"/>
      <c r="G553" s="330"/>
      <c r="H553" s="330"/>
      <c r="I553" s="330"/>
      <c r="J553" s="330"/>
      <c r="K553" s="330"/>
      <c r="L553" s="330"/>
      <c r="M553" s="330"/>
      <c r="N553" s="330"/>
      <c r="O553" s="330"/>
      <c r="P553" s="330"/>
      <c r="Q553" s="330"/>
      <c r="R553" s="330"/>
      <c r="S553" s="330"/>
      <c r="T553" s="330"/>
      <c r="U553" s="330"/>
      <c r="V553" s="330"/>
      <c r="W553" s="330"/>
      <c r="X553" s="330"/>
      <c r="Y553" s="330"/>
      <c r="Z553" s="330"/>
    </row>
    <row r="554" spans="1:26" ht="21" customHeight="1">
      <c r="A554" s="347"/>
      <c r="B554" s="348"/>
      <c r="C554" s="328"/>
      <c r="D554" s="337"/>
      <c r="E554" s="337"/>
      <c r="F554" s="337"/>
      <c r="G554" s="330"/>
      <c r="H554" s="330"/>
      <c r="I554" s="330"/>
      <c r="J554" s="330"/>
      <c r="K554" s="330"/>
      <c r="L554" s="330"/>
      <c r="M554" s="330"/>
      <c r="N554" s="330"/>
      <c r="O554" s="330"/>
      <c r="P554" s="330"/>
      <c r="Q554" s="330"/>
      <c r="R554" s="330"/>
      <c r="S554" s="330"/>
      <c r="T554" s="330"/>
      <c r="U554" s="330"/>
      <c r="V554" s="330"/>
      <c r="W554" s="330"/>
      <c r="X554" s="330"/>
      <c r="Y554" s="330"/>
      <c r="Z554" s="330"/>
    </row>
    <row r="555" spans="1:26" ht="21" customHeight="1">
      <c r="A555" s="347"/>
      <c r="B555" s="348"/>
      <c r="C555" s="328"/>
      <c r="D555" s="337"/>
      <c r="E555" s="337"/>
      <c r="F555" s="337"/>
      <c r="G555" s="330"/>
      <c r="H555" s="330"/>
      <c r="I555" s="330"/>
      <c r="J555" s="330"/>
      <c r="K555" s="330"/>
      <c r="L555" s="330"/>
      <c r="M555" s="330"/>
      <c r="N555" s="330"/>
      <c r="O555" s="330"/>
      <c r="P555" s="330"/>
      <c r="Q555" s="330"/>
      <c r="R555" s="330"/>
      <c r="S555" s="330"/>
      <c r="T555" s="330"/>
      <c r="U555" s="330"/>
      <c r="V555" s="330"/>
      <c r="W555" s="330"/>
      <c r="X555" s="330"/>
      <c r="Y555" s="330"/>
      <c r="Z555" s="330"/>
    </row>
    <row r="556" spans="1:26" ht="21" customHeight="1">
      <c r="A556" s="347"/>
      <c r="B556" s="348"/>
      <c r="C556" s="328"/>
      <c r="D556" s="337"/>
      <c r="E556" s="337"/>
      <c r="F556" s="337"/>
      <c r="G556" s="330"/>
      <c r="H556" s="330"/>
      <c r="I556" s="330"/>
      <c r="J556" s="330"/>
      <c r="K556" s="330"/>
      <c r="L556" s="330"/>
      <c r="M556" s="330"/>
      <c r="N556" s="330"/>
      <c r="O556" s="330"/>
      <c r="P556" s="330"/>
      <c r="Q556" s="330"/>
      <c r="R556" s="330"/>
      <c r="S556" s="330"/>
      <c r="T556" s="330"/>
      <c r="U556" s="330"/>
      <c r="V556" s="330"/>
      <c r="W556" s="330"/>
      <c r="X556" s="330"/>
      <c r="Y556" s="330"/>
      <c r="Z556" s="330"/>
    </row>
    <row r="557" spans="1:26" ht="21" customHeight="1">
      <c r="A557" s="347"/>
      <c r="B557" s="348"/>
      <c r="C557" s="328"/>
      <c r="D557" s="337"/>
      <c r="E557" s="337"/>
      <c r="F557" s="337"/>
      <c r="G557" s="330"/>
      <c r="H557" s="330"/>
      <c r="I557" s="330"/>
      <c r="J557" s="330"/>
      <c r="K557" s="330"/>
      <c r="L557" s="330"/>
      <c r="M557" s="330"/>
      <c r="N557" s="330"/>
      <c r="O557" s="330"/>
      <c r="P557" s="330"/>
      <c r="Q557" s="330"/>
      <c r="R557" s="330"/>
      <c r="S557" s="330"/>
      <c r="T557" s="330"/>
      <c r="U557" s="330"/>
      <c r="V557" s="330"/>
      <c r="W557" s="330"/>
      <c r="X557" s="330"/>
      <c r="Y557" s="330"/>
      <c r="Z557" s="330"/>
    </row>
    <row r="558" spans="1:26" ht="21" customHeight="1">
      <c r="A558" s="347"/>
      <c r="B558" s="348"/>
      <c r="C558" s="328"/>
      <c r="D558" s="337"/>
      <c r="E558" s="337"/>
      <c r="F558" s="337"/>
      <c r="G558" s="330"/>
      <c r="H558" s="330"/>
      <c r="I558" s="330"/>
      <c r="J558" s="330"/>
      <c r="K558" s="330"/>
      <c r="L558" s="330"/>
      <c r="M558" s="330"/>
      <c r="N558" s="330"/>
      <c r="O558" s="330"/>
      <c r="P558" s="330"/>
      <c r="Q558" s="330"/>
      <c r="R558" s="330"/>
      <c r="S558" s="330"/>
      <c r="T558" s="330"/>
      <c r="U558" s="330"/>
      <c r="V558" s="330"/>
      <c r="W558" s="330"/>
      <c r="X558" s="330"/>
      <c r="Y558" s="330"/>
      <c r="Z558" s="330"/>
    </row>
    <row r="559" spans="1:26" ht="21" customHeight="1">
      <c r="A559" s="347"/>
      <c r="B559" s="348"/>
      <c r="C559" s="328"/>
      <c r="D559" s="337"/>
      <c r="E559" s="337"/>
      <c r="F559" s="337"/>
      <c r="G559" s="330"/>
      <c r="H559" s="330"/>
      <c r="I559" s="330"/>
      <c r="J559" s="330"/>
      <c r="K559" s="330"/>
      <c r="L559" s="330"/>
      <c r="M559" s="330"/>
      <c r="N559" s="330"/>
      <c r="O559" s="330"/>
      <c r="P559" s="330"/>
      <c r="Q559" s="330"/>
      <c r="R559" s="330"/>
      <c r="S559" s="330"/>
      <c r="T559" s="330"/>
      <c r="U559" s="330"/>
      <c r="V559" s="330"/>
      <c r="W559" s="330"/>
      <c r="X559" s="330"/>
      <c r="Y559" s="330"/>
      <c r="Z559" s="330"/>
    </row>
    <row r="560" spans="1:26" ht="21" customHeight="1">
      <c r="A560" s="347"/>
      <c r="B560" s="348"/>
      <c r="C560" s="328"/>
      <c r="D560" s="337"/>
      <c r="E560" s="337"/>
      <c r="F560" s="337"/>
      <c r="G560" s="330"/>
      <c r="H560" s="330"/>
      <c r="I560" s="330"/>
      <c r="J560" s="330"/>
      <c r="K560" s="330"/>
      <c r="L560" s="330"/>
      <c r="M560" s="330"/>
      <c r="N560" s="330"/>
      <c r="O560" s="330"/>
      <c r="P560" s="330"/>
      <c r="Q560" s="330"/>
      <c r="R560" s="330"/>
      <c r="S560" s="330"/>
      <c r="T560" s="330"/>
      <c r="U560" s="330"/>
      <c r="V560" s="330"/>
      <c r="W560" s="330"/>
      <c r="X560" s="330"/>
      <c r="Y560" s="330"/>
      <c r="Z560" s="330"/>
    </row>
    <row r="561" spans="1:26" ht="21" customHeight="1">
      <c r="A561" s="347"/>
      <c r="B561" s="348"/>
      <c r="C561" s="328"/>
      <c r="D561" s="337"/>
      <c r="E561" s="337"/>
      <c r="F561" s="337"/>
      <c r="G561" s="330"/>
      <c r="H561" s="330"/>
      <c r="I561" s="330"/>
      <c r="J561" s="330"/>
      <c r="K561" s="330"/>
      <c r="L561" s="330"/>
      <c r="M561" s="330"/>
      <c r="N561" s="330"/>
      <c r="O561" s="330"/>
      <c r="P561" s="330"/>
      <c r="Q561" s="330"/>
      <c r="R561" s="330"/>
      <c r="S561" s="330"/>
      <c r="T561" s="330"/>
      <c r="U561" s="330"/>
      <c r="V561" s="330"/>
      <c r="W561" s="330"/>
      <c r="X561" s="330"/>
      <c r="Y561" s="330"/>
      <c r="Z561" s="330"/>
    </row>
    <row r="562" spans="1:26" ht="21" customHeight="1">
      <c r="A562" s="347"/>
      <c r="B562" s="348"/>
      <c r="C562" s="328"/>
      <c r="D562" s="337"/>
      <c r="E562" s="337"/>
      <c r="F562" s="337"/>
      <c r="G562" s="330"/>
      <c r="H562" s="330"/>
      <c r="I562" s="330"/>
      <c r="J562" s="330"/>
      <c r="K562" s="330"/>
      <c r="L562" s="330"/>
      <c r="M562" s="330"/>
      <c r="N562" s="330"/>
      <c r="O562" s="330"/>
      <c r="P562" s="330"/>
      <c r="Q562" s="330"/>
      <c r="R562" s="330"/>
      <c r="S562" s="330"/>
      <c r="T562" s="330"/>
      <c r="U562" s="330"/>
      <c r="V562" s="330"/>
      <c r="W562" s="330"/>
      <c r="X562" s="330"/>
      <c r="Y562" s="330"/>
      <c r="Z562" s="330"/>
    </row>
    <row r="563" spans="1:26" ht="21" customHeight="1">
      <c r="A563" s="347"/>
      <c r="B563" s="348"/>
      <c r="C563" s="328"/>
      <c r="D563" s="337"/>
      <c r="E563" s="337"/>
      <c r="F563" s="337"/>
      <c r="G563" s="330"/>
      <c r="H563" s="330"/>
      <c r="I563" s="330"/>
      <c r="J563" s="330"/>
      <c r="K563" s="330"/>
      <c r="L563" s="330"/>
      <c r="M563" s="330"/>
      <c r="N563" s="330"/>
      <c r="O563" s="330"/>
      <c r="P563" s="330"/>
      <c r="Q563" s="330"/>
      <c r="R563" s="330"/>
      <c r="S563" s="330"/>
      <c r="T563" s="330"/>
      <c r="U563" s="330"/>
      <c r="V563" s="330"/>
      <c r="W563" s="330"/>
      <c r="X563" s="330"/>
      <c r="Y563" s="330"/>
      <c r="Z563" s="330"/>
    </row>
    <row r="564" spans="1:26" ht="21" customHeight="1">
      <c r="A564" s="347"/>
      <c r="B564" s="348"/>
      <c r="C564" s="328"/>
      <c r="D564" s="337"/>
      <c r="E564" s="337"/>
      <c r="F564" s="337"/>
      <c r="G564" s="330"/>
      <c r="H564" s="330"/>
      <c r="I564" s="330"/>
      <c r="J564" s="330"/>
      <c r="K564" s="330"/>
      <c r="L564" s="330"/>
      <c r="M564" s="330"/>
      <c r="N564" s="330"/>
      <c r="O564" s="330"/>
      <c r="P564" s="330"/>
      <c r="Q564" s="330"/>
      <c r="R564" s="330"/>
      <c r="S564" s="330"/>
      <c r="T564" s="330"/>
      <c r="U564" s="330"/>
      <c r="V564" s="330"/>
      <c r="W564" s="330"/>
      <c r="X564" s="330"/>
      <c r="Y564" s="330"/>
      <c r="Z564" s="330"/>
    </row>
    <row r="565" spans="1:26" ht="21" customHeight="1">
      <c r="A565" s="347"/>
      <c r="B565" s="348"/>
      <c r="C565" s="328"/>
      <c r="D565" s="337"/>
      <c r="E565" s="337"/>
      <c r="F565" s="337"/>
      <c r="G565" s="330"/>
      <c r="H565" s="330"/>
      <c r="I565" s="330"/>
      <c r="J565" s="330"/>
      <c r="K565" s="330"/>
      <c r="L565" s="330"/>
      <c r="M565" s="330"/>
      <c r="N565" s="330"/>
      <c r="O565" s="330"/>
      <c r="P565" s="330"/>
      <c r="Q565" s="330"/>
      <c r="R565" s="330"/>
      <c r="S565" s="330"/>
      <c r="T565" s="330"/>
      <c r="U565" s="330"/>
      <c r="V565" s="330"/>
      <c r="W565" s="330"/>
      <c r="X565" s="330"/>
      <c r="Y565" s="330"/>
      <c r="Z565" s="330"/>
    </row>
    <row r="566" spans="1:26" ht="21" customHeight="1">
      <c r="A566" s="347"/>
      <c r="B566" s="348"/>
      <c r="C566" s="328"/>
      <c r="D566" s="337"/>
      <c r="E566" s="337"/>
      <c r="F566" s="337"/>
      <c r="G566" s="330"/>
      <c r="H566" s="330"/>
      <c r="I566" s="330"/>
      <c r="J566" s="330"/>
      <c r="K566" s="330"/>
      <c r="L566" s="330"/>
      <c r="M566" s="330"/>
      <c r="N566" s="330"/>
      <c r="O566" s="330"/>
      <c r="P566" s="330"/>
      <c r="Q566" s="330"/>
      <c r="R566" s="330"/>
      <c r="S566" s="330"/>
      <c r="T566" s="330"/>
      <c r="U566" s="330"/>
      <c r="V566" s="330"/>
      <c r="W566" s="330"/>
      <c r="X566" s="330"/>
      <c r="Y566" s="330"/>
      <c r="Z566" s="330"/>
    </row>
    <row r="567" spans="1:26" ht="21" customHeight="1">
      <c r="A567" s="347"/>
      <c r="B567" s="348"/>
      <c r="C567" s="328"/>
      <c r="D567" s="337"/>
      <c r="E567" s="337"/>
      <c r="F567" s="337"/>
      <c r="G567" s="330"/>
      <c r="H567" s="330"/>
      <c r="I567" s="330"/>
      <c r="J567" s="330"/>
      <c r="K567" s="330"/>
      <c r="L567" s="330"/>
      <c r="M567" s="330"/>
      <c r="N567" s="330"/>
      <c r="O567" s="330"/>
      <c r="P567" s="330"/>
      <c r="Q567" s="330"/>
      <c r="R567" s="330"/>
      <c r="S567" s="330"/>
      <c r="T567" s="330"/>
      <c r="U567" s="330"/>
      <c r="V567" s="330"/>
      <c r="W567" s="330"/>
      <c r="X567" s="330"/>
      <c r="Y567" s="330"/>
      <c r="Z567" s="330"/>
    </row>
    <row r="568" spans="1:26" ht="21" customHeight="1">
      <c r="A568" s="347"/>
      <c r="B568" s="348"/>
      <c r="C568" s="328"/>
      <c r="D568" s="337"/>
      <c r="E568" s="337"/>
      <c r="F568" s="337"/>
      <c r="G568" s="330"/>
      <c r="H568" s="330"/>
      <c r="I568" s="330"/>
      <c r="J568" s="330"/>
      <c r="K568" s="330"/>
      <c r="L568" s="330"/>
      <c r="M568" s="330"/>
      <c r="N568" s="330"/>
      <c r="O568" s="330"/>
      <c r="P568" s="330"/>
      <c r="Q568" s="330"/>
      <c r="R568" s="330"/>
      <c r="S568" s="330"/>
      <c r="T568" s="330"/>
      <c r="U568" s="330"/>
      <c r="V568" s="330"/>
      <c r="W568" s="330"/>
      <c r="X568" s="330"/>
      <c r="Y568" s="330"/>
      <c r="Z568" s="330"/>
    </row>
    <row r="569" spans="1:26" ht="21" customHeight="1">
      <c r="A569" s="347"/>
      <c r="B569" s="348"/>
      <c r="C569" s="328"/>
      <c r="D569" s="337"/>
      <c r="E569" s="337"/>
      <c r="F569" s="337"/>
      <c r="G569" s="330"/>
      <c r="H569" s="330"/>
      <c r="I569" s="330"/>
      <c r="J569" s="330"/>
      <c r="K569" s="330"/>
      <c r="L569" s="330"/>
      <c r="M569" s="330"/>
      <c r="N569" s="330"/>
      <c r="O569" s="330"/>
      <c r="P569" s="330"/>
      <c r="Q569" s="330"/>
      <c r="R569" s="330"/>
      <c r="S569" s="330"/>
      <c r="T569" s="330"/>
      <c r="U569" s="330"/>
      <c r="V569" s="330"/>
      <c r="W569" s="330"/>
      <c r="X569" s="330"/>
      <c r="Y569" s="330"/>
      <c r="Z569" s="330"/>
    </row>
    <row r="570" spans="1:26" ht="21" customHeight="1">
      <c r="A570" s="347"/>
      <c r="B570" s="348"/>
      <c r="C570" s="328"/>
      <c r="D570" s="337"/>
      <c r="E570" s="337"/>
      <c r="F570" s="337"/>
      <c r="G570" s="330"/>
      <c r="H570" s="330"/>
      <c r="I570" s="330"/>
      <c r="J570" s="330"/>
      <c r="K570" s="330"/>
      <c r="L570" s="330"/>
      <c r="M570" s="330"/>
      <c r="N570" s="330"/>
      <c r="O570" s="330"/>
      <c r="P570" s="330"/>
      <c r="Q570" s="330"/>
      <c r="R570" s="330"/>
      <c r="S570" s="330"/>
      <c r="T570" s="330"/>
      <c r="U570" s="330"/>
      <c r="V570" s="330"/>
      <c r="W570" s="330"/>
      <c r="X570" s="330"/>
      <c r="Y570" s="330"/>
      <c r="Z570" s="330"/>
    </row>
    <row r="571" spans="1:26" ht="21" customHeight="1">
      <c r="A571" s="347"/>
      <c r="B571" s="348"/>
      <c r="C571" s="328"/>
      <c r="D571" s="337"/>
      <c r="E571" s="337"/>
      <c r="F571" s="337"/>
      <c r="G571" s="330"/>
      <c r="H571" s="330"/>
      <c r="I571" s="330"/>
      <c r="J571" s="330"/>
      <c r="K571" s="330"/>
      <c r="L571" s="330"/>
      <c r="M571" s="330"/>
      <c r="N571" s="330"/>
      <c r="O571" s="330"/>
      <c r="P571" s="330"/>
      <c r="Q571" s="330"/>
      <c r="R571" s="330"/>
      <c r="S571" s="330"/>
      <c r="T571" s="330"/>
      <c r="U571" s="330"/>
      <c r="V571" s="330"/>
      <c r="W571" s="330"/>
      <c r="X571" s="330"/>
      <c r="Y571" s="330"/>
      <c r="Z571" s="330"/>
    </row>
    <row r="572" spans="1:26" ht="21" customHeight="1">
      <c r="A572" s="347"/>
      <c r="B572" s="348"/>
      <c r="C572" s="328"/>
      <c r="D572" s="337"/>
      <c r="E572" s="337"/>
      <c r="F572" s="337"/>
      <c r="G572" s="330"/>
      <c r="H572" s="330"/>
      <c r="I572" s="330"/>
      <c r="J572" s="330"/>
      <c r="K572" s="330"/>
      <c r="L572" s="330"/>
      <c r="M572" s="330"/>
      <c r="N572" s="330"/>
      <c r="O572" s="330"/>
      <c r="P572" s="330"/>
      <c r="Q572" s="330"/>
      <c r="R572" s="330"/>
      <c r="S572" s="330"/>
      <c r="T572" s="330"/>
      <c r="U572" s="330"/>
      <c r="V572" s="330"/>
      <c r="W572" s="330"/>
      <c r="X572" s="330"/>
      <c r="Y572" s="330"/>
      <c r="Z572" s="330"/>
    </row>
    <row r="573" spans="1:26" ht="21" customHeight="1">
      <c r="A573" s="347"/>
      <c r="B573" s="348"/>
      <c r="C573" s="328"/>
      <c r="D573" s="337"/>
      <c r="E573" s="337"/>
      <c r="F573" s="337"/>
      <c r="G573" s="330"/>
      <c r="H573" s="330"/>
      <c r="I573" s="330"/>
      <c r="J573" s="330"/>
      <c r="K573" s="330"/>
      <c r="L573" s="330"/>
      <c r="M573" s="330"/>
      <c r="N573" s="330"/>
      <c r="O573" s="330"/>
      <c r="P573" s="330"/>
      <c r="Q573" s="330"/>
      <c r="R573" s="330"/>
      <c r="S573" s="330"/>
      <c r="T573" s="330"/>
      <c r="U573" s="330"/>
      <c r="V573" s="330"/>
      <c r="W573" s="330"/>
      <c r="X573" s="330"/>
      <c r="Y573" s="330"/>
      <c r="Z573" s="330"/>
    </row>
    <row r="574" spans="1:26" ht="21" customHeight="1">
      <c r="A574" s="347"/>
      <c r="B574" s="348"/>
      <c r="C574" s="328"/>
      <c r="D574" s="337"/>
      <c r="E574" s="337"/>
      <c r="F574" s="337"/>
      <c r="G574" s="330"/>
      <c r="H574" s="330"/>
      <c r="I574" s="330"/>
      <c r="J574" s="330"/>
      <c r="K574" s="330"/>
      <c r="L574" s="330"/>
      <c r="M574" s="330"/>
      <c r="N574" s="330"/>
      <c r="O574" s="330"/>
      <c r="P574" s="330"/>
      <c r="Q574" s="330"/>
      <c r="R574" s="330"/>
      <c r="S574" s="330"/>
      <c r="T574" s="330"/>
      <c r="U574" s="330"/>
      <c r="V574" s="330"/>
      <c r="W574" s="330"/>
      <c r="X574" s="330"/>
      <c r="Y574" s="330"/>
      <c r="Z574" s="330"/>
    </row>
    <row r="575" spans="1:26" ht="21" customHeight="1">
      <c r="A575" s="347"/>
      <c r="B575" s="348"/>
      <c r="C575" s="328"/>
      <c r="D575" s="337"/>
      <c r="E575" s="337"/>
      <c r="F575" s="337"/>
      <c r="G575" s="330"/>
      <c r="H575" s="330"/>
      <c r="I575" s="330"/>
      <c r="J575" s="330"/>
      <c r="K575" s="330"/>
      <c r="L575" s="330"/>
      <c r="M575" s="330"/>
      <c r="N575" s="330"/>
      <c r="O575" s="330"/>
      <c r="P575" s="330"/>
      <c r="Q575" s="330"/>
      <c r="R575" s="330"/>
      <c r="S575" s="330"/>
      <c r="T575" s="330"/>
      <c r="U575" s="330"/>
      <c r="V575" s="330"/>
      <c r="W575" s="330"/>
      <c r="X575" s="330"/>
      <c r="Y575" s="330"/>
      <c r="Z575" s="330"/>
    </row>
    <row r="576" spans="1:26" ht="21" customHeight="1">
      <c r="A576" s="347"/>
      <c r="B576" s="348"/>
      <c r="C576" s="328"/>
      <c r="D576" s="337"/>
      <c r="E576" s="337"/>
      <c r="F576" s="337"/>
      <c r="G576" s="330"/>
      <c r="H576" s="330"/>
      <c r="I576" s="330"/>
      <c r="J576" s="330"/>
      <c r="K576" s="330"/>
      <c r="L576" s="330"/>
      <c r="M576" s="330"/>
      <c r="N576" s="330"/>
      <c r="O576" s="330"/>
      <c r="P576" s="330"/>
      <c r="Q576" s="330"/>
      <c r="R576" s="330"/>
      <c r="S576" s="330"/>
      <c r="T576" s="330"/>
      <c r="U576" s="330"/>
      <c r="V576" s="330"/>
      <c r="W576" s="330"/>
      <c r="X576" s="330"/>
      <c r="Y576" s="330"/>
      <c r="Z576" s="330"/>
    </row>
    <row r="577" spans="1:26" ht="21" customHeight="1">
      <c r="A577" s="347"/>
      <c r="B577" s="348"/>
      <c r="C577" s="328"/>
      <c r="D577" s="337"/>
      <c r="E577" s="337"/>
      <c r="F577" s="337"/>
      <c r="G577" s="330"/>
      <c r="H577" s="330"/>
      <c r="I577" s="330"/>
      <c r="J577" s="330"/>
      <c r="K577" s="330"/>
      <c r="L577" s="330"/>
      <c r="M577" s="330"/>
      <c r="N577" s="330"/>
      <c r="O577" s="330"/>
      <c r="P577" s="330"/>
      <c r="Q577" s="330"/>
      <c r="R577" s="330"/>
      <c r="S577" s="330"/>
      <c r="T577" s="330"/>
      <c r="U577" s="330"/>
      <c r="V577" s="330"/>
      <c r="W577" s="330"/>
      <c r="X577" s="330"/>
      <c r="Y577" s="330"/>
      <c r="Z577" s="330"/>
    </row>
    <row r="578" spans="1:26" ht="21" customHeight="1">
      <c r="A578" s="347"/>
      <c r="B578" s="348"/>
      <c r="C578" s="328"/>
      <c r="D578" s="337"/>
      <c r="E578" s="337"/>
      <c r="F578" s="337"/>
      <c r="G578" s="330"/>
      <c r="H578" s="330"/>
      <c r="I578" s="330"/>
      <c r="J578" s="330"/>
      <c r="K578" s="330"/>
      <c r="L578" s="330"/>
      <c r="M578" s="330"/>
      <c r="N578" s="330"/>
      <c r="O578" s="330"/>
      <c r="P578" s="330"/>
      <c r="Q578" s="330"/>
      <c r="R578" s="330"/>
      <c r="S578" s="330"/>
      <c r="T578" s="330"/>
      <c r="U578" s="330"/>
      <c r="V578" s="330"/>
      <c r="W578" s="330"/>
      <c r="X578" s="330"/>
      <c r="Y578" s="330"/>
      <c r="Z578" s="330"/>
    </row>
    <row r="579" spans="1:26" ht="21" customHeight="1">
      <c r="A579" s="347"/>
      <c r="B579" s="348"/>
      <c r="C579" s="328"/>
      <c r="D579" s="337"/>
      <c r="E579" s="337"/>
      <c r="F579" s="337"/>
      <c r="G579" s="330"/>
      <c r="H579" s="330"/>
      <c r="I579" s="330"/>
      <c r="J579" s="330"/>
      <c r="K579" s="330"/>
      <c r="L579" s="330"/>
      <c r="M579" s="330"/>
      <c r="N579" s="330"/>
      <c r="O579" s="330"/>
      <c r="P579" s="330"/>
      <c r="Q579" s="330"/>
      <c r="R579" s="330"/>
      <c r="S579" s="330"/>
      <c r="T579" s="330"/>
      <c r="U579" s="330"/>
      <c r="V579" s="330"/>
      <c r="W579" s="330"/>
      <c r="X579" s="330"/>
      <c r="Y579" s="330"/>
      <c r="Z579" s="330"/>
    </row>
    <row r="580" spans="1:26" ht="21" customHeight="1">
      <c r="A580" s="347"/>
      <c r="B580" s="348"/>
      <c r="C580" s="328"/>
      <c r="D580" s="337"/>
      <c r="E580" s="337"/>
      <c r="F580" s="337"/>
      <c r="G580" s="330"/>
      <c r="H580" s="330"/>
      <c r="I580" s="330"/>
      <c r="J580" s="330"/>
      <c r="K580" s="330"/>
      <c r="L580" s="330"/>
      <c r="M580" s="330"/>
      <c r="N580" s="330"/>
      <c r="O580" s="330"/>
      <c r="P580" s="330"/>
      <c r="Q580" s="330"/>
      <c r="R580" s="330"/>
      <c r="S580" s="330"/>
      <c r="T580" s="330"/>
      <c r="U580" s="330"/>
      <c r="V580" s="330"/>
      <c r="W580" s="330"/>
      <c r="X580" s="330"/>
      <c r="Y580" s="330"/>
      <c r="Z580" s="330"/>
    </row>
    <row r="581" spans="1:26" ht="21" customHeight="1">
      <c r="A581" s="347"/>
      <c r="B581" s="348"/>
      <c r="C581" s="328"/>
      <c r="D581" s="337"/>
      <c r="E581" s="337"/>
      <c r="F581" s="337"/>
      <c r="G581" s="330"/>
      <c r="H581" s="330"/>
      <c r="I581" s="330"/>
      <c r="J581" s="330"/>
      <c r="K581" s="330"/>
      <c r="L581" s="330"/>
      <c r="M581" s="330"/>
      <c r="N581" s="330"/>
      <c r="O581" s="330"/>
      <c r="P581" s="330"/>
      <c r="Q581" s="330"/>
      <c r="R581" s="330"/>
      <c r="S581" s="330"/>
      <c r="T581" s="330"/>
      <c r="U581" s="330"/>
      <c r="V581" s="330"/>
      <c r="W581" s="330"/>
      <c r="X581" s="330"/>
      <c r="Y581" s="330"/>
      <c r="Z581" s="330"/>
    </row>
    <row r="582" spans="1:26" ht="21" customHeight="1">
      <c r="A582" s="347"/>
      <c r="B582" s="348"/>
      <c r="C582" s="328"/>
      <c r="D582" s="337"/>
      <c r="E582" s="337"/>
      <c r="F582" s="337"/>
      <c r="G582" s="330"/>
      <c r="H582" s="330"/>
      <c r="I582" s="330"/>
      <c r="J582" s="330"/>
      <c r="K582" s="330"/>
      <c r="L582" s="330"/>
      <c r="M582" s="330"/>
      <c r="N582" s="330"/>
      <c r="O582" s="330"/>
      <c r="P582" s="330"/>
      <c r="Q582" s="330"/>
      <c r="R582" s="330"/>
      <c r="S582" s="330"/>
      <c r="T582" s="330"/>
      <c r="U582" s="330"/>
      <c r="V582" s="330"/>
      <c r="W582" s="330"/>
      <c r="X582" s="330"/>
      <c r="Y582" s="330"/>
      <c r="Z582" s="330"/>
    </row>
    <row r="583" spans="1:26" ht="21" customHeight="1">
      <c r="A583" s="347"/>
      <c r="B583" s="348"/>
      <c r="C583" s="328"/>
      <c r="D583" s="337"/>
      <c r="E583" s="337"/>
      <c r="F583" s="337"/>
      <c r="G583" s="330"/>
      <c r="H583" s="330"/>
      <c r="I583" s="330"/>
      <c r="J583" s="330"/>
      <c r="K583" s="330"/>
      <c r="L583" s="330"/>
      <c r="M583" s="330"/>
      <c r="N583" s="330"/>
      <c r="O583" s="330"/>
      <c r="P583" s="330"/>
      <c r="Q583" s="330"/>
      <c r="R583" s="330"/>
      <c r="S583" s="330"/>
      <c r="T583" s="330"/>
      <c r="U583" s="330"/>
      <c r="V583" s="330"/>
      <c r="W583" s="330"/>
      <c r="X583" s="330"/>
      <c r="Y583" s="330"/>
      <c r="Z583" s="330"/>
    </row>
    <row r="584" spans="1:26" ht="21" customHeight="1">
      <c r="A584" s="347"/>
      <c r="B584" s="348"/>
      <c r="C584" s="328"/>
      <c r="D584" s="337"/>
      <c r="E584" s="337"/>
      <c r="F584" s="337"/>
      <c r="G584" s="330"/>
      <c r="H584" s="330"/>
      <c r="I584" s="330"/>
      <c r="J584" s="330"/>
      <c r="K584" s="330"/>
      <c r="L584" s="330"/>
      <c r="M584" s="330"/>
      <c r="N584" s="330"/>
      <c r="O584" s="330"/>
      <c r="P584" s="330"/>
      <c r="Q584" s="330"/>
      <c r="R584" s="330"/>
      <c r="S584" s="330"/>
      <c r="T584" s="330"/>
      <c r="U584" s="330"/>
      <c r="V584" s="330"/>
      <c r="W584" s="330"/>
      <c r="X584" s="330"/>
      <c r="Y584" s="330"/>
      <c r="Z584" s="330"/>
    </row>
    <row r="585" spans="1:26" ht="21" customHeight="1">
      <c r="A585" s="347"/>
      <c r="B585" s="348"/>
      <c r="C585" s="328"/>
      <c r="D585" s="337"/>
      <c r="E585" s="337"/>
      <c r="F585" s="337"/>
      <c r="G585" s="330"/>
      <c r="H585" s="330"/>
      <c r="I585" s="330"/>
      <c r="J585" s="330"/>
      <c r="K585" s="330"/>
      <c r="L585" s="330"/>
      <c r="M585" s="330"/>
      <c r="N585" s="330"/>
      <c r="O585" s="330"/>
      <c r="P585" s="330"/>
      <c r="Q585" s="330"/>
      <c r="R585" s="330"/>
      <c r="S585" s="330"/>
      <c r="T585" s="330"/>
      <c r="U585" s="330"/>
      <c r="V585" s="330"/>
      <c r="W585" s="330"/>
      <c r="X585" s="330"/>
      <c r="Y585" s="330"/>
      <c r="Z585" s="330"/>
    </row>
    <row r="586" spans="1:26" ht="21" customHeight="1">
      <c r="A586" s="347"/>
      <c r="B586" s="348"/>
      <c r="C586" s="328"/>
      <c r="D586" s="337"/>
      <c r="E586" s="337"/>
      <c r="F586" s="337"/>
      <c r="G586" s="330"/>
      <c r="H586" s="330"/>
      <c r="I586" s="330"/>
      <c r="J586" s="330"/>
      <c r="K586" s="330"/>
      <c r="L586" s="330"/>
      <c r="M586" s="330"/>
      <c r="N586" s="330"/>
      <c r="O586" s="330"/>
      <c r="P586" s="330"/>
      <c r="Q586" s="330"/>
      <c r="R586" s="330"/>
      <c r="S586" s="330"/>
      <c r="T586" s="330"/>
      <c r="U586" s="330"/>
      <c r="V586" s="330"/>
      <c r="W586" s="330"/>
      <c r="X586" s="330"/>
      <c r="Y586" s="330"/>
      <c r="Z586" s="330"/>
    </row>
    <row r="587" spans="1:26" ht="21" customHeight="1">
      <c r="A587" s="347"/>
      <c r="B587" s="348"/>
      <c r="C587" s="328"/>
      <c r="D587" s="337"/>
      <c r="E587" s="337"/>
      <c r="F587" s="337"/>
      <c r="G587" s="330"/>
      <c r="H587" s="330"/>
      <c r="I587" s="330"/>
      <c r="J587" s="330"/>
      <c r="K587" s="330"/>
      <c r="L587" s="330"/>
      <c r="M587" s="330"/>
      <c r="N587" s="330"/>
      <c r="O587" s="330"/>
      <c r="P587" s="330"/>
      <c r="Q587" s="330"/>
      <c r="R587" s="330"/>
      <c r="S587" s="330"/>
      <c r="T587" s="330"/>
      <c r="U587" s="330"/>
      <c r="V587" s="330"/>
      <c r="W587" s="330"/>
      <c r="X587" s="330"/>
      <c r="Y587" s="330"/>
      <c r="Z587" s="330"/>
    </row>
    <row r="588" spans="1:26" ht="21" customHeight="1">
      <c r="A588" s="347"/>
      <c r="B588" s="348"/>
      <c r="C588" s="328"/>
      <c r="D588" s="337"/>
      <c r="E588" s="337"/>
      <c r="F588" s="337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  <c r="R588" s="330"/>
      <c r="S588" s="330"/>
      <c r="T588" s="330"/>
      <c r="U588" s="330"/>
      <c r="V588" s="330"/>
      <c r="W588" s="330"/>
      <c r="X588" s="330"/>
      <c r="Y588" s="330"/>
      <c r="Z588" s="330"/>
    </row>
    <row r="589" spans="1:26" ht="21" customHeight="1">
      <c r="A589" s="347"/>
      <c r="B589" s="348"/>
      <c r="C589" s="328"/>
      <c r="D589" s="337"/>
      <c r="E589" s="337"/>
      <c r="F589" s="337"/>
      <c r="G589" s="330"/>
      <c r="H589" s="330"/>
      <c r="I589" s="330"/>
      <c r="J589" s="330"/>
      <c r="K589" s="330"/>
      <c r="L589" s="330"/>
      <c r="M589" s="330"/>
      <c r="N589" s="330"/>
      <c r="O589" s="330"/>
      <c r="P589" s="330"/>
      <c r="Q589" s="330"/>
      <c r="R589" s="330"/>
      <c r="S589" s="330"/>
      <c r="T589" s="330"/>
      <c r="U589" s="330"/>
      <c r="V589" s="330"/>
      <c r="W589" s="330"/>
      <c r="X589" s="330"/>
      <c r="Y589" s="330"/>
      <c r="Z589" s="330"/>
    </row>
    <row r="590" spans="1:26" ht="21" customHeight="1">
      <c r="A590" s="347"/>
      <c r="B590" s="348"/>
      <c r="C590" s="328"/>
      <c r="D590" s="337"/>
      <c r="E590" s="337"/>
      <c r="F590" s="337"/>
      <c r="G590" s="330"/>
      <c r="H590" s="330"/>
      <c r="I590" s="330"/>
      <c r="J590" s="330"/>
      <c r="K590" s="330"/>
      <c r="L590" s="330"/>
      <c r="M590" s="330"/>
      <c r="N590" s="330"/>
      <c r="O590" s="330"/>
      <c r="P590" s="330"/>
      <c r="Q590" s="330"/>
      <c r="R590" s="330"/>
      <c r="S590" s="330"/>
      <c r="T590" s="330"/>
      <c r="U590" s="330"/>
      <c r="V590" s="330"/>
      <c r="W590" s="330"/>
      <c r="X590" s="330"/>
      <c r="Y590" s="330"/>
      <c r="Z590" s="330"/>
    </row>
    <row r="591" spans="1:26" ht="21" customHeight="1">
      <c r="A591" s="347"/>
      <c r="B591" s="348"/>
      <c r="C591" s="328"/>
      <c r="D591" s="337"/>
      <c r="E591" s="337"/>
      <c r="F591" s="337"/>
      <c r="G591" s="330"/>
      <c r="H591" s="330"/>
      <c r="I591" s="330"/>
      <c r="J591" s="330"/>
      <c r="K591" s="330"/>
      <c r="L591" s="330"/>
      <c r="M591" s="330"/>
      <c r="N591" s="330"/>
      <c r="O591" s="330"/>
      <c r="P591" s="330"/>
      <c r="Q591" s="330"/>
      <c r="R591" s="330"/>
      <c r="S591" s="330"/>
      <c r="T591" s="330"/>
      <c r="U591" s="330"/>
      <c r="V591" s="330"/>
      <c r="W591" s="330"/>
      <c r="X591" s="330"/>
      <c r="Y591" s="330"/>
      <c r="Z591" s="330"/>
    </row>
    <row r="592" spans="1:26" ht="21" customHeight="1">
      <c r="A592" s="347"/>
      <c r="B592" s="348"/>
      <c r="C592" s="328"/>
      <c r="D592" s="337"/>
      <c r="E592" s="337"/>
      <c r="F592" s="337"/>
      <c r="G592" s="330"/>
      <c r="H592" s="330"/>
      <c r="I592" s="330"/>
      <c r="J592" s="330"/>
      <c r="K592" s="330"/>
      <c r="L592" s="330"/>
      <c r="M592" s="330"/>
      <c r="N592" s="330"/>
      <c r="O592" s="330"/>
      <c r="P592" s="330"/>
      <c r="Q592" s="330"/>
      <c r="R592" s="330"/>
      <c r="S592" s="330"/>
      <c r="T592" s="330"/>
      <c r="U592" s="330"/>
      <c r="V592" s="330"/>
      <c r="W592" s="330"/>
      <c r="X592" s="330"/>
      <c r="Y592" s="330"/>
      <c r="Z592" s="330"/>
    </row>
    <row r="593" spans="1:26" ht="21" customHeight="1">
      <c r="A593" s="347"/>
      <c r="B593" s="348"/>
      <c r="C593" s="328"/>
      <c r="D593" s="337"/>
      <c r="E593" s="337"/>
      <c r="F593" s="337"/>
      <c r="G593" s="330"/>
      <c r="H593" s="330"/>
      <c r="I593" s="330"/>
      <c r="J593" s="330"/>
      <c r="K593" s="330"/>
      <c r="L593" s="330"/>
      <c r="M593" s="330"/>
      <c r="N593" s="330"/>
      <c r="O593" s="330"/>
      <c r="P593" s="330"/>
      <c r="Q593" s="330"/>
      <c r="R593" s="330"/>
      <c r="S593" s="330"/>
      <c r="T593" s="330"/>
      <c r="U593" s="330"/>
      <c r="V593" s="330"/>
      <c r="W593" s="330"/>
      <c r="X593" s="330"/>
      <c r="Y593" s="330"/>
      <c r="Z593" s="330"/>
    </row>
    <row r="594" spans="1:26" ht="21" customHeight="1">
      <c r="A594" s="347"/>
      <c r="B594" s="348"/>
      <c r="C594" s="328"/>
      <c r="D594" s="337"/>
      <c r="E594" s="337"/>
      <c r="F594" s="337"/>
      <c r="G594" s="330"/>
      <c r="H594" s="330"/>
      <c r="I594" s="330"/>
      <c r="J594" s="330"/>
      <c r="K594" s="330"/>
      <c r="L594" s="330"/>
      <c r="M594" s="330"/>
      <c r="N594" s="330"/>
      <c r="O594" s="330"/>
      <c r="P594" s="330"/>
      <c r="Q594" s="330"/>
      <c r="R594" s="330"/>
      <c r="S594" s="330"/>
      <c r="T594" s="330"/>
      <c r="U594" s="330"/>
      <c r="V594" s="330"/>
      <c r="W594" s="330"/>
      <c r="X594" s="330"/>
      <c r="Y594" s="330"/>
      <c r="Z594" s="330"/>
    </row>
    <row r="595" spans="1:26" ht="21" customHeight="1">
      <c r="A595" s="347"/>
      <c r="B595" s="348"/>
      <c r="C595" s="328"/>
      <c r="D595" s="337"/>
      <c r="E595" s="337"/>
      <c r="F595" s="337"/>
      <c r="G595" s="330"/>
      <c r="H595" s="330"/>
      <c r="I595" s="330"/>
      <c r="J595" s="330"/>
      <c r="K595" s="330"/>
      <c r="L595" s="330"/>
      <c r="M595" s="330"/>
      <c r="N595" s="330"/>
      <c r="O595" s="330"/>
      <c r="P595" s="330"/>
      <c r="Q595" s="330"/>
      <c r="R595" s="330"/>
      <c r="S595" s="330"/>
      <c r="T595" s="330"/>
      <c r="U595" s="330"/>
      <c r="V595" s="330"/>
      <c r="W595" s="330"/>
      <c r="X595" s="330"/>
      <c r="Y595" s="330"/>
      <c r="Z595" s="330"/>
    </row>
    <row r="596" spans="1:26" ht="21" customHeight="1">
      <c r="A596" s="347"/>
      <c r="B596" s="348"/>
      <c r="C596" s="328"/>
      <c r="D596" s="337"/>
      <c r="E596" s="337"/>
      <c r="F596" s="337"/>
      <c r="G596" s="330"/>
      <c r="H596" s="330"/>
      <c r="I596" s="330"/>
      <c r="J596" s="330"/>
      <c r="K596" s="330"/>
      <c r="L596" s="330"/>
      <c r="M596" s="330"/>
      <c r="N596" s="330"/>
      <c r="O596" s="330"/>
      <c r="P596" s="330"/>
      <c r="Q596" s="330"/>
      <c r="R596" s="330"/>
      <c r="S596" s="330"/>
      <c r="T596" s="330"/>
      <c r="U596" s="330"/>
      <c r="V596" s="330"/>
      <c r="W596" s="330"/>
      <c r="X596" s="330"/>
      <c r="Y596" s="330"/>
      <c r="Z596" s="330"/>
    </row>
    <row r="597" spans="1:26" ht="21" customHeight="1">
      <c r="A597" s="347"/>
      <c r="B597" s="348"/>
      <c r="C597" s="328"/>
      <c r="D597" s="337"/>
      <c r="E597" s="337"/>
      <c r="F597" s="337"/>
      <c r="G597" s="330"/>
      <c r="H597" s="330"/>
      <c r="I597" s="330"/>
      <c r="J597" s="330"/>
      <c r="K597" s="330"/>
      <c r="L597" s="330"/>
      <c r="M597" s="330"/>
      <c r="N597" s="330"/>
      <c r="O597" s="330"/>
      <c r="P597" s="330"/>
      <c r="Q597" s="330"/>
      <c r="R597" s="330"/>
      <c r="S597" s="330"/>
      <c r="T597" s="330"/>
      <c r="U597" s="330"/>
      <c r="V597" s="330"/>
      <c r="W597" s="330"/>
      <c r="X597" s="330"/>
      <c r="Y597" s="330"/>
      <c r="Z597" s="330"/>
    </row>
    <row r="598" spans="1:26" ht="21" customHeight="1">
      <c r="A598" s="347"/>
      <c r="B598" s="348"/>
      <c r="C598" s="328"/>
      <c r="D598" s="337"/>
      <c r="E598" s="337"/>
      <c r="F598" s="337"/>
      <c r="G598" s="330"/>
      <c r="H598" s="330"/>
      <c r="I598" s="330"/>
      <c r="J598" s="330"/>
      <c r="K598" s="330"/>
      <c r="L598" s="330"/>
      <c r="M598" s="330"/>
      <c r="N598" s="330"/>
      <c r="O598" s="330"/>
      <c r="P598" s="330"/>
      <c r="Q598" s="330"/>
      <c r="R598" s="330"/>
      <c r="S598" s="330"/>
      <c r="T598" s="330"/>
      <c r="U598" s="330"/>
      <c r="V598" s="330"/>
      <c r="W598" s="330"/>
      <c r="X598" s="330"/>
      <c r="Y598" s="330"/>
      <c r="Z598" s="330"/>
    </row>
    <row r="599" spans="1:26" ht="21" customHeight="1">
      <c r="A599" s="347"/>
      <c r="B599" s="348"/>
      <c r="C599" s="328"/>
      <c r="D599" s="337"/>
      <c r="E599" s="337"/>
      <c r="F599" s="337"/>
      <c r="G599" s="330"/>
      <c r="H599" s="330"/>
      <c r="I599" s="330"/>
      <c r="J599" s="330"/>
      <c r="K599" s="330"/>
      <c r="L599" s="330"/>
      <c r="M599" s="330"/>
      <c r="N599" s="330"/>
      <c r="O599" s="330"/>
      <c r="P599" s="330"/>
      <c r="Q599" s="330"/>
      <c r="R599" s="330"/>
      <c r="S599" s="330"/>
      <c r="T599" s="330"/>
      <c r="U599" s="330"/>
      <c r="V599" s="330"/>
      <c r="W599" s="330"/>
      <c r="X599" s="330"/>
      <c r="Y599" s="330"/>
      <c r="Z599" s="330"/>
    </row>
    <row r="600" spans="1:26" ht="21" customHeight="1">
      <c r="A600" s="347"/>
      <c r="B600" s="348"/>
      <c r="C600" s="328"/>
      <c r="D600" s="337"/>
      <c r="E600" s="337"/>
      <c r="F600" s="337"/>
      <c r="G600" s="330"/>
      <c r="H600" s="330"/>
      <c r="I600" s="330"/>
      <c r="J600" s="330"/>
      <c r="K600" s="330"/>
      <c r="L600" s="330"/>
      <c r="M600" s="330"/>
      <c r="N600" s="330"/>
      <c r="O600" s="330"/>
      <c r="P600" s="330"/>
      <c r="Q600" s="330"/>
      <c r="R600" s="330"/>
      <c r="S600" s="330"/>
      <c r="T600" s="330"/>
      <c r="U600" s="330"/>
      <c r="V600" s="330"/>
      <c r="W600" s="330"/>
      <c r="X600" s="330"/>
      <c r="Y600" s="330"/>
      <c r="Z600" s="330"/>
    </row>
    <row r="601" spans="1:26" ht="21" customHeight="1">
      <c r="A601" s="347"/>
      <c r="B601" s="348"/>
      <c r="C601" s="328"/>
      <c r="D601" s="337"/>
      <c r="E601" s="337"/>
      <c r="F601" s="337"/>
      <c r="G601" s="330"/>
      <c r="H601" s="330"/>
      <c r="I601" s="330"/>
      <c r="J601" s="330"/>
      <c r="K601" s="330"/>
      <c r="L601" s="330"/>
      <c r="M601" s="330"/>
      <c r="N601" s="330"/>
      <c r="O601" s="330"/>
      <c r="P601" s="330"/>
      <c r="Q601" s="330"/>
      <c r="R601" s="330"/>
      <c r="S601" s="330"/>
      <c r="T601" s="330"/>
      <c r="U601" s="330"/>
      <c r="V601" s="330"/>
      <c r="W601" s="330"/>
      <c r="X601" s="330"/>
      <c r="Y601" s="330"/>
      <c r="Z601" s="330"/>
    </row>
    <row r="602" spans="1:26" ht="21" customHeight="1">
      <c r="A602" s="347"/>
      <c r="B602" s="348"/>
      <c r="C602" s="328"/>
      <c r="D602" s="337"/>
      <c r="E602" s="337"/>
      <c r="F602" s="337"/>
      <c r="G602" s="330"/>
      <c r="H602" s="330"/>
      <c r="I602" s="330"/>
      <c r="J602" s="330"/>
      <c r="K602" s="330"/>
      <c r="L602" s="330"/>
      <c r="M602" s="330"/>
      <c r="N602" s="330"/>
      <c r="O602" s="330"/>
      <c r="P602" s="330"/>
      <c r="Q602" s="330"/>
      <c r="R602" s="330"/>
      <c r="S602" s="330"/>
      <c r="T602" s="330"/>
      <c r="U602" s="330"/>
      <c r="V602" s="330"/>
      <c r="W602" s="330"/>
      <c r="X602" s="330"/>
      <c r="Y602" s="330"/>
      <c r="Z602" s="330"/>
    </row>
    <row r="603" spans="1:26" ht="21" customHeight="1">
      <c r="A603" s="347"/>
      <c r="B603" s="348"/>
      <c r="C603" s="328"/>
      <c r="D603" s="337"/>
      <c r="E603" s="337"/>
      <c r="F603" s="337"/>
      <c r="G603" s="330"/>
      <c r="H603" s="330"/>
      <c r="I603" s="330"/>
      <c r="J603" s="330"/>
      <c r="K603" s="330"/>
      <c r="L603" s="330"/>
      <c r="M603" s="330"/>
      <c r="N603" s="330"/>
      <c r="O603" s="330"/>
      <c r="P603" s="330"/>
      <c r="Q603" s="330"/>
      <c r="R603" s="330"/>
      <c r="S603" s="330"/>
      <c r="T603" s="330"/>
      <c r="U603" s="330"/>
      <c r="V603" s="330"/>
      <c r="W603" s="330"/>
      <c r="X603" s="330"/>
      <c r="Y603" s="330"/>
      <c r="Z603" s="330"/>
    </row>
    <row r="604" spans="1:26" ht="21" customHeight="1">
      <c r="A604" s="347"/>
      <c r="B604" s="348"/>
      <c r="C604" s="328"/>
      <c r="D604" s="337"/>
      <c r="E604" s="337"/>
      <c r="F604" s="337"/>
      <c r="G604" s="330"/>
      <c r="H604" s="330"/>
      <c r="I604" s="330"/>
      <c r="J604" s="330"/>
      <c r="K604" s="330"/>
      <c r="L604" s="330"/>
      <c r="M604" s="330"/>
      <c r="N604" s="330"/>
      <c r="O604" s="330"/>
      <c r="P604" s="330"/>
      <c r="Q604" s="330"/>
      <c r="R604" s="330"/>
      <c r="S604" s="330"/>
      <c r="T604" s="330"/>
      <c r="U604" s="330"/>
      <c r="V604" s="330"/>
      <c r="W604" s="330"/>
      <c r="X604" s="330"/>
      <c r="Y604" s="330"/>
      <c r="Z604" s="330"/>
    </row>
    <row r="605" spans="1:26" ht="21" customHeight="1">
      <c r="A605" s="347"/>
      <c r="B605" s="348"/>
      <c r="C605" s="328"/>
      <c r="D605" s="337"/>
      <c r="E605" s="337"/>
      <c r="F605" s="337"/>
      <c r="G605" s="330"/>
      <c r="H605" s="330"/>
      <c r="I605" s="330"/>
      <c r="J605" s="330"/>
      <c r="K605" s="330"/>
      <c r="L605" s="330"/>
      <c r="M605" s="330"/>
      <c r="N605" s="330"/>
      <c r="O605" s="330"/>
      <c r="P605" s="330"/>
      <c r="Q605" s="330"/>
      <c r="R605" s="330"/>
      <c r="S605" s="330"/>
      <c r="T605" s="330"/>
      <c r="U605" s="330"/>
      <c r="V605" s="330"/>
      <c r="W605" s="330"/>
      <c r="X605" s="330"/>
      <c r="Y605" s="330"/>
      <c r="Z605" s="330"/>
    </row>
    <row r="606" spans="1:26" ht="21" customHeight="1">
      <c r="A606" s="347"/>
      <c r="B606" s="348"/>
      <c r="C606" s="328"/>
      <c r="D606" s="337"/>
      <c r="E606" s="337"/>
      <c r="F606" s="337"/>
      <c r="G606" s="330"/>
      <c r="H606" s="330"/>
      <c r="I606" s="330"/>
      <c r="J606" s="330"/>
      <c r="K606" s="330"/>
      <c r="L606" s="330"/>
      <c r="M606" s="330"/>
      <c r="N606" s="330"/>
      <c r="O606" s="330"/>
      <c r="P606" s="330"/>
      <c r="Q606" s="330"/>
      <c r="R606" s="330"/>
      <c r="S606" s="330"/>
      <c r="T606" s="330"/>
      <c r="U606" s="330"/>
      <c r="V606" s="330"/>
      <c r="W606" s="330"/>
      <c r="X606" s="330"/>
      <c r="Y606" s="330"/>
      <c r="Z606" s="330"/>
    </row>
    <row r="607" spans="1:26" ht="21" customHeight="1">
      <c r="A607" s="347"/>
      <c r="B607" s="348"/>
      <c r="C607" s="328"/>
      <c r="D607" s="337"/>
      <c r="E607" s="337"/>
      <c r="F607" s="337"/>
      <c r="G607" s="330"/>
      <c r="H607" s="330"/>
      <c r="I607" s="330"/>
      <c r="J607" s="330"/>
      <c r="K607" s="330"/>
      <c r="L607" s="330"/>
      <c r="M607" s="330"/>
      <c r="N607" s="330"/>
      <c r="O607" s="330"/>
      <c r="P607" s="330"/>
      <c r="Q607" s="330"/>
      <c r="R607" s="330"/>
      <c r="S607" s="330"/>
      <c r="T607" s="330"/>
      <c r="U607" s="330"/>
      <c r="V607" s="330"/>
      <c r="W607" s="330"/>
      <c r="X607" s="330"/>
      <c r="Y607" s="330"/>
      <c r="Z607" s="330"/>
    </row>
    <row r="608" spans="1:26" ht="21" customHeight="1">
      <c r="A608" s="347"/>
      <c r="B608" s="348"/>
      <c r="C608" s="328"/>
      <c r="D608" s="337"/>
      <c r="E608" s="337"/>
      <c r="F608" s="337"/>
      <c r="G608" s="330"/>
      <c r="H608" s="330"/>
      <c r="I608" s="330"/>
      <c r="J608" s="330"/>
      <c r="K608" s="330"/>
      <c r="L608" s="330"/>
      <c r="M608" s="330"/>
      <c r="N608" s="330"/>
      <c r="O608" s="330"/>
      <c r="P608" s="330"/>
      <c r="Q608" s="330"/>
      <c r="R608" s="330"/>
      <c r="S608" s="330"/>
      <c r="T608" s="330"/>
      <c r="U608" s="330"/>
      <c r="V608" s="330"/>
      <c r="W608" s="330"/>
      <c r="X608" s="330"/>
      <c r="Y608" s="330"/>
      <c r="Z608" s="330"/>
    </row>
    <row r="609" spans="1:26" ht="21" customHeight="1">
      <c r="A609" s="347"/>
      <c r="B609" s="348"/>
      <c r="C609" s="328"/>
      <c r="D609" s="337"/>
      <c r="E609" s="337"/>
      <c r="F609" s="337"/>
      <c r="G609" s="330"/>
      <c r="H609" s="330"/>
      <c r="I609" s="330"/>
      <c r="J609" s="330"/>
      <c r="K609" s="330"/>
      <c r="L609" s="330"/>
      <c r="M609" s="330"/>
      <c r="N609" s="330"/>
      <c r="O609" s="330"/>
      <c r="P609" s="330"/>
      <c r="Q609" s="330"/>
      <c r="R609" s="330"/>
      <c r="S609" s="330"/>
      <c r="T609" s="330"/>
      <c r="U609" s="330"/>
      <c r="V609" s="330"/>
      <c r="W609" s="330"/>
      <c r="X609" s="330"/>
      <c r="Y609" s="330"/>
      <c r="Z609" s="330"/>
    </row>
    <row r="610" spans="1:26" ht="21" customHeight="1">
      <c r="A610" s="347"/>
      <c r="B610" s="348"/>
      <c r="C610" s="328"/>
      <c r="D610" s="337"/>
      <c r="E610" s="337"/>
      <c r="F610" s="337"/>
      <c r="G610" s="330"/>
      <c r="H610" s="330"/>
      <c r="I610" s="330"/>
      <c r="J610" s="330"/>
      <c r="K610" s="330"/>
      <c r="L610" s="330"/>
      <c r="M610" s="330"/>
      <c r="N610" s="330"/>
      <c r="O610" s="330"/>
      <c r="P610" s="330"/>
      <c r="Q610" s="330"/>
      <c r="R610" s="330"/>
      <c r="S610" s="330"/>
      <c r="T610" s="330"/>
      <c r="U610" s="330"/>
      <c r="V610" s="330"/>
      <c r="W610" s="330"/>
      <c r="X610" s="330"/>
      <c r="Y610" s="330"/>
      <c r="Z610" s="330"/>
    </row>
    <row r="611" spans="1:26" ht="21" customHeight="1">
      <c r="A611" s="347"/>
      <c r="B611" s="348"/>
      <c r="C611" s="328"/>
      <c r="D611" s="337"/>
      <c r="E611" s="337"/>
      <c r="F611" s="337"/>
      <c r="G611" s="330"/>
      <c r="H611" s="330"/>
      <c r="I611" s="330"/>
      <c r="J611" s="330"/>
      <c r="K611" s="330"/>
      <c r="L611" s="330"/>
      <c r="M611" s="330"/>
      <c r="N611" s="330"/>
      <c r="O611" s="330"/>
      <c r="P611" s="330"/>
      <c r="Q611" s="330"/>
      <c r="R611" s="330"/>
      <c r="S611" s="330"/>
      <c r="T611" s="330"/>
      <c r="U611" s="330"/>
      <c r="V611" s="330"/>
      <c r="W611" s="330"/>
      <c r="X611" s="330"/>
      <c r="Y611" s="330"/>
      <c r="Z611" s="330"/>
    </row>
    <row r="612" spans="1:26" ht="21" customHeight="1">
      <c r="A612" s="347"/>
      <c r="B612" s="348"/>
      <c r="C612" s="328"/>
      <c r="D612" s="337"/>
      <c r="E612" s="337"/>
      <c r="F612" s="337"/>
      <c r="G612" s="330"/>
      <c r="H612" s="330"/>
      <c r="I612" s="330"/>
      <c r="J612" s="330"/>
      <c r="K612" s="330"/>
      <c r="L612" s="330"/>
      <c r="M612" s="330"/>
      <c r="N612" s="330"/>
      <c r="O612" s="330"/>
      <c r="P612" s="330"/>
      <c r="Q612" s="330"/>
      <c r="R612" s="330"/>
      <c r="S612" s="330"/>
      <c r="T612" s="330"/>
      <c r="U612" s="330"/>
      <c r="V612" s="330"/>
      <c r="W612" s="330"/>
      <c r="X612" s="330"/>
      <c r="Y612" s="330"/>
      <c r="Z612" s="330"/>
    </row>
    <row r="613" spans="1:26" ht="21" customHeight="1">
      <c r="A613" s="347"/>
      <c r="B613" s="348"/>
      <c r="C613" s="328"/>
      <c r="D613" s="337"/>
      <c r="E613" s="337"/>
      <c r="F613" s="337"/>
      <c r="G613" s="330"/>
      <c r="H613" s="330"/>
      <c r="I613" s="330"/>
      <c r="J613" s="330"/>
      <c r="K613" s="330"/>
      <c r="L613" s="330"/>
      <c r="M613" s="330"/>
      <c r="N613" s="330"/>
      <c r="O613" s="330"/>
      <c r="P613" s="330"/>
      <c r="Q613" s="330"/>
      <c r="R613" s="330"/>
      <c r="S613" s="330"/>
      <c r="T613" s="330"/>
      <c r="U613" s="330"/>
      <c r="V613" s="330"/>
      <c r="W613" s="330"/>
      <c r="X613" s="330"/>
      <c r="Y613" s="330"/>
      <c r="Z613" s="330"/>
    </row>
    <row r="614" spans="1:26" ht="21" customHeight="1">
      <c r="A614" s="347"/>
      <c r="B614" s="348"/>
      <c r="C614" s="328"/>
      <c r="D614" s="337"/>
      <c r="E614" s="337"/>
      <c r="F614" s="337"/>
      <c r="G614" s="330"/>
      <c r="H614" s="330"/>
      <c r="I614" s="330"/>
      <c r="J614" s="330"/>
      <c r="K614" s="330"/>
      <c r="L614" s="330"/>
      <c r="M614" s="330"/>
      <c r="N614" s="330"/>
      <c r="O614" s="330"/>
      <c r="P614" s="330"/>
      <c r="Q614" s="330"/>
      <c r="R614" s="330"/>
      <c r="S614" s="330"/>
      <c r="T614" s="330"/>
      <c r="U614" s="330"/>
      <c r="V614" s="330"/>
      <c r="W614" s="330"/>
      <c r="X614" s="330"/>
      <c r="Y614" s="330"/>
      <c r="Z614" s="330"/>
    </row>
    <row r="615" spans="1:26" ht="21" customHeight="1">
      <c r="A615" s="347"/>
      <c r="B615" s="348"/>
      <c r="C615" s="328"/>
      <c r="D615" s="337"/>
      <c r="E615" s="337"/>
      <c r="F615" s="337"/>
      <c r="G615" s="330"/>
      <c r="H615" s="330"/>
      <c r="I615" s="330"/>
      <c r="J615" s="330"/>
      <c r="K615" s="330"/>
      <c r="L615" s="330"/>
      <c r="M615" s="330"/>
      <c r="N615" s="330"/>
      <c r="O615" s="330"/>
      <c r="P615" s="330"/>
      <c r="Q615" s="330"/>
      <c r="R615" s="330"/>
      <c r="S615" s="330"/>
      <c r="T615" s="330"/>
      <c r="U615" s="330"/>
      <c r="V615" s="330"/>
      <c r="W615" s="330"/>
      <c r="X615" s="330"/>
      <c r="Y615" s="330"/>
      <c r="Z615" s="330"/>
    </row>
    <row r="616" spans="1:26" ht="21" customHeight="1">
      <c r="A616" s="347"/>
      <c r="B616" s="348"/>
      <c r="C616" s="328"/>
      <c r="D616" s="337"/>
      <c r="E616" s="337"/>
      <c r="F616" s="337"/>
      <c r="G616" s="330"/>
      <c r="H616" s="330"/>
      <c r="I616" s="330"/>
      <c r="J616" s="330"/>
      <c r="K616" s="330"/>
      <c r="L616" s="330"/>
      <c r="M616" s="330"/>
      <c r="N616" s="330"/>
      <c r="O616" s="330"/>
      <c r="P616" s="330"/>
      <c r="Q616" s="330"/>
      <c r="R616" s="330"/>
      <c r="S616" s="330"/>
      <c r="T616" s="330"/>
      <c r="U616" s="330"/>
      <c r="V616" s="330"/>
      <c r="W616" s="330"/>
      <c r="X616" s="330"/>
      <c r="Y616" s="330"/>
      <c r="Z616" s="330"/>
    </row>
    <row r="617" spans="1:26" ht="21" customHeight="1">
      <c r="A617" s="347"/>
      <c r="B617" s="348"/>
      <c r="C617" s="328"/>
      <c r="D617" s="337"/>
      <c r="E617" s="337"/>
      <c r="F617" s="337"/>
      <c r="G617" s="330"/>
      <c r="H617" s="330"/>
      <c r="I617" s="330"/>
      <c r="J617" s="330"/>
      <c r="K617" s="330"/>
      <c r="L617" s="330"/>
      <c r="M617" s="330"/>
      <c r="N617" s="330"/>
      <c r="O617" s="330"/>
      <c r="P617" s="330"/>
      <c r="Q617" s="330"/>
      <c r="R617" s="330"/>
      <c r="S617" s="330"/>
      <c r="T617" s="330"/>
      <c r="U617" s="330"/>
      <c r="V617" s="330"/>
      <c r="W617" s="330"/>
      <c r="X617" s="330"/>
      <c r="Y617" s="330"/>
      <c r="Z617" s="330"/>
    </row>
    <row r="618" spans="1:26" ht="21" customHeight="1">
      <c r="A618" s="347"/>
      <c r="B618" s="348"/>
      <c r="C618" s="328"/>
      <c r="D618" s="337"/>
      <c r="E618" s="337"/>
      <c r="F618" s="337"/>
      <c r="G618" s="330"/>
      <c r="H618" s="330"/>
      <c r="I618" s="330"/>
      <c r="J618" s="330"/>
      <c r="K618" s="330"/>
      <c r="L618" s="330"/>
      <c r="M618" s="330"/>
      <c r="N618" s="330"/>
      <c r="O618" s="330"/>
      <c r="P618" s="330"/>
      <c r="Q618" s="330"/>
      <c r="R618" s="330"/>
      <c r="S618" s="330"/>
      <c r="T618" s="330"/>
      <c r="U618" s="330"/>
      <c r="V618" s="330"/>
      <c r="W618" s="330"/>
      <c r="X618" s="330"/>
      <c r="Y618" s="330"/>
      <c r="Z618" s="330"/>
    </row>
    <row r="619" spans="1:26" ht="21" customHeight="1">
      <c r="A619" s="347"/>
      <c r="B619" s="348"/>
      <c r="C619" s="328"/>
      <c r="D619" s="337"/>
      <c r="E619" s="337"/>
      <c r="F619" s="337"/>
      <c r="G619" s="330"/>
      <c r="H619" s="330"/>
      <c r="I619" s="330"/>
      <c r="J619" s="330"/>
      <c r="K619" s="330"/>
      <c r="L619" s="330"/>
      <c r="M619" s="330"/>
      <c r="N619" s="330"/>
      <c r="O619" s="330"/>
      <c r="P619" s="330"/>
      <c r="Q619" s="330"/>
      <c r="R619" s="330"/>
      <c r="S619" s="330"/>
      <c r="T619" s="330"/>
      <c r="U619" s="330"/>
      <c r="V619" s="330"/>
      <c r="W619" s="330"/>
      <c r="X619" s="330"/>
      <c r="Y619" s="330"/>
      <c r="Z619" s="330"/>
    </row>
    <row r="620" spans="1:26" ht="21" customHeight="1">
      <c r="A620" s="347"/>
      <c r="B620" s="348"/>
      <c r="C620" s="328"/>
      <c r="D620" s="337"/>
      <c r="E620" s="337"/>
      <c r="F620" s="337"/>
      <c r="G620" s="330"/>
      <c r="H620" s="330"/>
      <c r="I620" s="330"/>
      <c r="J620" s="330"/>
      <c r="K620" s="330"/>
      <c r="L620" s="330"/>
      <c r="M620" s="330"/>
      <c r="N620" s="330"/>
      <c r="O620" s="330"/>
      <c r="P620" s="330"/>
      <c r="Q620" s="330"/>
      <c r="R620" s="330"/>
      <c r="S620" s="330"/>
      <c r="T620" s="330"/>
      <c r="U620" s="330"/>
      <c r="V620" s="330"/>
      <c r="W620" s="330"/>
      <c r="X620" s="330"/>
      <c r="Y620" s="330"/>
      <c r="Z620" s="330"/>
    </row>
    <row r="621" spans="1:26" ht="21" customHeight="1">
      <c r="A621" s="347"/>
      <c r="B621" s="348"/>
      <c r="C621" s="328"/>
      <c r="D621" s="337"/>
      <c r="E621" s="337"/>
      <c r="F621" s="337"/>
      <c r="G621" s="330"/>
      <c r="H621" s="330"/>
      <c r="I621" s="330"/>
      <c r="J621" s="330"/>
      <c r="K621" s="330"/>
      <c r="L621" s="330"/>
      <c r="M621" s="330"/>
      <c r="N621" s="330"/>
      <c r="O621" s="330"/>
      <c r="P621" s="330"/>
      <c r="Q621" s="330"/>
      <c r="R621" s="330"/>
      <c r="S621" s="330"/>
      <c r="T621" s="330"/>
      <c r="U621" s="330"/>
      <c r="V621" s="330"/>
      <c r="W621" s="330"/>
      <c r="X621" s="330"/>
      <c r="Y621" s="330"/>
      <c r="Z621" s="330"/>
    </row>
    <row r="622" spans="1:26" ht="21" customHeight="1">
      <c r="A622" s="347"/>
      <c r="B622" s="348"/>
      <c r="C622" s="328"/>
      <c r="D622" s="337"/>
      <c r="E622" s="337"/>
      <c r="F622" s="337"/>
      <c r="G622" s="330"/>
      <c r="H622" s="330"/>
      <c r="I622" s="330"/>
      <c r="J622" s="330"/>
      <c r="K622" s="330"/>
      <c r="L622" s="330"/>
      <c r="M622" s="330"/>
      <c r="N622" s="330"/>
      <c r="O622" s="330"/>
      <c r="P622" s="330"/>
      <c r="Q622" s="330"/>
      <c r="R622" s="330"/>
      <c r="S622" s="330"/>
      <c r="T622" s="330"/>
      <c r="U622" s="330"/>
      <c r="V622" s="330"/>
      <c r="W622" s="330"/>
      <c r="X622" s="330"/>
      <c r="Y622" s="330"/>
      <c r="Z622" s="330"/>
    </row>
    <row r="623" spans="1:26" ht="21" customHeight="1">
      <c r="A623" s="347"/>
      <c r="B623" s="348"/>
      <c r="C623" s="328"/>
      <c r="D623" s="337"/>
      <c r="E623" s="337"/>
      <c r="F623" s="337"/>
      <c r="G623" s="330"/>
      <c r="H623" s="330"/>
      <c r="I623" s="330"/>
      <c r="J623" s="330"/>
      <c r="K623" s="330"/>
      <c r="L623" s="330"/>
      <c r="M623" s="330"/>
      <c r="N623" s="330"/>
      <c r="O623" s="330"/>
      <c r="P623" s="330"/>
      <c r="Q623" s="330"/>
      <c r="R623" s="330"/>
      <c r="S623" s="330"/>
      <c r="T623" s="330"/>
      <c r="U623" s="330"/>
      <c r="V623" s="330"/>
      <c r="W623" s="330"/>
      <c r="X623" s="330"/>
      <c r="Y623" s="330"/>
      <c r="Z623" s="330"/>
    </row>
    <row r="624" spans="1:26" ht="21" customHeight="1">
      <c r="A624" s="347"/>
      <c r="B624" s="348"/>
      <c r="C624" s="328"/>
      <c r="D624" s="337"/>
      <c r="E624" s="337"/>
      <c r="F624" s="337"/>
      <c r="G624" s="330"/>
      <c r="H624" s="330"/>
      <c r="I624" s="330"/>
      <c r="J624" s="330"/>
      <c r="K624" s="330"/>
      <c r="L624" s="330"/>
      <c r="M624" s="330"/>
      <c r="N624" s="330"/>
      <c r="O624" s="330"/>
      <c r="P624" s="330"/>
      <c r="Q624" s="330"/>
      <c r="R624" s="330"/>
      <c r="S624" s="330"/>
      <c r="T624" s="330"/>
      <c r="U624" s="330"/>
      <c r="V624" s="330"/>
      <c r="W624" s="330"/>
      <c r="X624" s="330"/>
      <c r="Y624" s="330"/>
      <c r="Z624" s="330"/>
    </row>
    <row r="625" spans="1:26" ht="21" customHeight="1">
      <c r="A625" s="347"/>
      <c r="B625" s="348"/>
      <c r="C625" s="328"/>
      <c r="D625" s="337"/>
      <c r="E625" s="337"/>
      <c r="F625" s="337"/>
      <c r="G625" s="330"/>
      <c r="H625" s="330"/>
      <c r="I625" s="330"/>
      <c r="J625" s="330"/>
      <c r="K625" s="330"/>
      <c r="L625" s="330"/>
      <c r="M625" s="330"/>
      <c r="N625" s="330"/>
      <c r="O625" s="330"/>
      <c r="P625" s="330"/>
      <c r="Q625" s="330"/>
      <c r="R625" s="330"/>
      <c r="S625" s="330"/>
      <c r="T625" s="330"/>
      <c r="U625" s="330"/>
      <c r="V625" s="330"/>
      <c r="W625" s="330"/>
      <c r="X625" s="330"/>
      <c r="Y625" s="330"/>
      <c r="Z625" s="330"/>
    </row>
    <row r="626" spans="1:26" ht="21" customHeight="1">
      <c r="A626" s="347"/>
      <c r="B626" s="348"/>
      <c r="C626" s="328"/>
      <c r="D626" s="337"/>
      <c r="E626" s="337"/>
      <c r="F626" s="337"/>
      <c r="G626" s="330"/>
      <c r="H626" s="330"/>
      <c r="I626" s="330"/>
      <c r="J626" s="330"/>
      <c r="K626" s="330"/>
      <c r="L626" s="330"/>
      <c r="M626" s="330"/>
      <c r="N626" s="330"/>
      <c r="O626" s="330"/>
      <c r="P626" s="330"/>
      <c r="Q626" s="330"/>
      <c r="R626" s="330"/>
      <c r="S626" s="330"/>
      <c r="T626" s="330"/>
      <c r="U626" s="330"/>
      <c r="V626" s="330"/>
      <c r="W626" s="330"/>
      <c r="X626" s="330"/>
      <c r="Y626" s="330"/>
      <c r="Z626" s="330"/>
    </row>
    <row r="627" spans="1:26" ht="21" customHeight="1">
      <c r="A627" s="347"/>
      <c r="B627" s="348"/>
      <c r="C627" s="328"/>
      <c r="D627" s="337"/>
      <c r="E627" s="337"/>
      <c r="F627" s="337"/>
      <c r="G627" s="330"/>
      <c r="H627" s="330"/>
      <c r="I627" s="330"/>
      <c r="J627" s="330"/>
      <c r="K627" s="330"/>
      <c r="L627" s="330"/>
      <c r="M627" s="330"/>
      <c r="N627" s="330"/>
      <c r="O627" s="330"/>
      <c r="P627" s="330"/>
      <c r="Q627" s="330"/>
      <c r="R627" s="330"/>
      <c r="S627" s="330"/>
      <c r="T627" s="330"/>
      <c r="U627" s="330"/>
      <c r="V627" s="330"/>
      <c r="W627" s="330"/>
      <c r="X627" s="330"/>
      <c r="Y627" s="330"/>
      <c r="Z627" s="330"/>
    </row>
    <row r="628" spans="1:26" ht="21" customHeight="1">
      <c r="A628" s="347"/>
      <c r="B628" s="348"/>
      <c r="C628" s="328"/>
      <c r="D628" s="337"/>
      <c r="E628" s="337"/>
      <c r="F628" s="337"/>
      <c r="G628" s="330"/>
      <c r="H628" s="330"/>
      <c r="I628" s="330"/>
      <c r="J628" s="330"/>
      <c r="K628" s="330"/>
      <c r="L628" s="330"/>
      <c r="M628" s="330"/>
      <c r="N628" s="330"/>
      <c r="O628" s="330"/>
      <c r="P628" s="330"/>
      <c r="Q628" s="330"/>
      <c r="R628" s="330"/>
      <c r="S628" s="330"/>
      <c r="T628" s="330"/>
      <c r="U628" s="330"/>
      <c r="V628" s="330"/>
      <c r="W628" s="330"/>
      <c r="X628" s="330"/>
      <c r="Y628" s="330"/>
      <c r="Z628" s="330"/>
    </row>
    <row r="629" spans="1:26" ht="21" customHeight="1">
      <c r="A629" s="347"/>
      <c r="B629" s="348"/>
      <c r="C629" s="328"/>
      <c r="D629" s="337"/>
      <c r="E629" s="337"/>
      <c r="F629" s="337"/>
      <c r="G629" s="330"/>
      <c r="H629" s="330"/>
      <c r="I629" s="330"/>
      <c r="J629" s="330"/>
      <c r="K629" s="330"/>
      <c r="L629" s="330"/>
      <c r="M629" s="330"/>
      <c r="N629" s="330"/>
      <c r="O629" s="330"/>
      <c r="P629" s="330"/>
      <c r="Q629" s="330"/>
      <c r="R629" s="330"/>
      <c r="S629" s="330"/>
      <c r="T629" s="330"/>
      <c r="U629" s="330"/>
      <c r="V629" s="330"/>
      <c r="W629" s="330"/>
      <c r="X629" s="330"/>
      <c r="Y629" s="330"/>
      <c r="Z629" s="330"/>
    </row>
    <row r="630" spans="1:26" ht="21" customHeight="1">
      <c r="A630" s="347"/>
      <c r="B630" s="348"/>
      <c r="C630" s="328"/>
      <c r="D630" s="337"/>
      <c r="E630" s="337"/>
      <c r="F630" s="337"/>
      <c r="G630" s="330"/>
      <c r="H630" s="330"/>
      <c r="I630" s="330"/>
      <c r="J630" s="330"/>
      <c r="K630" s="330"/>
      <c r="L630" s="330"/>
      <c r="M630" s="330"/>
      <c r="N630" s="330"/>
      <c r="O630" s="330"/>
      <c r="P630" s="330"/>
      <c r="Q630" s="330"/>
      <c r="R630" s="330"/>
      <c r="S630" s="330"/>
      <c r="T630" s="330"/>
      <c r="U630" s="330"/>
      <c r="V630" s="330"/>
      <c r="W630" s="330"/>
      <c r="X630" s="330"/>
      <c r="Y630" s="330"/>
      <c r="Z630" s="330"/>
    </row>
    <row r="631" spans="1:26" ht="21" customHeight="1">
      <c r="A631" s="347"/>
      <c r="B631" s="348"/>
      <c r="C631" s="328"/>
      <c r="D631" s="337"/>
      <c r="E631" s="337"/>
      <c r="F631" s="337"/>
      <c r="G631" s="330"/>
      <c r="H631" s="330"/>
      <c r="I631" s="330"/>
      <c r="J631" s="330"/>
      <c r="K631" s="330"/>
      <c r="L631" s="330"/>
      <c r="M631" s="330"/>
      <c r="N631" s="330"/>
      <c r="O631" s="330"/>
      <c r="P631" s="330"/>
      <c r="Q631" s="330"/>
      <c r="R631" s="330"/>
      <c r="S631" s="330"/>
      <c r="T631" s="330"/>
      <c r="U631" s="330"/>
      <c r="V631" s="330"/>
      <c r="W631" s="330"/>
      <c r="X631" s="330"/>
      <c r="Y631" s="330"/>
      <c r="Z631" s="330"/>
    </row>
    <row r="632" spans="1:26" ht="21" customHeight="1">
      <c r="A632" s="347"/>
      <c r="B632" s="348"/>
      <c r="C632" s="328"/>
      <c r="D632" s="337"/>
      <c r="E632" s="337"/>
      <c r="F632" s="337"/>
      <c r="G632" s="330"/>
      <c r="H632" s="330"/>
      <c r="I632" s="330"/>
      <c r="J632" s="330"/>
      <c r="K632" s="330"/>
      <c r="L632" s="330"/>
      <c r="M632" s="330"/>
      <c r="N632" s="330"/>
      <c r="O632" s="330"/>
      <c r="P632" s="330"/>
      <c r="Q632" s="330"/>
      <c r="R632" s="330"/>
      <c r="S632" s="330"/>
      <c r="T632" s="330"/>
      <c r="U632" s="330"/>
      <c r="V632" s="330"/>
      <c r="W632" s="330"/>
      <c r="X632" s="330"/>
      <c r="Y632" s="330"/>
      <c r="Z632" s="330"/>
    </row>
    <row r="633" spans="1:26" ht="21" customHeight="1">
      <c r="A633" s="347"/>
      <c r="B633" s="348"/>
      <c r="C633" s="328"/>
      <c r="D633" s="337"/>
      <c r="E633" s="337"/>
      <c r="F633" s="337"/>
      <c r="G633" s="330"/>
      <c r="H633" s="330"/>
      <c r="I633" s="330"/>
      <c r="J633" s="330"/>
      <c r="K633" s="330"/>
      <c r="L633" s="330"/>
      <c r="M633" s="330"/>
      <c r="N633" s="330"/>
      <c r="O633" s="330"/>
      <c r="P633" s="330"/>
      <c r="Q633" s="330"/>
      <c r="R633" s="330"/>
      <c r="S633" s="330"/>
      <c r="T633" s="330"/>
      <c r="U633" s="330"/>
      <c r="V633" s="330"/>
      <c r="W633" s="330"/>
      <c r="X633" s="330"/>
      <c r="Y633" s="330"/>
      <c r="Z633" s="330"/>
    </row>
    <row r="634" spans="1:26" ht="21" customHeight="1">
      <c r="A634" s="347"/>
      <c r="B634" s="348"/>
      <c r="C634" s="328"/>
      <c r="D634" s="337"/>
      <c r="E634" s="337"/>
      <c r="F634" s="337"/>
      <c r="G634" s="330"/>
      <c r="H634" s="330"/>
      <c r="I634" s="330"/>
      <c r="J634" s="330"/>
      <c r="K634" s="330"/>
      <c r="L634" s="330"/>
      <c r="M634" s="330"/>
      <c r="N634" s="330"/>
      <c r="O634" s="330"/>
      <c r="P634" s="330"/>
      <c r="Q634" s="330"/>
      <c r="R634" s="330"/>
      <c r="S634" s="330"/>
      <c r="T634" s="330"/>
      <c r="U634" s="330"/>
      <c r="V634" s="330"/>
      <c r="W634" s="330"/>
      <c r="X634" s="330"/>
      <c r="Y634" s="330"/>
      <c r="Z634" s="330"/>
    </row>
    <row r="635" spans="1:26" ht="21" customHeight="1">
      <c r="A635" s="347"/>
      <c r="B635" s="348"/>
      <c r="C635" s="328"/>
      <c r="D635" s="337"/>
      <c r="E635" s="337"/>
      <c r="F635" s="337"/>
      <c r="G635" s="330"/>
      <c r="H635" s="330"/>
      <c r="I635" s="330"/>
      <c r="J635" s="330"/>
      <c r="K635" s="330"/>
      <c r="L635" s="330"/>
      <c r="M635" s="330"/>
      <c r="N635" s="330"/>
      <c r="O635" s="330"/>
      <c r="P635" s="330"/>
      <c r="Q635" s="330"/>
      <c r="R635" s="330"/>
      <c r="S635" s="330"/>
      <c r="T635" s="330"/>
      <c r="U635" s="330"/>
      <c r="V635" s="330"/>
      <c r="W635" s="330"/>
      <c r="X635" s="330"/>
      <c r="Y635" s="330"/>
      <c r="Z635" s="330"/>
    </row>
    <row r="636" spans="1:26" ht="21" customHeight="1">
      <c r="A636" s="347"/>
      <c r="B636" s="348"/>
      <c r="C636" s="328"/>
      <c r="D636" s="337"/>
      <c r="E636" s="337"/>
      <c r="F636" s="337"/>
      <c r="G636" s="330"/>
      <c r="H636" s="330"/>
      <c r="I636" s="330"/>
      <c r="J636" s="330"/>
      <c r="K636" s="330"/>
      <c r="L636" s="330"/>
      <c r="M636" s="330"/>
      <c r="N636" s="330"/>
      <c r="O636" s="330"/>
      <c r="P636" s="330"/>
      <c r="Q636" s="330"/>
      <c r="R636" s="330"/>
      <c r="S636" s="330"/>
      <c r="T636" s="330"/>
      <c r="U636" s="330"/>
      <c r="V636" s="330"/>
      <c r="W636" s="330"/>
      <c r="X636" s="330"/>
      <c r="Y636" s="330"/>
      <c r="Z636" s="330"/>
    </row>
    <row r="637" spans="1:26" ht="21" customHeight="1">
      <c r="A637" s="347"/>
      <c r="B637" s="348"/>
      <c r="C637" s="328"/>
      <c r="D637" s="337"/>
      <c r="E637" s="337"/>
      <c r="F637" s="337"/>
      <c r="G637" s="330"/>
      <c r="H637" s="330"/>
      <c r="I637" s="330"/>
      <c r="J637" s="330"/>
      <c r="K637" s="330"/>
      <c r="L637" s="330"/>
      <c r="M637" s="330"/>
      <c r="N637" s="330"/>
      <c r="O637" s="330"/>
      <c r="P637" s="330"/>
      <c r="Q637" s="330"/>
      <c r="R637" s="330"/>
      <c r="S637" s="330"/>
      <c r="T637" s="330"/>
      <c r="U637" s="330"/>
      <c r="V637" s="330"/>
      <c r="W637" s="330"/>
      <c r="X637" s="330"/>
      <c r="Y637" s="330"/>
      <c r="Z637" s="330"/>
    </row>
    <row r="638" spans="1:26" ht="21" customHeight="1">
      <c r="A638" s="347"/>
      <c r="B638" s="348"/>
      <c r="C638" s="328"/>
      <c r="D638" s="337"/>
      <c r="E638" s="337"/>
      <c r="F638" s="337"/>
      <c r="G638" s="330"/>
      <c r="H638" s="330"/>
      <c r="I638" s="330"/>
      <c r="J638" s="330"/>
      <c r="K638" s="330"/>
      <c r="L638" s="330"/>
      <c r="M638" s="330"/>
      <c r="N638" s="330"/>
      <c r="O638" s="330"/>
      <c r="P638" s="330"/>
      <c r="Q638" s="330"/>
      <c r="R638" s="330"/>
      <c r="S638" s="330"/>
      <c r="T638" s="330"/>
      <c r="U638" s="330"/>
      <c r="V638" s="330"/>
      <c r="W638" s="330"/>
      <c r="X638" s="330"/>
      <c r="Y638" s="330"/>
      <c r="Z638" s="330"/>
    </row>
    <row r="639" spans="1:26" ht="21" customHeight="1">
      <c r="A639" s="347"/>
      <c r="B639" s="348"/>
      <c r="C639" s="328"/>
      <c r="D639" s="337"/>
      <c r="E639" s="337"/>
      <c r="F639" s="337"/>
      <c r="G639" s="330"/>
      <c r="H639" s="330"/>
      <c r="I639" s="330"/>
      <c r="J639" s="330"/>
      <c r="K639" s="330"/>
      <c r="L639" s="330"/>
      <c r="M639" s="330"/>
      <c r="N639" s="330"/>
      <c r="O639" s="330"/>
      <c r="P639" s="330"/>
      <c r="Q639" s="330"/>
      <c r="R639" s="330"/>
      <c r="S639" s="330"/>
      <c r="T639" s="330"/>
      <c r="U639" s="330"/>
      <c r="V639" s="330"/>
      <c r="W639" s="330"/>
      <c r="X639" s="330"/>
      <c r="Y639" s="330"/>
      <c r="Z639" s="330"/>
    </row>
    <row r="640" spans="1:26" ht="21" customHeight="1">
      <c r="A640" s="347"/>
      <c r="B640" s="348"/>
      <c r="C640" s="328"/>
      <c r="D640" s="337"/>
      <c r="E640" s="337"/>
      <c r="F640" s="337"/>
      <c r="G640" s="330"/>
      <c r="H640" s="330"/>
      <c r="I640" s="330"/>
      <c r="J640" s="330"/>
      <c r="K640" s="330"/>
      <c r="L640" s="330"/>
      <c r="M640" s="330"/>
      <c r="N640" s="330"/>
      <c r="O640" s="330"/>
      <c r="P640" s="330"/>
      <c r="Q640" s="330"/>
      <c r="R640" s="330"/>
      <c r="S640" s="330"/>
      <c r="T640" s="330"/>
      <c r="U640" s="330"/>
      <c r="V640" s="330"/>
      <c r="W640" s="330"/>
      <c r="X640" s="330"/>
      <c r="Y640" s="330"/>
      <c r="Z640" s="330"/>
    </row>
    <row r="641" spans="1:26" ht="21" customHeight="1">
      <c r="A641" s="347"/>
      <c r="B641" s="348"/>
      <c r="C641" s="328"/>
      <c r="D641" s="337"/>
      <c r="E641" s="337"/>
      <c r="F641" s="337"/>
      <c r="G641" s="330"/>
      <c r="H641" s="330"/>
      <c r="I641" s="330"/>
      <c r="J641" s="330"/>
      <c r="K641" s="330"/>
      <c r="L641" s="330"/>
      <c r="M641" s="330"/>
      <c r="N641" s="330"/>
      <c r="O641" s="330"/>
      <c r="P641" s="330"/>
      <c r="Q641" s="330"/>
      <c r="R641" s="330"/>
      <c r="S641" s="330"/>
      <c r="T641" s="330"/>
      <c r="U641" s="330"/>
      <c r="V641" s="330"/>
      <c r="W641" s="330"/>
      <c r="X641" s="330"/>
      <c r="Y641" s="330"/>
      <c r="Z641" s="330"/>
    </row>
    <row r="642" spans="1:26" ht="21" customHeight="1">
      <c r="A642" s="347"/>
      <c r="B642" s="348"/>
      <c r="C642" s="328"/>
      <c r="D642" s="337"/>
      <c r="E642" s="337"/>
      <c r="F642" s="337"/>
      <c r="G642" s="330"/>
      <c r="H642" s="330"/>
      <c r="I642" s="330"/>
      <c r="J642" s="330"/>
      <c r="K642" s="330"/>
      <c r="L642" s="330"/>
      <c r="M642" s="330"/>
      <c r="N642" s="330"/>
      <c r="O642" s="330"/>
      <c r="P642" s="330"/>
      <c r="Q642" s="330"/>
      <c r="R642" s="330"/>
      <c r="S642" s="330"/>
      <c r="T642" s="330"/>
      <c r="U642" s="330"/>
      <c r="V642" s="330"/>
      <c r="W642" s="330"/>
      <c r="X642" s="330"/>
      <c r="Y642" s="330"/>
      <c r="Z642" s="330"/>
    </row>
    <row r="643" spans="1:26" ht="21" customHeight="1">
      <c r="A643" s="347"/>
      <c r="B643" s="348"/>
      <c r="C643" s="328"/>
      <c r="D643" s="337"/>
      <c r="E643" s="337"/>
      <c r="F643" s="337"/>
      <c r="G643" s="330"/>
      <c r="H643" s="330"/>
      <c r="I643" s="330"/>
      <c r="J643" s="330"/>
      <c r="K643" s="330"/>
      <c r="L643" s="330"/>
      <c r="M643" s="330"/>
      <c r="N643" s="330"/>
      <c r="O643" s="330"/>
      <c r="P643" s="330"/>
      <c r="Q643" s="330"/>
      <c r="R643" s="330"/>
      <c r="S643" s="330"/>
      <c r="T643" s="330"/>
      <c r="U643" s="330"/>
      <c r="V643" s="330"/>
      <c r="W643" s="330"/>
      <c r="X643" s="330"/>
      <c r="Y643" s="330"/>
      <c r="Z643" s="330"/>
    </row>
    <row r="644" spans="1:26" ht="21" customHeight="1">
      <c r="A644" s="347"/>
      <c r="B644" s="348"/>
      <c r="C644" s="328"/>
      <c r="D644" s="337"/>
      <c r="E644" s="337"/>
      <c r="F644" s="337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  <c r="R644" s="330"/>
      <c r="S644" s="330"/>
      <c r="T644" s="330"/>
      <c r="U644" s="330"/>
      <c r="V644" s="330"/>
      <c r="W644" s="330"/>
      <c r="X644" s="330"/>
      <c r="Y644" s="330"/>
      <c r="Z644" s="330"/>
    </row>
    <row r="645" spans="1:26" ht="21" customHeight="1">
      <c r="A645" s="347"/>
      <c r="B645" s="348"/>
      <c r="C645" s="328"/>
      <c r="D645" s="337"/>
      <c r="E645" s="337"/>
      <c r="F645" s="337"/>
      <c r="G645" s="330"/>
      <c r="H645" s="330"/>
      <c r="I645" s="330"/>
      <c r="J645" s="330"/>
      <c r="K645" s="330"/>
      <c r="L645" s="330"/>
      <c r="M645" s="330"/>
      <c r="N645" s="330"/>
      <c r="O645" s="330"/>
      <c r="P645" s="330"/>
      <c r="Q645" s="330"/>
      <c r="R645" s="330"/>
      <c r="S645" s="330"/>
      <c r="T645" s="330"/>
      <c r="U645" s="330"/>
      <c r="V645" s="330"/>
      <c r="W645" s="330"/>
      <c r="X645" s="330"/>
      <c r="Y645" s="330"/>
      <c r="Z645" s="330"/>
    </row>
    <row r="646" spans="1:26" ht="21" customHeight="1">
      <c r="A646" s="347"/>
      <c r="B646" s="348"/>
      <c r="C646" s="328"/>
      <c r="D646" s="337"/>
      <c r="E646" s="337"/>
      <c r="F646" s="337"/>
      <c r="G646" s="330"/>
      <c r="H646" s="330"/>
      <c r="I646" s="330"/>
      <c r="J646" s="330"/>
      <c r="K646" s="330"/>
      <c r="L646" s="330"/>
      <c r="M646" s="330"/>
      <c r="N646" s="330"/>
      <c r="O646" s="330"/>
      <c r="P646" s="330"/>
      <c r="Q646" s="330"/>
      <c r="R646" s="330"/>
      <c r="S646" s="330"/>
      <c r="T646" s="330"/>
      <c r="U646" s="330"/>
      <c r="V646" s="330"/>
      <c r="W646" s="330"/>
      <c r="X646" s="330"/>
      <c r="Y646" s="330"/>
      <c r="Z646" s="330"/>
    </row>
    <row r="647" spans="1:26" ht="21" customHeight="1">
      <c r="A647" s="347"/>
      <c r="B647" s="348"/>
      <c r="C647" s="328"/>
      <c r="D647" s="337"/>
      <c r="E647" s="337"/>
      <c r="F647" s="337"/>
      <c r="G647" s="330"/>
      <c r="H647" s="330"/>
      <c r="I647" s="330"/>
      <c r="J647" s="330"/>
      <c r="K647" s="330"/>
      <c r="L647" s="330"/>
      <c r="M647" s="330"/>
      <c r="N647" s="330"/>
      <c r="O647" s="330"/>
      <c r="P647" s="330"/>
      <c r="Q647" s="330"/>
      <c r="R647" s="330"/>
      <c r="S647" s="330"/>
      <c r="T647" s="330"/>
      <c r="U647" s="330"/>
      <c r="V647" s="330"/>
      <c r="W647" s="330"/>
      <c r="X647" s="330"/>
      <c r="Y647" s="330"/>
      <c r="Z647" s="330"/>
    </row>
    <row r="648" spans="1:26" ht="21" customHeight="1">
      <c r="A648" s="347"/>
      <c r="B648" s="348"/>
      <c r="C648" s="328"/>
      <c r="D648" s="337"/>
      <c r="E648" s="337"/>
      <c r="F648" s="337"/>
      <c r="G648" s="330"/>
      <c r="H648" s="330"/>
      <c r="I648" s="330"/>
      <c r="J648" s="330"/>
      <c r="K648" s="330"/>
      <c r="L648" s="330"/>
      <c r="M648" s="330"/>
      <c r="N648" s="330"/>
      <c r="O648" s="330"/>
      <c r="P648" s="330"/>
      <c r="Q648" s="330"/>
      <c r="R648" s="330"/>
      <c r="S648" s="330"/>
      <c r="T648" s="330"/>
      <c r="U648" s="330"/>
      <c r="V648" s="330"/>
      <c r="W648" s="330"/>
      <c r="X648" s="330"/>
      <c r="Y648" s="330"/>
      <c r="Z648" s="330"/>
    </row>
    <row r="649" spans="1:26" ht="21" customHeight="1">
      <c r="A649" s="347"/>
      <c r="B649" s="348"/>
      <c r="C649" s="328"/>
      <c r="D649" s="337"/>
      <c r="E649" s="337"/>
      <c r="F649" s="337"/>
      <c r="G649" s="330"/>
      <c r="H649" s="330"/>
      <c r="I649" s="330"/>
      <c r="J649" s="330"/>
      <c r="K649" s="330"/>
      <c r="L649" s="330"/>
      <c r="M649" s="330"/>
      <c r="N649" s="330"/>
      <c r="O649" s="330"/>
      <c r="P649" s="330"/>
      <c r="Q649" s="330"/>
      <c r="R649" s="330"/>
      <c r="S649" s="330"/>
      <c r="T649" s="330"/>
      <c r="U649" s="330"/>
      <c r="V649" s="330"/>
      <c r="W649" s="330"/>
      <c r="X649" s="330"/>
      <c r="Y649" s="330"/>
      <c r="Z649" s="330"/>
    </row>
    <row r="650" spans="1:26" ht="21" customHeight="1">
      <c r="A650" s="347"/>
      <c r="B650" s="348"/>
      <c r="C650" s="328"/>
      <c r="D650" s="337"/>
      <c r="E650" s="337"/>
      <c r="F650" s="337"/>
      <c r="G650" s="330"/>
      <c r="H650" s="330"/>
      <c r="I650" s="330"/>
      <c r="J650" s="330"/>
      <c r="K650" s="330"/>
      <c r="L650" s="330"/>
      <c r="M650" s="330"/>
      <c r="N650" s="330"/>
      <c r="O650" s="330"/>
      <c r="P650" s="330"/>
      <c r="Q650" s="330"/>
      <c r="R650" s="330"/>
      <c r="S650" s="330"/>
      <c r="T650" s="330"/>
      <c r="U650" s="330"/>
      <c r="V650" s="330"/>
      <c r="W650" s="330"/>
      <c r="X650" s="330"/>
      <c r="Y650" s="330"/>
      <c r="Z650" s="330"/>
    </row>
    <row r="651" spans="1:26" ht="21" customHeight="1">
      <c r="A651" s="347"/>
      <c r="B651" s="348"/>
      <c r="C651" s="328"/>
      <c r="D651" s="337"/>
      <c r="E651" s="337"/>
      <c r="F651" s="337"/>
      <c r="G651" s="330"/>
      <c r="H651" s="330"/>
      <c r="I651" s="330"/>
      <c r="J651" s="330"/>
      <c r="K651" s="330"/>
      <c r="L651" s="330"/>
      <c r="M651" s="330"/>
      <c r="N651" s="330"/>
      <c r="O651" s="330"/>
      <c r="P651" s="330"/>
      <c r="Q651" s="330"/>
      <c r="R651" s="330"/>
      <c r="S651" s="330"/>
      <c r="T651" s="330"/>
      <c r="U651" s="330"/>
      <c r="V651" s="330"/>
      <c r="W651" s="330"/>
      <c r="X651" s="330"/>
      <c r="Y651" s="330"/>
      <c r="Z651" s="330"/>
    </row>
    <row r="652" spans="1:26" ht="21" customHeight="1">
      <c r="A652" s="347"/>
      <c r="B652" s="348"/>
      <c r="C652" s="328"/>
      <c r="D652" s="337"/>
      <c r="E652" s="337"/>
      <c r="F652" s="337"/>
      <c r="G652" s="330"/>
      <c r="H652" s="330"/>
      <c r="I652" s="330"/>
      <c r="J652" s="330"/>
      <c r="K652" s="330"/>
      <c r="L652" s="330"/>
      <c r="M652" s="330"/>
      <c r="N652" s="330"/>
      <c r="O652" s="330"/>
      <c r="P652" s="330"/>
      <c r="Q652" s="330"/>
      <c r="R652" s="330"/>
      <c r="S652" s="330"/>
      <c r="T652" s="330"/>
      <c r="U652" s="330"/>
      <c r="V652" s="330"/>
      <c r="W652" s="330"/>
      <c r="X652" s="330"/>
      <c r="Y652" s="330"/>
      <c r="Z652" s="330"/>
    </row>
    <row r="653" spans="1:26" ht="21" customHeight="1">
      <c r="A653" s="347"/>
      <c r="B653" s="348"/>
      <c r="C653" s="328"/>
      <c r="D653" s="337"/>
      <c r="E653" s="337"/>
      <c r="F653" s="337"/>
      <c r="G653" s="330"/>
      <c r="H653" s="330"/>
      <c r="I653" s="330"/>
      <c r="J653" s="330"/>
      <c r="K653" s="330"/>
      <c r="L653" s="330"/>
      <c r="M653" s="330"/>
      <c r="N653" s="330"/>
      <c r="O653" s="330"/>
      <c r="P653" s="330"/>
      <c r="Q653" s="330"/>
      <c r="R653" s="330"/>
      <c r="S653" s="330"/>
      <c r="T653" s="330"/>
      <c r="U653" s="330"/>
      <c r="V653" s="330"/>
      <c r="W653" s="330"/>
      <c r="X653" s="330"/>
      <c r="Y653" s="330"/>
      <c r="Z653" s="330"/>
    </row>
    <row r="654" spans="1:26" ht="21" customHeight="1">
      <c r="A654" s="347"/>
      <c r="B654" s="348"/>
      <c r="C654" s="328"/>
      <c r="D654" s="337"/>
      <c r="E654" s="337"/>
      <c r="F654" s="337"/>
      <c r="G654" s="330"/>
      <c r="H654" s="330"/>
      <c r="I654" s="330"/>
      <c r="J654" s="330"/>
      <c r="K654" s="330"/>
      <c r="L654" s="330"/>
      <c r="M654" s="330"/>
      <c r="N654" s="330"/>
      <c r="O654" s="330"/>
      <c r="P654" s="330"/>
      <c r="Q654" s="330"/>
      <c r="R654" s="330"/>
      <c r="S654" s="330"/>
      <c r="T654" s="330"/>
      <c r="U654" s="330"/>
      <c r="V654" s="330"/>
      <c r="W654" s="330"/>
      <c r="X654" s="330"/>
      <c r="Y654" s="330"/>
      <c r="Z654" s="330"/>
    </row>
    <row r="655" spans="1:26" ht="21" customHeight="1">
      <c r="A655" s="347"/>
      <c r="B655" s="348"/>
      <c r="C655" s="328"/>
      <c r="D655" s="337"/>
      <c r="E655" s="337"/>
      <c r="F655" s="337"/>
      <c r="G655" s="330"/>
      <c r="H655" s="330"/>
      <c r="I655" s="330"/>
      <c r="J655" s="330"/>
      <c r="K655" s="330"/>
      <c r="L655" s="330"/>
      <c r="M655" s="330"/>
      <c r="N655" s="330"/>
      <c r="O655" s="330"/>
      <c r="P655" s="330"/>
      <c r="Q655" s="330"/>
      <c r="R655" s="330"/>
      <c r="S655" s="330"/>
      <c r="T655" s="330"/>
      <c r="U655" s="330"/>
      <c r="V655" s="330"/>
      <c r="W655" s="330"/>
      <c r="X655" s="330"/>
      <c r="Y655" s="330"/>
      <c r="Z655" s="330"/>
    </row>
    <row r="656" spans="1:26" ht="21" customHeight="1">
      <c r="A656" s="347"/>
      <c r="B656" s="348"/>
      <c r="C656" s="328"/>
      <c r="D656" s="337"/>
      <c r="E656" s="337"/>
      <c r="F656" s="337"/>
      <c r="G656" s="330"/>
      <c r="H656" s="330"/>
      <c r="I656" s="330"/>
      <c r="J656" s="330"/>
      <c r="K656" s="330"/>
      <c r="L656" s="330"/>
      <c r="M656" s="330"/>
      <c r="N656" s="330"/>
      <c r="O656" s="330"/>
      <c r="P656" s="330"/>
      <c r="Q656" s="330"/>
      <c r="R656" s="330"/>
      <c r="S656" s="330"/>
      <c r="T656" s="330"/>
      <c r="U656" s="330"/>
      <c r="V656" s="330"/>
      <c r="W656" s="330"/>
      <c r="X656" s="330"/>
      <c r="Y656" s="330"/>
      <c r="Z656" s="330"/>
    </row>
    <row r="657" spans="1:26" ht="21" customHeight="1">
      <c r="A657" s="347"/>
      <c r="B657" s="348"/>
      <c r="C657" s="328"/>
      <c r="D657" s="337"/>
      <c r="E657" s="337"/>
      <c r="F657" s="337"/>
      <c r="G657" s="330"/>
      <c r="H657" s="330"/>
      <c r="I657" s="330"/>
      <c r="J657" s="330"/>
      <c r="K657" s="330"/>
      <c r="L657" s="330"/>
      <c r="M657" s="330"/>
      <c r="N657" s="330"/>
      <c r="O657" s="330"/>
      <c r="P657" s="330"/>
      <c r="Q657" s="330"/>
      <c r="R657" s="330"/>
      <c r="S657" s="330"/>
      <c r="T657" s="330"/>
      <c r="U657" s="330"/>
      <c r="V657" s="330"/>
      <c r="W657" s="330"/>
      <c r="X657" s="330"/>
      <c r="Y657" s="330"/>
      <c r="Z657" s="330"/>
    </row>
    <row r="658" spans="1:26" ht="21" customHeight="1">
      <c r="A658" s="347"/>
      <c r="B658" s="348"/>
      <c r="C658" s="328"/>
      <c r="D658" s="337"/>
      <c r="E658" s="337"/>
      <c r="F658" s="337"/>
      <c r="G658" s="330"/>
      <c r="H658" s="330"/>
      <c r="I658" s="330"/>
      <c r="J658" s="330"/>
      <c r="K658" s="330"/>
      <c r="L658" s="330"/>
      <c r="M658" s="330"/>
      <c r="N658" s="330"/>
      <c r="O658" s="330"/>
      <c r="P658" s="330"/>
      <c r="Q658" s="330"/>
      <c r="R658" s="330"/>
      <c r="S658" s="330"/>
      <c r="T658" s="330"/>
      <c r="U658" s="330"/>
      <c r="V658" s="330"/>
      <c r="W658" s="330"/>
      <c r="X658" s="330"/>
      <c r="Y658" s="330"/>
      <c r="Z658" s="330"/>
    </row>
    <row r="659" spans="1:26" ht="21" customHeight="1">
      <c r="A659" s="347"/>
      <c r="B659" s="348"/>
      <c r="C659" s="328"/>
      <c r="D659" s="337"/>
      <c r="E659" s="337"/>
      <c r="F659" s="337"/>
      <c r="G659" s="330"/>
      <c r="H659" s="330"/>
      <c r="I659" s="330"/>
      <c r="J659" s="330"/>
      <c r="K659" s="330"/>
      <c r="L659" s="330"/>
      <c r="M659" s="330"/>
      <c r="N659" s="330"/>
      <c r="O659" s="330"/>
      <c r="P659" s="330"/>
      <c r="Q659" s="330"/>
      <c r="R659" s="330"/>
      <c r="S659" s="330"/>
      <c r="T659" s="330"/>
      <c r="U659" s="330"/>
      <c r="V659" s="330"/>
      <c r="W659" s="330"/>
      <c r="X659" s="330"/>
      <c r="Y659" s="330"/>
      <c r="Z659" s="330"/>
    </row>
    <row r="660" spans="1:26" ht="21" customHeight="1">
      <c r="A660" s="347"/>
      <c r="B660" s="348"/>
      <c r="C660" s="328"/>
      <c r="D660" s="337"/>
      <c r="E660" s="337"/>
      <c r="F660" s="337"/>
      <c r="G660" s="330"/>
      <c r="H660" s="330"/>
      <c r="I660" s="330"/>
      <c r="J660" s="330"/>
      <c r="K660" s="330"/>
      <c r="L660" s="330"/>
      <c r="M660" s="330"/>
      <c r="N660" s="330"/>
      <c r="O660" s="330"/>
      <c r="P660" s="330"/>
      <c r="Q660" s="330"/>
      <c r="R660" s="330"/>
      <c r="S660" s="330"/>
      <c r="T660" s="330"/>
      <c r="U660" s="330"/>
      <c r="V660" s="330"/>
      <c r="W660" s="330"/>
      <c r="X660" s="330"/>
      <c r="Y660" s="330"/>
      <c r="Z660" s="330"/>
    </row>
    <row r="661" spans="1:26" ht="21" customHeight="1">
      <c r="A661" s="347"/>
      <c r="B661" s="348"/>
      <c r="C661" s="328"/>
      <c r="D661" s="337"/>
      <c r="E661" s="337"/>
      <c r="F661" s="337"/>
      <c r="G661" s="330"/>
      <c r="H661" s="330"/>
      <c r="I661" s="330"/>
      <c r="J661" s="330"/>
      <c r="K661" s="330"/>
      <c r="L661" s="330"/>
      <c r="M661" s="330"/>
      <c r="N661" s="330"/>
      <c r="O661" s="330"/>
      <c r="P661" s="330"/>
      <c r="Q661" s="330"/>
      <c r="R661" s="330"/>
      <c r="S661" s="330"/>
      <c r="T661" s="330"/>
      <c r="U661" s="330"/>
      <c r="V661" s="330"/>
      <c r="W661" s="330"/>
      <c r="X661" s="330"/>
      <c r="Y661" s="330"/>
      <c r="Z661" s="330"/>
    </row>
    <row r="662" spans="1:26" ht="21" customHeight="1">
      <c r="A662" s="347"/>
      <c r="B662" s="348"/>
      <c r="C662" s="328"/>
      <c r="D662" s="337"/>
      <c r="E662" s="337"/>
      <c r="F662" s="337"/>
      <c r="G662" s="330"/>
      <c r="H662" s="330"/>
      <c r="I662" s="330"/>
      <c r="J662" s="330"/>
      <c r="K662" s="330"/>
      <c r="L662" s="330"/>
      <c r="M662" s="330"/>
      <c r="N662" s="330"/>
      <c r="O662" s="330"/>
      <c r="P662" s="330"/>
      <c r="Q662" s="330"/>
      <c r="R662" s="330"/>
      <c r="S662" s="330"/>
      <c r="T662" s="330"/>
      <c r="U662" s="330"/>
      <c r="V662" s="330"/>
      <c r="W662" s="330"/>
      <c r="X662" s="330"/>
      <c r="Y662" s="330"/>
      <c r="Z662" s="330"/>
    </row>
    <row r="663" spans="1:26" ht="21" customHeight="1">
      <c r="A663" s="347"/>
      <c r="B663" s="348"/>
      <c r="C663" s="328"/>
      <c r="D663" s="337"/>
      <c r="E663" s="337"/>
      <c r="F663" s="337"/>
      <c r="G663" s="330"/>
      <c r="H663" s="330"/>
      <c r="I663" s="330"/>
      <c r="J663" s="330"/>
      <c r="K663" s="330"/>
      <c r="L663" s="330"/>
      <c r="M663" s="330"/>
      <c r="N663" s="330"/>
      <c r="O663" s="330"/>
      <c r="P663" s="330"/>
      <c r="Q663" s="330"/>
      <c r="R663" s="330"/>
      <c r="S663" s="330"/>
      <c r="T663" s="330"/>
      <c r="U663" s="330"/>
      <c r="V663" s="330"/>
      <c r="W663" s="330"/>
      <c r="X663" s="330"/>
      <c r="Y663" s="330"/>
      <c r="Z663" s="330"/>
    </row>
    <row r="664" spans="1:26" ht="21" customHeight="1">
      <c r="A664" s="347"/>
      <c r="B664" s="348"/>
      <c r="C664" s="328"/>
      <c r="D664" s="337"/>
      <c r="E664" s="337"/>
      <c r="F664" s="337"/>
      <c r="G664" s="330"/>
      <c r="H664" s="330"/>
      <c r="I664" s="330"/>
      <c r="J664" s="330"/>
      <c r="K664" s="330"/>
      <c r="L664" s="330"/>
      <c r="M664" s="330"/>
      <c r="N664" s="330"/>
      <c r="O664" s="330"/>
      <c r="P664" s="330"/>
      <c r="Q664" s="330"/>
      <c r="R664" s="330"/>
      <c r="S664" s="330"/>
      <c r="T664" s="330"/>
      <c r="U664" s="330"/>
      <c r="V664" s="330"/>
      <c r="W664" s="330"/>
      <c r="X664" s="330"/>
      <c r="Y664" s="330"/>
      <c r="Z664" s="330"/>
    </row>
    <row r="665" spans="1:26" ht="21" customHeight="1">
      <c r="A665" s="347"/>
      <c r="B665" s="348"/>
      <c r="C665" s="328"/>
      <c r="D665" s="337"/>
      <c r="E665" s="337"/>
      <c r="F665" s="337"/>
      <c r="G665" s="330"/>
      <c r="H665" s="330"/>
      <c r="I665" s="330"/>
      <c r="J665" s="330"/>
      <c r="K665" s="330"/>
      <c r="L665" s="330"/>
      <c r="M665" s="330"/>
      <c r="N665" s="330"/>
      <c r="O665" s="330"/>
      <c r="P665" s="330"/>
      <c r="Q665" s="330"/>
      <c r="R665" s="330"/>
      <c r="S665" s="330"/>
      <c r="T665" s="330"/>
      <c r="U665" s="330"/>
      <c r="V665" s="330"/>
      <c r="W665" s="330"/>
      <c r="X665" s="330"/>
      <c r="Y665" s="330"/>
      <c r="Z665" s="330"/>
    </row>
    <row r="666" spans="1:26" ht="21" customHeight="1">
      <c r="A666" s="347"/>
      <c r="B666" s="348"/>
      <c r="C666" s="328"/>
      <c r="D666" s="337"/>
      <c r="E666" s="337"/>
      <c r="F666" s="337"/>
      <c r="G666" s="330"/>
      <c r="H666" s="330"/>
      <c r="I666" s="330"/>
      <c r="J666" s="330"/>
      <c r="K666" s="330"/>
      <c r="L666" s="330"/>
      <c r="M666" s="330"/>
      <c r="N666" s="330"/>
      <c r="O666" s="330"/>
      <c r="P666" s="330"/>
      <c r="Q666" s="330"/>
      <c r="R666" s="330"/>
      <c r="S666" s="330"/>
      <c r="T666" s="330"/>
      <c r="U666" s="330"/>
      <c r="V666" s="330"/>
      <c r="W666" s="330"/>
      <c r="X666" s="330"/>
      <c r="Y666" s="330"/>
      <c r="Z666" s="330"/>
    </row>
    <row r="667" spans="1:26" ht="21" customHeight="1">
      <c r="A667" s="347"/>
      <c r="B667" s="348"/>
      <c r="C667" s="328"/>
      <c r="D667" s="337"/>
      <c r="E667" s="337"/>
      <c r="F667" s="337"/>
      <c r="G667" s="330"/>
      <c r="H667" s="330"/>
      <c r="I667" s="330"/>
      <c r="J667" s="330"/>
      <c r="K667" s="330"/>
      <c r="L667" s="330"/>
      <c r="M667" s="330"/>
      <c r="N667" s="330"/>
      <c r="O667" s="330"/>
      <c r="P667" s="330"/>
      <c r="Q667" s="330"/>
      <c r="R667" s="330"/>
      <c r="S667" s="330"/>
      <c r="T667" s="330"/>
      <c r="U667" s="330"/>
      <c r="V667" s="330"/>
      <c r="W667" s="330"/>
      <c r="X667" s="330"/>
      <c r="Y667" s="330"/>
      <c r="Z667" s="330"/>
    </row>
    <row r="668" spans="1:26" ht="21" customHeight="1">
      <c r="A668" s="347"/>
      <c r="B668" s="348"/>
      <c r="C668" s="328"/>
      <c r="D668" s="337"/>
      <c r="E668" s="337"/>
      <c r="F668" s="337"/>
      <c r="G668" s="330"/>
      <c r="H668" s="330"/>
      <c r="I668" s="330"/>
      <c r="J668" s="330"/>
      <c r="K668" s="330"/>
      <c r="L668" s="330"/>
      <c r="M668" s="330"/>
      <c r="N668" s="330"/>
      <c r="O668" s="330"/>
      <c r="P668" s="330"/>
      <c r="Q668" s="330"/>
      <c r="R668" s="330"/>
      <c r="S668" s="330"/>
      <c r="T668" s="330"/>
      <c r="U668" s="330"/>
      <c r="V668" s="330"/>
      <c r="W668" s="330"/>
      <c r="X668" s="330"/>
      <c r="Y668" s="330"/>
      <c r="Z668" s="330"/>
    </row>
    <row r="669" spans="1:26" ht="21" customHeight="1">
      <c r="A669" s="347"/>
      <c r="B669" s="348"/>
      <c r="C669" s="328"/>
      <c r="D669" s="337"/>
      <c r="E669" s="337"/>
      <c r="F669" s="337"/>
      <c r="G669" s="330"/>
      <c r="H669" s="330"/>
      <c r="I669" s="330"/>
      <c r="J669" s="330"/>
      <c r="K669" s="330"/>
      <c r="L669" s="330"/>
      <c r="M669" s="330"/>
      <c r="N669" s="330"/>
      <c r="O669" s="330"/>
      <c r="P669" s="330"/>
      <c r="Q669" s="330"/>
      <c r="R669" s="330"/>
      <c r="S669" s="330"/>
      <c r="T669" s="330"/>
      <c r="U669" s="330"/>
      <c r="V669" s="330"/>
      <c r="W669" s="330"/>
      <c r="X669" s="330"/>
      <c r="Y669" s="330"/>
      <c r="Z669" s="330"/>
    </row>
    <row r="670" spans="1:26" ht="21" customHeight="1">
      <c r="A670" s="347"/>
      <c r="B670" s="348"/>
      <c r="C670" s="328"/>
      <c r="D670" s="337"/>
      <c r="E670" s="337"/>
      <c r="F670" s="337"/>
      <c r="G670" s="330"/>
      <c r="H670" s="330"/>
      <c r="I670" s="330"/>
      <c r="J670" s="330"/>
      <c r="K670" s="330"/>
      <c r="L670" s="330"/>
      <c r="M670" s="330"/>
      <c r="N670" s="330"/>
      <c r="O670" s="330"/>
      <c r="P670" s="330"/>
      <c r="Q670" s="330"/>
      <c r="R670" s="330"/>
      <c r="S670" s="330"/>
      <c r="T670" s="330"/>
      <c r="U670" s="330"/>
      <c r="V670" s="330"/>
      <c r="W670" s="330"/>
      <c r="X670" s="330"/>
      <c r="Y670" s="330"/>
      <c r="Z670" s="330"/>
    </row>
    <row r="671" spans="1:26" ht="21" customHeight="1">
      <c r="A671" s="347"/>
      <c r="B671" s="348"/>
      <c r="C671" s="328"/>
      <c r="D671" s="337"/>
      <c r="E671" s="337"/>
      <c r="F671" s="337"/>
      <c r="G671" s="330"/>
      <c r="H671" s="330"/>
      <c r="I671" s="330"/>
      <c r="J671" s="330"/>
      <c r="K671" s="330"/>
      <c r="L671" s="330"/>
      <c r="M671" s="330"/>
      <c r="N671" s="330"/>
      <c r="O671" s="330"/>
      <c r="P671" s="330"/>
      <c r="Q671" s="330"/>
      <c r="R671" s="330"/>
      <c r="S671" s="330"/>
      <c r="T671" s="330"/>
      <c r="U671" s="330"/>
      <c r="V671" s="330"/>
      <c r="W671" s="330"/>
      <c r="X671" s="330"/>
      <c r="Y671" s="330"/>
      <c r="Z671" s="330"/>
    </row>
    <row r="672" spans="1:26" ht="21" customHeight="1">
      <c r="A672" s="347"/>
      <c r="B672" s="348"/>
      <c r="C672" s="328"/>
      <c r="D672" s="337"/>
      <c r="E672" s="337"/>
      <c r="F672" s="337"/>
      <c r="G672" s="330"/>
      <c r="H672" s="330"/>
      <c r="I672" s="330"/>
      <c r="J672" s="330"/>
      <c r="K672" s="330"/>
      <c r="L672" s="330"/>
      <c r="M672" s="330"/>
      <c r="N672" s="330"/>
      <c r="O672" s="330"/>
      <c r="P672" s="330"/>
      <c r="Q672" s="330"/>
      <c r="R672" s="330"/>
      <c r="S672" s="330"/>
      <c r="T672" s="330"/>
      <c r="U672" s="330"/>
      <c r="V672" s="330"/>
      <c r="W672" s="330"/>
      <c r="X672" s="330"/>
      <c r="Y672" s="330"/>
      <c r="Z672" s="330"/>
    </row>
    <row r="673" spans="1:26" ht="21" customHeight="1">
      <c r="A673" s="347"/>
      <c r="B673" s="348"/>
      <c r="C673" s="328"/>
      <c r="D673" s="337"/>
      <c r="E673" s="337"/>
      <c r="F673" s="337"/>
      <c r="G673" s="330"/>
      <c r="H673" s="330"/>
      <c r="I673" s="330"/>
      <c r="J673" s="330"/>
      <c r="K673" s="330"/>
      <c r="L673" s="330"/>
      <c r="M673" s="330"/>
      <c r="N673" s="330"/>
      <c r="O673" s="330"/>
      <c r="P673" s="330"/>
      <c r="Q673" s="330"/>
      <c r="R673" s="330"/>
      <c r="S673" s="330"/>
      <c r="T673" s="330"/>
      <c r="U673" s="330"/>
      <c r="V673" s="330"/>
      <c r="W673" s="330"/>
      <c r="X673" s="330"/>
      <c r="Y673" s="330"/>
      <c r="Z673" s="330"/>
    </row>
    <row r="674" spans="1:26" ht="21" customHeight="1">
      <c r="A674" s="347"/>
      <c r="B674" s="348"/>
      <c r="C674" s="328"/>
      <c r="D674" s="337"/>
      <c r="E674" s="337"/>
      <c r="F674" s="337"/>
      <c r="G674" s="330"/>
      <c r="H674" s="330"/>
      <c r="I674" s="330"/>
      <c r="J674" s="330"/>
      <c r="K674" s="330"/>
      <c r="L674" s="330"/>
      <c r="M674" s="330"/>
      <c r="N674" s="330"/>
      <c r="O674" s="330"/>
      <c r="P674" s="330"/>
      <c r="Q674" s="330"/>
      <c r="R674" s="330"/>
      <c r="S674" s="330"/>
      <c r="T674" s="330"/>
      <c r="U674" s="330"/>
      <c r="V674" s="330"/>
      <c r="W674" s="330"/>
      <c r="X674" s="330"/>
      <c r="Y674" s="330"/>
      <c r="Z674" s="330"/>
    </row>
    <row r="675" spans="1:26" ht="21" customHeight="1">
      <c r="A675" s="347"/>
      <c r="B675" s="348"/>
      <c r="C675" s="328"/>
      <c r="D675" s="337"/>
      <c r="E675" s="337"/>
      <c r="F675" s="337"/>
      <c r="G675" s="330"/>
      <c r="H675" s="330"/>
      <c r="I675" s="330"/>
      <c r="J675" s="330"/>
      <c r="K675" s="330"/>
      <c r="L675" s="330"/>
      <c r="M675" s="330"/>
      <c r="N675" s="330"/>
      <c r="O675" s="330"/>
      <c r="P675" s="330"/>
      <c r="Q675" s="330"/>
      <c r="R675" s="330"/>
      <c r="S675" s="330"/>
      <c r="T675" s="330"/>
      <c r="U675" s="330"/>
      <c r="V675" s="330"/>
      <c r="W675" s="330"/>
      <c r="X675" s="330"/>
      <c r="Y675" s="330"/>
      <c r="Z675" s="330"/>
    </row>
    <row r="676" spans="1:26" ht="21" customHeight="1">
      <c r="A676" s="347"/>
      <c r="B676" s="348"/>
      <c r="C676" s="328"/>
      <c r="D676" s="337"/>
      <c r="E676" s="337"/>
      <c r="F676" s="337"/>
      <c r="G676" s="330"/>
      <c r="H676" s="330"/>
      <c r="I676" s="330"/>
      <c r="J676" s="330"/>
      <c r="K676" s="330"/>
      <c r="L676" s="330"/>
      <c r="M676" s="330"/>
      <c r="N676" s="330"/>
      <c r="O676" s="330"/>
      <c r="P676" s="330"/>
      <c r="Q676" s="330"/>
      <c r="R676" s="330"/>
      <c r="S676" s="330"/>
      <c r="T676" s="330"/>
      <c r="U676" s="330"/>
      <c r="V676" s="330"/>
      <c r="W676" s="330"/>
      <c r="X676" s="330"/>
      <c r="Y676" s="330"/>
      <c r="Z676" s="330"/>
    </row>
    <row r="677" spans="1:26" ht="21" customHeight="1">
      <c r="A677" s="347"/>
      <c r="B677" s="348"/>
      <c r="C677" s="328"/>
      <c r="D677" s="337"/>
      <c r="E677" s="337"/>
      <c r="F677" s="337"/>
      <c r="G677" s="330"/>
      <c r="H677" s="330"/>
      <c r="I677" s="330"/>
      <c r="J677" s="330"/>
      <c r="K677" s="330"/>
      <c r="L677" s="330"/>
      <c r="M677" s="330"/>
      <c r="N677" s="330"/>
      <c r="O677" s="330"/>
      <c r="P677" s="330"/>
      <c r="Q677" s="330"/>
      <c r="R677" s="330"/>
      <c r="S677" s="330"/>
      <c r="T677" s="330"/>
      <c r="U677" s="330"/>
      <c r="V677" s="330"/>
      <c r="W677" s="330"/>
      <c r="X677" s="330"/>
      <c r="Y677" s="330"/>
      <c r="Z677" s="330"/>
    </row>
    <row r="678" spans="1:26" ht="21" customHeight="1">
      <c r="A678" s="347"/>
      <c r="B678" s="348"/>
      <c r="C678" s="328"/>
      <c r="D678" s="337"/>
      <c r="E678" s="337"/>
      <c r="F678" s="337"/>
      <c r="G678" s="330"/>
      <c r="H678" s="330"/>
      <c r="I678" s="330"/>
      <c r="J678" s="330"/>
      <c r="K678" s="330"/>
      <c r="L678" s="330"/>
      <c r="M678" s="330"/>
      <c r="N678" s="330"/>
      <c r="O678" s="330"/>
      <c r="P678" s="330"/>
      <c r="Q678" s="330"/>
      <c r="R678" s="330"/>
      <c r="S678" s="330"/>
      <c r="T678" s="330"/>
      <c r="U678" s="330"/>
      <c r="V678" s="330"/>
      <c r="W678" s="330"/>
      <c r="X678" s="330"/>
      <c r="Y678" s="330"/>
      <c r="Z678" s="330"/>
    </row>
    <row r="679" spans="1:26" ht="21" customHeight="1">
      <c r="A679" s="347"/>
      <c r="B679" s="348"/>
      <c r="C679" s="328"/>
      <c r="D679" s="337"/>
      <c r="E679" s="337"/>
      <c r="F679" s="337"/>
      <c r="G679" s="330"/>
      <c r="H679" s="330"/>
      <c r="I679" s="330"/>
      <c r="J679" s="330"/>
      <c r="K679" s="330"/>
      <c r="L679" s="330"/>
      <c r="M679" s="330"/>
      <c r="N679" s="330"/>
      <c r="O679" s="330"/>
      <c r="P679" s="330"/>
      <c r="Q679" s="330"/>
      <c r="R679" s="330"/>
      <c r="S679" s="330"/>
      <c r="T679" s="330"/>
      <c r="U679" s="330"/>
      <c r="V679" s="330"/>
      <c r="W679" s="330"/>
      <c r="X679" s="330"/>
      <c r="Y679" s="330"/>
      <c r="Z679" s="330"/>
    </row>
    <row r="680" spans="1:26" ht="21" customHeight="1">
      <c r="A680" s="347"/>
      <c r="B680" s="348"/>
      <c r="C680" s="328"/>
      <c r="D680" s="337"/>
      <c r="E680" s="337"/>
      <c r="F680" s="337"/>
      <c r="G680" s="330"/>
      <c r="H680" s="330"/>
      <c r="I680" s="330"/>
      <c r="J680" s="330"/>
      <c r="K680" s="330"/>
      <c r="L680" s="330"/>
      <c r="M680" s="330"/>
      <c r="N680" s="330"/>
      <c r="O680" s="330"/>
      <c r="P680" s="330"/>
      <c r="Q680" s="330"/>
      <c r="R680" s="330"/>
      <c r="S680" s="330"/>
      <c r="T680" s="330"/>
      <c r="U680" s="330"/>
      <c r="V680" s="330"/>
      <c r="W680" s="330"/>
      <c r="X680" s="330"/>
      <c r="Y680" s="330"/>
      <c r="Z680" s="330"/>
    </row>
    <row r="681" spans="1:26" ht="21" customHeight="1">
      <c r="A681" s="347"/>
      <c r="B681" s="348"/>
      <c r="C681" s="328"/>
      <c r="D681" s="337"/>
      <c r="E681" s="337"/>
      <c r="F681" s="337"/>
      <c r="G681" s="330"/>
      <c r="H681" s="330"/>
      <c r="I681" s="330"/>
      <c r="J681" s="330"/>
      <c r="K681" s="330"/>
      <c r="L681" s="330"/>
      <c r="M681" s="330"/>
      <c r="N681" s="330"/>
      <c r="O681" s="330"/>
      <c r="P681" s="330"/>
      <c r="Q681" s="330"/>
      <c r="R681" s="330"/>
      <c r="S681" s="330"/>
      <c r="T681" s="330"/>
      <c r="U681" s="330"/>
      <c r="V681" s="330"/>
      <c r="W681" s="330"/>
      <c r="X681" s="330"/>
      <c r="Y681" s="330"/>
      <c r="Z681" s="330"/>
    </row>
    <row r="682" spans="1:26" ht="21" customHeight="1">
      <c r="A682" s="347"/>
      <c r="B682" s="348"/>
      <c r="C682" s="328"/>
      <c r="D682" s="337"/>
      <c r="E682" s="337"/>
      <c r="F682" s="337"/>
      <c r="G682" s="330"/>
      <c r="H682" s="330"/>
      <c r="I682" s="330"/>
      <c r="J682" s="330"/>
      <c r="K682" s="330"/>
      <c r="L682" s="330"/>
      <c r="M682" s="330"/>
      <c r="N682" s="330"/>
      <c r="O682" s="330"/>
      <c r="P682" s="330"/>
      <c r="Q682" s="330"/>
      <c r="R682" s="330"/>
      <c r="S682" s="330"/>
      <c r="T682" s="330"/>
      <c r="U682" s="330"/>
      <c r="V682" s="330"/>
      <c r="W682" s="330"/>
      <c r="X682" s="330"/>
      <c r="Y682" s="330"/>
      <c r="Z682" s="330"/>
    </row>
    <row r="683" spans="1:26" ht="21" customHeight="1">
      <c r="A683" s="347"/>
      <c r="B683" s="348"/>
      <c r="C683" s="328"/>
      <c r="D683" s="337"/>
      <c r="E683" s="337"/>
      <c r="F683" s="337"/>
      <c r="G683" s="330"/>
      <c r="H683" s="330"/>
      <c r="I683" s="330"/>
      <c r="J683" s="330"/>
      <c r="K683" s="330"/>
      <c r="L683" s="330"/>
      <c r="M683" s="330"/>
      <c r="N683" s="330"/>
      <c r="O683" s="330"/>
      <c r="P683" s="330"/>
      <c r="Q683" s="330"/>
      <c r="R683" s="330"/>
      <c r="S683" s="330"/>
      <c r="T683" s="330"/>
      <c r="U683" s="330"/>
      <c r="V683" s="330"/>
      <c r="W683" s="330"/>
      <c r="X683" s="330"/>
      <c r="Y683" s="330"/>
      <c r="Z683" s="330"/>
    </row>
    <row r="684" spans="1:26" ht="21" customHeight="1">
      <c r="A684" s="347"/>
      <c r="B684" s="348"/>
      <c r="C684" s="328"/>
      <c r="D684" s="337"/>
      <c r="E684" s="337"/>
      <c r="F684" s="337"/>
      <c r="G684" s="330"/>
      <c r="H684" s="330"/>
      <c r="I684" s="330"/>
      <c r="J684" s="330"/>
      <c r="K684" s="330"/>
      <c r="L684" s="330"/>
      <c r="M684" s="330"/>
      <c r="N684" s="330"/>
      <c r="O684" s="330"/>
      <c r="P684" s="330"/>
      <c r="Q684" s="330"/>
      <c r="R684" s="330"/>
      <c r="S684" s="330"/>
      <c r="T684" s="330"/>
      <c r="U684" s="330"/>
      <c r="V684" s="330"/>
      <c r="W684" s="330"/>
      <c r="X684" s="330"/>
      <c r="Y684" s="330"/>
      <c r="Z684" s="330"/>
    </row>
    <row r="685" spans="1:26" ht="21" customHeight="1">
      <c r="A685" s="347"/>
      <c r="B685" s="348"/>
      <c r="C685" s="328"/>
      <c r="D685" s="337"/>
      <c r="E685" s="337"/>
      <c r="F685" s="337"/>
      <c r="G685" s="330"/>
      <c r="H685" s="330"/>
      <c r="I685" s="330"/>
      <c r="J685" s="330"/>
      <c r="K685" s="330"/>
      <c r="L685" s="330"/>
      <c r="M685" s="330"/>
      <c r="N685" s="330"/>
      <c r="O685" s="330"/>
      <c r="P685" s="330"/>
      <c r="Q685" s="330"/>
      <c r="R685" s="330"/>
      <c r="S685" s="330"/>
      <c r="T685" s="330"/>
      <c r="U685" s="330"/>
      <c r="V685" s="330"/>
      <c r="W685" s="330"/>
      <c r="X685" s="330"/>
      <c r="Y685" s="330"/>
      <c r="Z685" s="330"/>
    </row>
    <row r="686" spans="1:26" ht="21" customHeight="1">
      <c r="A686" s="347"/>
      <c r="B686" s="348"/>
      <c r="C686" s="328"/>
      <c r="D686" s="337"/>
      <c r="E686" s="337"/>
      <c r="F686" s="337"/>
      <c r="G686" s="330"/>
      <c r="H686" s="330"/>
      <c r="I686" s="330"/>
      <c r="J686" s="330"/>
      <c r="K686" s="330"/>
      <c r="L686" s="330"/>
      <c r="M686" s="330"/>
      <c r="N686" s="330"/>
      <c r="O686" s="330"/>
      <c r="P686" s="330"/>
      <c r="Q686" s="330"/>
      <c r="R686" s="330"/>
      <c r="S686" s="330"/>
      <c r="T686" s="330"/>
      <c r="U686" s="330"/>
      <c r="V686" s="330"/>
      <c r="W686" s="330"/>
      <c r="X686" s="330"/>
      <c r="Y686" s="330"/>
      <c r="Z686" s="330"/>
    </row>
    <row r="687" spans="1:26" ht="21" customHeight="1">
      <c r="A687" s="347"/>
      <c r="B687" s="348"/>
      <c r="C687" s="328"/>
      <c r="D687" s="337"/>
      <c r="E687" s="337"/>
      <c r="F687" s="337"/>
      <c r="G687" s="330"/>
      <c r="H687" s="330"/>
      <c r="I687" s="330"/>
      <c r="J687" s="330"/>
      <c r="K687" s="330"/>
      <c r="L687" s="330"/>
      <c r="M687" s="330"/>
      <c r="N687" s="330"/>
      <c r="O687" s="330"/>
      <c r="P687" s="330"/>
      <c r="Q687" s="330"/>
      <c r="R687" s="330"/>
      <c r="S687" s="330"/>
      <c r="T687" s="330"/>
      <c r="U687" s="330"/>
      <c r="V687" s="330"/>
      <c r="W687" s="330"/>
      <c r="X687" s="330"/>
      <c r="Y687" s="330"/>
      <c r="Z687" s="330"/>
    </row>
    <row r="688" spans="1:26" ht="21" customHeight="1">
      <c r="A688" s="347"/>
      <c r="B688" s="348"/>
      <c r="C688" s="328"/>
      <c r="D688" s="337"/>
      <c r="E688" s="337"/>
      <c r="F688" s="337"/>
      <c r="G688" s="330"/>
      <c r="H688" s="330"/>
      <c r="I688" s="330"/>
      <c r="J688" s="330"/>
      <c r="K688" s="330"/>
      <c r="L688" s="330"/>
      <c r="M688" s="330"/>
      <c r="N688" s="330"/>
      <c r="O688" s="330"/>
      <c r="P688" s="330"/>
      <c r="Q688" s="330"/>
      <c r="R688" s="330"/>
      <c r="S688" s="330"/>
      <c r="T688" s="330"/>
      <c r="U688" s="330"/>
      <c r="V688" s="330"/>
      <c r="W688" s="330"/>
      <c r="X688" s="330"/>
      <c r="Y688" s="330"/>
      <c r="Z688" s="330"/>
    </row>
    <row r="689" spans="1:26" ht="21" customHeight="1">
      <c r="A689" s="347"/>
      <c r="B689" s="348"/>
      <c r="C689" s="328"/>
      <c r="D689" s="337"/>
      <c r="E689" s="337"/>
      <c r="F689" s="337"/>
      <c r="G689" s="330"/>
      <c r="H689" s="330"/>
      <c r="I689" s="330"/>
      <c r="J689" s="330"/>
      <c r="K689" s="330"/>
      <c r="L689" s="330"/>
      <c r="M689" s="330"/>
      <c r="N689" s="330"/>
      <c r="O689" s="330"/>
      <c r="P689" s="330"/>
      <c r="Q689" s="330"/>
      <c r="R689" s="330"/>
      <c r="S689" s="330"/>
      <c r="T689" s="330"/>
      <c r="U689" s="330"/>
      <c r="V689" s="330"/>
      <c r="W689" s="330"/>
      <c r="X689" s="330"/>
      <c r="Y689" s="330"/>
      <c r="Z689" s="330"/>
    </row>
    <row r="690" spans="1:26" ht="21" customHeight="1">
      <c r="A690" s="347"/>
      <c r="B690" s="348"/>
      <c r="C690" s="328"/>
      <c r="D690" s="337"/>
      <c r="E690" s="337"/>
      <c r="F690" s="337"/>
      <c r="G690" s="330"/>
      <c r="H690" s="330"/>
      <c r="I690" s="330"/>
      <c r="J690" s="330"/>
      <c r="K690" s="330"/>
      <c r="L690" s="330"/>
      <c r="M690" s="330"/>
      <c r="N690" s="330"/>
      <c r="O690" s="330"/>
      <c r="P690" s="330"/>
      <c r="Q690" s="330"/>
      <c r="R690" s="330"/>
      <c r="S690" s="330"/>
      <c r="T690" s="330"/>
      <c r="U690" s="330"/>
      <c r="V690" s="330"/>
      <c r="W690" s="330"/>
      <c r="X690" s="330"/>
      <c r="Y690" s="330"/>
      <c r="Z690" s="330"/>
    </row>
    <row r="691" spans="1:26" ht="21" customHeight="1">
      <c r="A691" s="347"/>
      <c r="B691" s="348"/>
      <c r="C691" s="328"/>
      <c r="D691" s="337"/>
      <c r="E691" s="337"/>
      <c r="F691" s="337"/>
      <c r="G691" s="330"/>
      <c r="H691" s="330"/>
      <c r="I691" s="330"/>
      <c r="J691" s="330"/>
      <c r="K691" s="330"/>
      <c r="L691" s="330"/>
      <c r="M691" s="330"/>
      <c r="N691" s="330"/>
      <c r="O691" s="330"/>
      <c r="P691" s="330"/>
      <c r="Q691" s="330"/>
      <c r="R691" s="330"/>
      <c r="S691" s="330"/>
      <c r="T691" s="330"/>
      <c r="U691" s="330"/>
      <c r="V691" s="330"/>
      <c r="W691" s="330"/>
      <c r="X691" s="330"/>
      <c r="Y691" s="330"/>
      <c r="Z691" s="330"/>
    </row>
    <row r="692" spans="1:26" ht="21" customHeight="1">
      <c r="A692" s="347"/>
      <c r="B692" s="348"/>
      <c r="C692" s="328"/>
      <c r="D692" s="337"/>
      <c r="E692" s="337"/>
      <c r="F692" s="337"/>
      <c r="G692" s="330"/>
      <c r="H692" s="330"/>
      <c r="I692" s="330"/>
      <c r="J692" s="330"/>
      <c r="K692" s="330"/>
      <c r="L692" s="330"/>
      <c r="M692" s="330"/>
      <c r="N692" s="330"/>
      <c r="O692" s="330"/>
      <c r="P692" s="330"/>
      <c r="Q692" s="330"/>
      <c r="R692" s="330"/>
      <c r="S692" s="330"/>
      <c r="T692" s="330"/>
      <c r="U692" s="330"/>
      <c r="V692" s="330"/>
      <c r="W692" s="330"/>
      <c r="X692" s="330"/>
      <c r="Y692" s="330"/>
      <c r="Z692" s="330"/>
    </row>
    <row r="693" spans="1:26" ht="21" customHeight="1">
      <c r="A693" s="347"/>
      <c r="B693" s="348"/>
      <c r="C693" s="328"/>
      <c r="D693" s="337"/>
      <c r="E693" s="337"/>
      <c r="F693" s="337"/>
      <c r="G693" s="330"/>
      <c r="H693" s="330"/>
      <c r="I693" s="330"/>
      <c r="J693" s="330"/>
      <c r="K693" s="330"/>
      <c r="L693" s="330"/>
      <c r="M693" s="330"/>
      <c r="N693" s="330"/>
      <c r="O693" s="330"/>
      <c r="P693" s="330"/>
      <c r="Q693" s="330"/>
      <c r="R693" s="330"/>
      <c r="S693" s="330"/>
      <c r="T693" s="330"/>
      <c r="U693" s="330"/>
      <c r="V693" s="330"/>
      <c r="W693" s="330"/>
      <c r="X693" s="330"/>
      <c r="Y693" s="330"/>
      <c r="Z693" s="330"/>
    </row>
    <row r="694" spans="1:26" ht="21" customHeight="1">
      <c r="A694" s="347"/>
      <c r="B694" s="348"/>
      <c r="C694" s="328"/>
      <c r="D694" s="337"/>
      <c r="E694" s="337"/>
      <c r="F694" s="337"/>
      <c r="G694" s="330"/>
      <c r="H694" s="330"/>
      <c r="I694" s="330"/>
      <c r="J694" s="330"/>
      <c r="K694" s="330"/>
      <c r="L694" s="330"/>
      <c r="M694" s="330"/>
      <c r="N694" s="330"/>
      <c r="O694" s="330"/>
      <c r="P694" s="330"/>
      <c r="Q694" s="330"/>
      <c r="R694" s="330"/>
      <c r="S694" s="330"/>
      <c r="T694" s="330"/>
      <c r="U694" s="330"/>
      <c r="V694" s="330"/>
      <c r="W694" s="330"/>
      <c r="X694" s="330"/>
      <c r="Y694" s="330"/>
      <c r="Z694" s="330"/>
    </row>
    <row r="695" spans="1:26" ht="21" customHeight="1">
      <c r="A695" s="347"/>
      <c r="B695" s="348"/>
      <c r="C695" s="328"/>
      <c r="D695" s="337"/>
      <c r="E695" s="337"/>
      <c r="F695" s="337"/>
      <c r="G695" s="330"/>
      <c r="H695" s="330"/>
      <c r="I695" s="330"/>
      <c r="J695" s="330"/>
      <c r="K695" s="330"/>
      <c r="L695" s="330"/>
      <c r="M695" s="330"/>
      <c r="N695" s="330"/>
      <c r="O695" s="330"/>
      <c r="P695" s="330"/>
      <c r="Q695" s="330"/>
      <c r="R695" s="330"/>
      <c r="S695" s="330"/>
      <c r="T695" s="330"/>
      <c r="U695" s="330"/>
      <c r="V695" s="330"/>
      <c r="W695" s="330"/>
      <c r="X695" s="330"/>
      <c r="Y695" s="330"/>
      <c r="Z695" s="330"/>
    </row>
    <row r="696" spans="1:26" ht="21" customHeight="1">
      <c r="A696" s="347"/>
      <c r="B696" s="348"/>
      <c r="C696" s="328"/>
      <c r="D696" s="337"/>
      <c r="E696" s="337"/>
      <c r="F696" s="337"/>
      <c r="G696" s="330"/>
      <c r="H696" s="330"/>
      <c r="I696" s="330"/>
      <c r="J696" s="330"/>
      <c r="K696" s="330"/>
      <c r="L696" s="330"/>
      <c r="M696" s="330"/>
      <c r="N696" s="330"/>
      <c r="O696" s="330"/>
      <c r="P696" s="330"/>
      <c r="Q696" s="330"/>
      <c r="R696" s="330"/>
      <c r="S696" s="330"/>
      <c r="T696" s="330"/>
      <c r="U696" s="330"/>
      <c r="V696" s="330"/>
      <c r="W696" s="330"/>
      <c r="X696" s="330"/>
      <c r="Y696" s="330"/>
      <c r="Z696" s="330"/>
    </row>
    <row r="697" spans="1:26" ht="21" customHeight="1">
      <c r="A697" s="347"/>
      <c r="B697" s="348"/>
      <c r="C697" s="328"/>
      <c r="D697" s="337"/>
      <c r="E697" s="337"/>
      <c r="F697" s="337"/>
      <c r="G697" s="330"/>
      <c r="H697" s="330"/>
      <c r="I697" s="330"/>
      <c r="J697" s="330"/>
      <c r="K697" s="330"/>
      <c r="L697" s="330"/>
      <c r="M697" s="330"/>
      <c r="N697" s="330"/>
      <c r="O697" s="330"/>
      <c r="P697" s="330"/>
      <c r="Q697" s="330"/>
      <c r="R697" s="330"/>
      <c r="S697" s="330"/>
      <c r="T697" s="330"/>
      <c r="U697" s="330"/>
      <c r="V697" s="330"/>
      <c r="W697" s="330"/>
      <c r="X697" s="330"/>
      <c r="Y697" s="330"/>
      <c r="Z697" s="330"/>
    </row>
    <row r="698" spans="1:26" ht="21" customHeight="1">
      <c r="A698" s="347"/>
      <c r="B698" s="348"/>
      <c r="C698" s="328"/>
      <c r="D698" s="337"/>
      <c r="E698" s="337"/>
      <c r="F698" s="337"/>
      <c r="G698" s="330"/>
      <c r="H698" s="330"/>
      <c r="I698" s="330"/>
      <c r="J698" s="330"/>
      <c r="K698" s="330"/>
      <c r="L698" s="330"/>
      <c r="M698" s="330"/>
      <c r="N698" s="330"/>
      <c r="O698" s="330"/>
      <c r="P698" s="330"/>
      <c r="Q698" s="330"/>
      <c r="R698" s="330"/>
      <c r="S698" s="330"/>
      <c r="T698" s="330"/>
      <c r="U698" s="330"/>
      <c r="V698" s="330"/>
      <c r="W698" s="330"/>
      <c r="X698" s="330"/>
      <c r="Y698" s="330"/>
      <c r="Z698" s="330"/>
    </row>
    <row r="699" spans="1:26" ht="21" customHeight="1">
      <c r="A699" s="347"/>
      <c r="B699" s="348"/>
      <c r="C699" s="328"/>
      <c r="D699" s="337"/>
      <c r="E699" s="337"/>
      <c r="F699" s="337"/>
      <c r="G699" s="330"/>
      <c r="H699" s="330"/>
      <c r="I699" s="330"/>
      <c r="J699" s="330"/>
      <c r="K699" s="330"/>
      <c r="L699" s="330"/>
      <c r="M699" s="330"/>
      <c r="N699" s="330"/>
      <c r="O699" s="330"/>
      <c r="P699" s="330"/>
      <c r="Q699" s="330"/>
      <c r="R699" s="330"/>
      <c r="S699" s="330"/>
      <c r="T699" s="330"/>
      <c r="U699" s="330"/>
      <c r="V699" s="330"/>
      <c r="W699" s="330"/>
      <c r="X699" s="330"/>
      <c r="Y699" s="330"/>
      <c r="Z699" s="330"/>
    </row>
    <row r="700" spans="1:26" ht="21" customHeight="1">
      <c r="A700" s="347"/>
      <c r="B700" s="348"/>
      <c r="C700" s="328"/>
      <c r="D700" s="337"/>
      <c r="E700" s="337"/>
      <c r="F700" s="337"/>
      <c r="G700" s="330"/>
      <c r="H700" s="330"/>
      <c r="I700" s="330"/>
      <c r="J700" s="330"/>
      <c r="K700" s="330"/>
      <c r="L700" s="330"/>
      <c r="M700" s="330"/>
      <c r="N700" s="330"/>
      <c r="O700" s="330"/>
      <c r="P700" s="330"/>
      <c r="Q700" s="330"/>
      <c r="R700" s="330"/>
      <c r="S700" s="330"/>
      <c r="T700" s="330"/>
      <c r="U700" s="330"/>
      <c r="V700" s="330"/>
      <c r="W700" s="330"/>
      <c r="X700" s="330"/>
      <c r="Y700" s="330"/>
      <c r="Z700" s="330"/>
    </row>
    <row r="701" spans="1:26" ht="21" customHeight="1">
      <c r="A701" s="347"/>
      <c r="B701" s="348"/>
      <c r="C701" s="328"/>
      <c r="D701" s="337"/>
      <c r="E701" s="337"/>
      <c r="F701" s="337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  <c r="R701" s="330"/>
      <c r="S701" s="330"/>
      <c r="T701" s="330"/>
      <c r="U701" s="330"/>
      <c r="V701" s="330"/>
      <c r="W701" s="330"/>
      <c r="X701" s="330"/>
      <c r="Y701" s="330"/>
      <c r="Z701" s="330"/>
    </row>
    <row r="702" spans="1:26" ht="21" customHeight="1">
      <c r="A702" s="347"/>
      <c r="B702" s="348"/>
      <c r="C702" s="328"/>
      <c r="D702" s="337"/>
      <c r="E702" s="337"/>
      <c r="F702" s="337"/>
      <c r="G702" s="330"/>
      <c r="H702" s="330"/>
      <c r="I702" s="330"/>
      <c r="J702" s="330"/>
      <c r="K702" s="330"/>
      <c r="L702" s="330"/>
      <c r="M702" s="330"/>
      <c r="N702" s="330"/>
      <c r="O702" s="330"/>
      <c r="P702" s="330"/>
      <c r="Q702" s="330"/>
      <c r="R702" s="330"/>
      <c r="S702" s="330"/>
      <c r="T702" s="330"/>
      <c r="U702" s="330"/>
      <c r="V702" s="330"/>
      <c r="W702" s="330"/>
      <c r="X702" s="330"/>
      <c r="Y702" s="330"/>
      <c r="Z702" s="330"/>
    </row>
    <row r="703" spans="1:26" ht="21" customHeight="1">
      <c r="A703" s="347"/>
      <c r="B703" s="348"/>
      <c r="C703" s="328"/>
      <c r="D703" s="337"/>
      <c r="E703" s="337"/>
      <c r="F703" s="337"/>
      <c r="G703" s="330"/>
      <c r="H703" s="330"/>
      <c r="I703" s="330"/>
      <c r="J703" s="330"/>
      <c r="K703" s="330"/>
      <c r="L703" s="330"/>
      <c r="M703" s="330"/>
      <c r="N703" s="330"/>
      <c r="O703" s="330"/>
      <c r="P703" s="330"/>
      <c r="Q703" s="330"/>
      <c r="R703" s="330"/>
      <c r="S703" s="330"/>
      <c r="T703" s="330"/>
      <c r="U703" s="330"/>
      <c r="V703" s="330"/>
      <c r="W703" s="330"/>
      <c r="X703" s="330"/>
      <c r="Y703" s="330"/>
      <c r="Z703" s="330"/>
    </row>
    <row r="704" spans="1:26" ht="21" customHeight="1">
      <c r="A704" s="347"/>
      <c r="B704" s="348"/>
      <c r="C704" s="328"/>
      <c r="D704" s="337"/>
      <c r="E704" s="337"/>
      <c r="F704" s="337"/>
      <c r="G704" s="330"/>
      <c r="H704" s="330"/>
      <c r="I704" s="330"/>
      <c r="J704" s="330"/>
      <c r="K704" s="330"/>
      <c r="L704" s="330"/>
      <c r="M704" s="330"/>
      <c r="N704" s="330"/>
      <c r="O704" s="330"/>
      <c r="P704" s="330"/>
      <c r="Q704" s="330"/>
      <c r="R704" s="330"/>
      <c r="S704" s="330"/>
      <c r="T704" s="330"/>
      <c r="U704" s="330"/>
      <c r="V704" s="330"/>
      <c r="W704" s="330"/>
      <c r="X704" s="330"/>
      <c r="Y704" s="330"/>
      <c r="Z704" s="330"/>
    </row>
    <row r="705" spans="1:26" ht="21" customHeight="1">
      <c r="A705" s="347"/>
      <c r="B705" s="348"/>
      <c r="C705" s="328"/>
      <c r="D705" s="337"/>
      <c r="E705" s="337"/>
      <c r="F705" s="337"/>
      <c r="G705" s="330"/>
      <c r="H705" s="330"/>
      <c r="I705" s="330"/>
      <c r="J705" s="330"/>
      <c r="K705" s="330"/>
      <c r="L705" s="330"/>
      <c r="M705" s="330"/>
      <c r="N705" s="330"/>
      <c r="O705" s="330"/>
      <c r="P705" s="330"/>
      <c r="Q705" s="330"/>
      <c r="R705" s="330"/>
      <c r="S705" s="330"/>
      <c r="T705" s="330"/>
      <c r="U705" s="330"/>
      <c r="V705" s="330"/>
      <c r="W705" s="330"/>
      <c r="X705" s="330"/>
      <c r="Y705" s="330"/>
      <c r="Z705" s="330"/>
    </row>
    <row r="706" spans="1:26" ht="21" customHeight="1">
      <c r="A706" s="347"/>
      <c r="B706" s="348"/>
      <c r="C706" s="328"/>
      <c r="D706" s="337"/>
      <c r="E706" s="337"/>
      <c r="F706" s="337"/>
      <c r="G706" s="330"/>
      <c r="H706" s="330"/>
      <c r="I706" s="330"/>
      <c r="J706" s="330"/>
      <c r="K706" s="330"/>
      <c r="L706" s="330"/>
      <c r="M706" s="330"/>
      <c r="N706" s="330"/>
      <c r="O706" s="330"/>
      <c r="P706" s="330"/>
      <c r="Q706" s="330"/>
      <c r="R706" s="330"/>
      <c r="S706" s="330"/>
      <c r="T706" s="330"/>
      <c r="U706" s="330"/>
      <c r="V706" s="330"/>
      <c r="W706" s="330"/>
      <c r="X706" s="330"/>
      <c r="Y706" s="330"/>
      <c r="Z706" s="330"/>
    </row>
    <row r="707" spans="1:26" ht="21" customHeight="1">
      <c r="A707" s="347"/>
      <c r="B707" s="348"/>
      <c r="C707" s="328"/>
      <c r="D707" s="337"/>
      <c r="E707" s="337"/>
      <c r="F707" s="337"/>
      <c r="G707" s="330"/>
      <c r="H707" s="330"/>
      <c r="I707" s="330"/>
      <c r="J707" s="330"/>
      <c r="K707" s="330"/>
      <c r="L707" s="330"/>
      <c r="M707" s="330"/>
      <c r="N707" s="330"/>
      <c r="O707" s="330"/>
      <c r="P707" s="330"/>
      <c r="Q707" s="330"/>
      <c r="R707" s="330"/>
      <c r="S707" s="330"/>
      <c r="T707" s="330"/>
      <c r="U707" s="330"/>
      <c r="V707" s="330"/>
      <c r="W707" s="330"/>
      <c r="X707" s="330"/>
      <c r="Y707" s="330"/>
      <c r="Z707" s="330"/>
    </row>
    <row r="708" spans="1:26" ht="21" customHeight="1">
      <c r="A708" s="347"/>
      <c r="B708" s="348"/>
      <c r="C708" s="328"/>
      <c r="D708" s="337"/>
      <c r="E708" s="337"/>
      <c r="F708" s="337"/>
      <c r="G708" s="330"/>
      <c r="H708" s="330"/>
      <c r="I708" s="330"/>
      <c r="J708" s="330"/>
      <c r="K708" s="330"/>
      <c r="L708" s="330"/>
      <c r="M708" s="330"/>
      <c r="N708" s="330"/>
      <c r="O708" s="330"/>
      <c r="P708" s="330"/>
      <c r="Q708" s="330"/>
      <c r="R708" s="330"/>
      <c r="S708" s="330"/>
      <c r="T708" s="330"/>
      <c r="U708" s="330"/>
      <c r="V708" s="330"/>
      <c r="W708" s="330"/>
      <c r="X708" s="330"/>
      <c r="Y708" s="330"/>
      <c r="Z708" s="330"/>
    </row>
    <row r="709" spans="1:26" ht="21" customHeight="1">
      <c r="A709" s="347"/>
      <c r="B709" s="348"/>
      <c r="C709" s="328"/>
      <c r="D709" s="337"/>
      <c r="E709" s="337"/>
      <c r="F709" s="337"/>
      <c r="G709" s="330"/>
      <c r="H709" s="330"/>
      <c r="I709" s="330"/>
      <c r="J709" s="330"/>
      <c r="K709" s="330"/>
      <c r="L709" s="330"/>
      <c r="M709" s="330"/>
      <c r="N709" s="330"/>
      <c r="O709" s="330"/>
      <c r="P709" s="330"/>
      <c r="Q709" s="330"/>
      <c r="R709" s="330"/>
      <c r="S709" s="330"/>
      <c r="T709" s="330"/>
      <c r="U709" s="330"/>
      <c r="V709" s="330"/>
      <c r="W709" s="330"/>
      <c r="X709" s="330"/>
      <c r="Y709" s="330"/>
      <c r="Z709" s="330"/>
    </row>
    <row r="710" spans="1:26" ht="21" customHeight="1">
      <c r="A710" s="347"/>
      <c r="B710" s="348"/>
      <c r="C710" s="328"/>
      <c r="D710" s="337"/>
      <c r="E710" s="337"/>
      <c r="F710" s="337"/>
      <c r="G710" s="330"/>
      <c r="H710" s="330"/>
      <c r="I710" s="330"/>
      <c r="J710" s="330"/>
      <c r="K710" s="330"/>
      <c r="L710" s="330"/>
      <c r="M710" s="330"/>
      <c r="N710" s="330"/>
      <c r="O710" s="330"/>
      <c r="P710" s="330"/>
      <c r="Q710" s="330"/>
      <c r="R710" s="330"/>
      <c r="S710" s="330"/>
      <c r="T710" s="330"/>
      <c r="U710" s="330"/>
      <c r="V710" s="330"/>
      <c r="W710" s="330"/>
      <c r="X710" s="330"/>
      <c r="Y710" s="330"/>
      <c r="Z710" s="330"/>
    </row>
    <row r="711" spans="1:26" ht="21" customHeight="1">
      <c r="A711" s="347"/>
      <c r="B711" s="348"/>
      <c r="C711" s="328"/>
      <c r="D711" s="337"/>
      <c r="E711" s="337"/>
      <c r="F711" s="337"/>
      <c r="G711" s="330"/>
      <c r="H711" s="330"/>
      <c r="I711" s="330"/>
      <c r="J711" s="330"/>
      <c r="K711" s="330"/>
      <c r="L711" s="330"/>
      <c r="M711" s="330"/>
      <c r="N711" s="330"/>
      <c r="O711" s="330"/>
      <c r="P711" s="330"/>
      <c r="Q711" s="330"/>
      <c r="R711" s="330"/>
      <c r="S711" s="330"/>
      <c r="T711" s="330"/>
      <c r="U711" s="330"/>
      <c r="V711" s="330"/>
      <c r="W711" s="330"/>
      <c r="X711" s="330"/>
      <c r="Y711" s="330"/>
      <c r="Z711" s="330"/>
    </row>
    <row r="712" spans="1:26" ht="21" customHeight="1">
      <c r="A712" s="347"/>
      <c r="B712" s="348"/>
      <c r="C712" s="328"/>
      <c r="D712" s="337"/>
      <c r="E712" s="337"/>
      <c r="F712" s="337"/>
      <c r="G712" s="330"/>
      <c r="H712" s="330"/>
      <c r="I712" s="330"/>
      <c r="J712" s="330"/>
      <c r="K712" s="330"/>
      <c r="L712" s="330"/>
      <c r="M712" s="330"/>
      <c r="N712" s="330"/>
      <c r="O712" s="330"/>
      <c r="P712" s="330"/>
      <c r="Q712" s="330"/>
      <c r="R712" s="330"/>
      <c r="S712" s="330"/>
      <c r="T712" s="330"/>
      <c r="U712" s="330"/>
      <c r="V712" s="330"/>
      <c r="W712" s="330"/>
      <c r="X712" s="330"/>
      <c r="Y712" s="330"/>
      <c r="Z712" s="330"/>
    </row>
    <row r="713" spans="1:26" ht="21" customHeight="1">
      <c r="A713" s="347"/>
      <c r="B713" s="348"/>
      <c r="C713" s="328"/>
      <c r="D713" s="337"/>
      <c r="E713" s="337"/>
      <c r="F713" s="337"/>
      <c r="G713" s="330"/>
      <c r="H713" s="330"/>
      <c r="I713" s="330"/>
      <c r="J713" s="330"/>
      <c r="K713" s="330"/>
      <c r="L713" s="330"/>
      <c r="M713" s="330"/>
      <c r="N713" s="330"/>
      <c r="O713" s="330"/>
      <c r="P713" s="330"/>
      <c r="Q713" s="330"/>
      <c r="R713" s="330"/>
      <c r="S713" s="330"/>
      <c r="T713" s="330"/>
      <c r="U713" s="330"/>
      <c r="V713" s="330"/>
      <c r="W713" s="330"/>
      <c r="X713" s="330"/>
      <c r="Y713" s="330"/>
      <c r="Z713" s="330"/>
    </row>
    <row r="714" spans="1:26" ht="21" customHeight="1">
      <c r="A714" s="347"/>
      <c r="B714" s="348"/>
      <c r="C714" s="328"/>
      <c r="D714" s="337"/>
      <c r="E714" s="337"/>
      <c r="F714" s="337"/>
      <c r="G714" s="330"/>
      <c r="H714" s="330"/>
      <c r="I714" s="330"/>
      <c r="J714" s="330"/>
      <c r="K714" s="330"/>
      <c r="L714" s="330"/>
      <c r="M714" s="330"/>
      <c r="N714" s="330"/>
      <c r="O714" s="330"/>
      <c r="P714" s="330"/>
      <c r="Q714" s="330"/>
      <c r="R714" s="330"/>
      <c r="S714" s="330"/>
      <c r="T714" s="330"/>
      <c r="U714" s="330"/>
      <c r="V714" s="330"/>
      <c r="W714" s="330"/>
      <c r="X714" s="330"/>
      <c r="Y714" s="330"/>
      <c r="Z714" s="330"/>
    </row>
    <row r="715" spans="1:26" ht="21" customHeight="1">
      <c r="A715" s="347"/>
      <c r="B715" s="348"/>
      <c r="C715" s="328"/>
      <c r="D715" s="337"/>
      <c r="E715" s="337"/>
      <c r="F715" s="337"/>
      <c r="G715" s="330"/>
      <c r="H715" s="330"/>
      <c r="I715" s="330"/>
      <c r="J715" s="330"/>
      <c r="K715" s="330"/>
      <c r="L715" s="330"/>
      <c r="M715" s="330"/>
      <c r="N715" s="330"/>
      <c r="O715" s="330"/>
      <c r="P715" s="330"/>
      <c r="Q715" s="330"/>
      <c r="R715" s="330"/>
      <c r="S715" s="330"/>
      <c r="T715" s="330"/>
      <c r="U715" s="330"/>
      <c r="V715" s="330"/>
      <c r="W715" s="330"/>
      <c r="X715" s="330"/>
      <c r="Y715" s="330"/>
      <c r="Z715" s="330"/>
    </row>
    <row r="716" spans="1:26" ht="21" customHeight="1">
      <c r="A716" s="347"/>
      <c r="B716" s="348"/>
      <c r="C716" s="328"/>
      <c r="D716" s="337"/>
      <c r="E716" s="337"/>
      <c r="F716" s="337"/>
      <c r="G716" s="330"/>
      <c r="H716" s="330"/>
      <c r="I716" s="330"/>
      <c r="J716" s="330"/>
      <c r="K716" s="330"/>
      <c r="L716" s="330"/>
      <c r="M716" s="330"/>
      <c r="N716" s="330"/>
      <c r="O716" s="330"/>
      <c r="P716" s="330"/>
      <c r="Q716" s="330"/>
      <c r="R716" s="330"/>
      <c r="S716" s="330"/>
      <c r="T716" s="330"/>
      <c r="U716" s="330"/>
      <c r="V716" s="330"/>
      <c r="W716" s="330"/>
      <c r="X716" s="330"/>
      <c r="Y716" s="330"/>
      <c r="Z716" s="330"/>
    </row>
    <row r="717" spans="1:26" ht="21" customHeight="1">
      <c r="A717" s="347"/>
      <c r="B717" s="348"/>
      <c r="C717" s="328"/>
      <c r="D717" s="337"/>
      <c r="E717" s="337"/>
      <c r="F717" s="337"/>
      <c r="G717" s="330"/>
      <c r="H717" s="330"/>
      <c r="I717" s="330"/>
      <c r="J717" s="330"/>
      <c r="K717" s="330"/>
      <c r="L717" s="330"/>
      <c r="M717" s="330"/>
      <c r="N717" s="330"/>
      <c r="O717" s="330"/>
      <c r="P717" s="330"/>
      <c r="Q717" s="330"/>
      <c r="R717" s="330"/>
      <c r="S717" s="330"/>
      <c r="T717" s="330"/>
      <c r="U717" s="330"/>
      <c r="V717" s="330"/>
      <c r="W717" s="330"/>
      <c r="X717" s="330"/>
      <c r="Y717" s="330"/>
      <c r="Z717" s="330"/>
    </row>
    <row r="718" spans="1:26" ht="21" customHeight="1">
      <c r="A718" s="347"/>
      <c r="B718" s="348"/>
      <c r="C718" s="328"/>
      <c r="D718" s="337"/>
      <c r="E718" s="337"/>
      <c r="F718" s="337"/>
      <c r="G718" s="330"/>
      <c r="H718" s="330"/>
      <c r="I718" s="330"/>
      <c r="J718" s="330"/>
      <c r="K718" s="330"/>
      <c r="L718" s="330"/>
      <c r="M718" s="330"/>
      <c r="N718" s="330"/>
      <c r="O718" s="330"/>
      <c r="P718" s="330"/>
      <c r="Q718" s="330"/>
      <c r="R718" s="330"/>
      <c r="S718" s="330"/>
      <c r="T718" s="330"/>
      <c r="U718" s="330"/>
      <c r="V718" s="330"/>
      <c r="W718" s="330"/>
      <c r="X718" s="330"/>
      <c r="Y718" s="330"/>
      <c r="Z718" s="330"/>
    </row>
    <row r="719" spans="1:26" ht="21" customHeight="1">
      <c r="A719" s="347"/>
      <c r="B719" s="348"/>
      <c r="C719" s="328"/>
      <c r="D719" s="337"/>
      <c r="E719" s="337"/>
      <c r="F719" s="337"/>
      <c r="G719" s="330"/>
      <c r="H719" s="330"/>
      <c r="I719" s="330"/>
      <c r="J719" s="330"/>
      <c r="K719" s="330"/>
      <c r="L719" s="330"/>
      <c r="M719" s="330"/>
      <c r="N719" s="330"/>
      <c r="O719" s="330"/>
      <c r="P719" s="330"/>
      <c r="Q719" s="330"/>
      <c r="R719" s="330"/>
      <c r="S719" s="330"/>
      <c r="T719" s="330"/>
      <c r="U719" s="330"/>
      <c r="V719" s="330"/>
      <c r="W719" s="330"/>
      <c r="X719" s="330"/>
      <c r="Y719" s="330"/>
      <c r="Z719" s="330"/>
    </row>
    <row r="720" spans="1:26" ht="21" customHeight="1">
      <c r="A720" s="347"/>
      <c r="B720" s="348"/>
      <c r="C720" s="328"/>
      <c r="D720" s="337"/>
      <c r="E720" s="337"/>
      <c r="F720" s="337"/>
      <c r="G720" s="330"/>
      <c r="H720" s="330"/>
      <c r="I720" s="330"/>
      <c r="J720" s="330"/>
      <c r="K720" s="330"/>
      <c r="L720" s="330"/>
      <c r="M720" s="330"/>
      <c r="N720" s="330"/>
      <c r="O720" s="330"/>
      <c r="P720" s="330"/>
      <c r="Q720" s="330"/>
      <c r="R720" s="330"/>
      <c r="S720" s="330"/>
      <c r="T720" s="330"/>
      <c r="U720" s="330"/>
      <c r="V720" s="330"/>
      <c r="W720" s="330"/>
      <c r="X720" s="330"/>
      <c r="Y720" s="330"/>
      <c r="Z720" s="330"/>
    </row>
    <row r="721" spans="1:26" ht="21" customHeight="1">
      <c r="A721" s="347"/>
      <c r="B721" s="348"/>
      <c r="C721" s="328"/>
      <c r="D721" s="337"/>
      <c r="E721" s="337"/>
      <c r="F721" s="337"/>
      <c r="G721" s="330"/>
      <c r="H721" s="330"/>
      <c r="I721" s="330"/>
      <c r="J721" s="330"/>
      <c r="K721" s="330"/>
      <c r="L721" s="330"/>
      <c r="M721" s="330"/>
      <c r="N721" s="330"/>
      <c r="O721" s="330"/>
      <c r="P721" s="330"/>
      <c r="Q721" s="330"/>
      <c r="R721" s="330"/>
      <c r="S721" s="330"/>
      <c r="T721" s="330"/>
      <c r="U721" s="330"/>
      <c r="V721" s="330"/>
      <c r="W721" s="330"/>
      <c r="X721" s="330"/>
      <c r="Y721" s="330"/>
      <c r="Z721" s="330"/>
    </row>
    <row r="722" spans="1:26" ht="21" customHeight="1">
      <c r="A722" s="347"/>
      <c r="B722" s="348"/>
      <c r="C722" s="328"/>
      <c r="D722" s="337"/>
      <c r="E722" s="337"/>
      <c r="F722" s="337"/>
      <c r="G722" s="330"/>
      <c r="H722" s="330"/>
      <c r="I722" s="330"/>
      <c r="J722" s="330"/>
      <c r="K722" s="330"/>
      <c r="L722" s="330"/>
      <c r="M722" s="330"/>
      <c r="N722" s="330"/>
      <c r="O722" s="330"/>
      <c r="P722" s="330"/>
      <c r="Q722" s="330"/>
      <c r="R722" s="330"/>
      <c r="S722" s="330"/>
      <c r="T722" s="330"/>
      <c r="U722" s="330"/>
      <c r="V722" s="330"/>
      <c r="W722" s="330"/>
      <c r="X722" s="330"/>
      <c r="Y722" s="330"/>
      <c r="Z722" s="330"/>
    </row>
    <row r="723" spans="1:26" ht="21" customHeight="1">
      <c r="A723" s="347"/>
      <c r="B723" s="348"/>
      <c r="C723" s="328"/>
      <c r="D723" s="337"/>
      <c r="E723" s="337"/>
      <c r="F723" s="337"/>
      <c r="G723" s="330"/>
      <c r="H723" s="330"/>
      <c r="I723" s="330"/>
      <c r="J723" s="330"/>
      <c r="K723" s="330"/>
      <c r="L723" s="330"/>
      <c r="M723" s="330"/>
      <c r="N723" s="330"/>
      <c r="O723" s="330"/>
      <c r="P723" s="330"/>
      <c r="Q723" s="330"/>
      <c r="R723" s="330"/>
      <c r="S723" s="330"/>
      <c r="T723" s="330"/>
      <c r="U723" s="330"/>
      <c r="V723" s="330"/>
      <c r="W723" s="330"/>
      <c r="X723" s="330"/>
      <c r="Y723" s="330"/>
      <c r="Z723" s="330"/>
    </row>
    <row r="724" spans="1:26" ht="21" customHeight="1">
      <c r="A724" s="347"/>
      <c r="B724" s="348"/>
      <c r="C724" s="328"/>
      <c r="D724" s="337"/>
      <c r="E724" s="337"/>
      <c r="F724" s="337"/>
      <c r="G724" s="330"/>
      <c r="H724" s="330"/>
      <c r="I724" s="330"/>
      <c r="J724" s="330"/>
      <c r="K724" s="330"/>
      <c r="L724" s="330"/>
      <c r="M724" s="330"/>
      <c r="N724" s="330"/>
      <c r="O724" s="330"/>
      <c r="P724" s="330"/>
      <c r="Q724" s="330"/>
      <c r="R724" s="330"/>
      <c r="S724" s="330"/>
      <c r="T724" s="330"/>
      <c r="U724" s="330"/>
      <c r="V724" s="330"/>
      <c r="W724" s="330"/>
      <c r="X724" s="330"/>
      <c r="Y724" s="330"/>
      <c r="Z724" s="330"/>
    </row>
    <row r="725" spans="1:26" ht="21" customHeight="1">
      <c r="A725" s="347"/>
      <c r="B725" s="348"/>
      <c r="C725" s="328"/>
      <c r="D725" s="337"/>
      <c r="E725" s="337"/>
      <c r="F725" s="337"/>
      <c r="G725" s="330"/>
      <c r="H725" s="330"/>
      <c r="I725" s="330"/>
      <c r="J725" s="330"/>
      <c r="K725" s="330"/>
      <c r="L725" s="330"/>
      <c r="M725" s="330"/>
      <c r="N725" s="330"/>
      <c r="O725" s="330"/>
      <c r="P725" s="330"/>
      <c r="Q725" s="330"/>
      <c r="R725" s="330"/>
      <c r="S725" s="330"/>
      <c r="T725" s="330"/>
      <c r="U725" s="330"/>
      <c r="V725" s="330"/>
      <c r="W725" s="330"/>
      <c r="X725" s="330"/>
      <c r="Y725" s="330"/>
      <c r="Z725" s="330"/>
    </row>
    <row r="726" spans="1:26" ht="21" customHeight="1">
      <c r="A726" s="347"/>
      <c r="B726" s="348"/>
      <c r="C726" s="328"/>
      <c r="D726" s="337"/>
      <c r="E726" s="337"/>
      <c r="F726" s="337"/>
      <c r="G726" s="330"/>
      <c r="H726" s="330"/>
      <c r="I726" s="330"/>
      <c r="J726" s="330"/>
      <c r="K726" s="330"/>
      <c r="L726" s="330"/>
      <c r="M726" s="330"/>
      <c r="N726" s="330"/>
      <c r="O726" s="330"/>
      <c r="P726" s="330"/>
      <c r="Q726" s="330"/>
      <c r="R726" s="330"/>
      <c r="S726" s="330"/>
      <c r="T726" s="330"/>
      <c r="U726" s="330"/>
      <c r="V726" s="330"/>
      <c r="W726" s="330"/>
      <c r="X726" s="330"/>
      <c r="Y726" s="330"/>
      <c r="Z726" s="330"/>
    </row>
    <row r="727" spans="1:26" ht="21" customHeight="1">
      <c r="A727" s="347"/>
      <c r="B727" s="348"/>
      <c r="C727" s="328"/>
      <c r="D727" s="337"/>
      <c r="E727" s="337"/>
      <c r="F727" s="337"/>
      <c r="G727" s="330"/>
      <c r="H727" s="330"/>
      <c r="I727" s="330"/>
      <c r="J727" s="330"/>
      <c r="K727" s="330"/>
      <c r="L727" s="330"/>
      <c r="M727" s="330"/>
      <c r="N727" s="330"/>
      <c r="O727" s="330"/>
      <c r="P727" s="330"/>
      <c r="Q727" s="330"/>
      <c r="R727" s="330"/>
      <c r="S727" s="330"/>
      <c r="T727" s="330"/>
      <c r="U727" s="330"/>
      <c r="V727" s="330"/>
      <c r="W727" s="330"/>
      <c r="X727" s="330"/>
      <c r="Y727" s="330"/>
      <c r="Z727" s="330"/>
    </row>
    <row r="728" spans="1:26" ht="21" customHeight="1">
      <c r="A728" s="347"/>
      <c r="B728" s="348"/>
      <c r="C728" s="328"/>
      <c r="D728" s="337"/>
      <c r="E728" s="337"/>
      <c r="F728" s="337"/>
      <c r="G728" s="330"/>
      <c r="H728" s="330"/>
      <c r="I728" s="330"/>
      <c r="J728" s="330"/>
      <c r="K728" s="330"/>
      <c r="L728" s="330"/>
      <c r="M728" s="330"/>
      <c r="N728" s="330"/>
      <c r="O728" s="330"/>
      <c r="P728" s="330"/>
      <c r="Q728" s="330"/>
      <c r="R728" s="330"/>
      <c r="S728" s="330"/>
      <c r="T728" s="330"/>
      <c r="U728" s="330"/>
      <c r="V728" s="330"/>
      <c r="W728" s="330"/>
      <c r="X728" s="330"/>
      <c r="Y728" s="330"/>
      <c r="Z728" s="330"/>
    </row>
    <row r="729" spans="1:26" ht="21" customHeight="1">
      <c r="A729" s="347"/>
      <c r="B729" s="348"/>
      <c r="C729" s="328"/>
      <c r="D729" s="337"/>
      <c r="E729" s="337"/>
      <c r="F729" s="337"/>
      <c r="G729" s="330"/>
      <c r="H729" s="330"/>
      <c r="I729" s="330"/>
      <c r="J729" s="330"/>
      <c r="K729" s="330"/>
      <c r="L729" s="330"/>
      <c r="M729" s="330"/>
      <c r="N729" s="330"/>
      <c r="O729" s="330"/>
      <c r="P729" s="330"/>
      <c r="Q729" s="330"/>
      <c r="R729" s="330"/>
      <c r="S729" s="330"/>
      <c r="T729" s="330"/>
      <c r="U729" s="330"/>
      <c r="V729" s="330"/>
      <c r="W729" s="330"/>
      <c r="X729" s="330"/>
      <c r="Y729" s="330"/>
      <c r="Z729" s="330"/>
    </row>
    <row r="730" spans="1:26" ht="21" customHeight="1">
      <c r="A730" s="347"/>
      <c r="B730" s="348"/>
      <c r="C730" s="328"/>
      <c r="D730" s="337"/>
      <c r="E730" s="337"/>
      <c r="F730" s="337"/>
      <c r="G730" s="330"/>
      <c r="H730" s="330"/>
      <c r="I730" s="330"/>
      <c r="J730" s="330"/>
      <c r="K730" s="330"/>
      <c r="L730" s="330"/>
      <c r="M730" s="330"/>
      <c r="N730" s="330"/>
      <c r="O730" s="330"/>
      <c r="P730" s="330"/>
      <c r="Q730" s="330"/>
      <c r="R730" s="330"/>
      <c r="S730" s="330"/>
      <c r="T730" s="330"/>
      <c r="U730" s="330"/>
      <c r="V730" s="330"/>
      <c r="W730" s="330"/>
      <c r="X730" s="330"/>
      <c r="Y730" s="330"/>
      <c r="Z730" s="330"/>
    </row>
    <row r="731" spans="1:26" ht="21" customHeight="1">
      <c r="A731" s="347"/>
      <c r="B731" s="348"/>
      <c r="C731" s="328"/>
      <c r="D731" s="337"/>
      <c r="E731" s="337"/>
      <c r="F731" s="337"/>
      <c r="G731" s="330"/>
      <c r="H731" s="330"/>
      <c r="I731" s="330"/>
      <c r="J731" s="330"/>
      <c r="K731" s="330"/>
      <c r="L731" s="330"/>
      <c r="M731" s="330"/>
      <c r="N731" s="330"/>
      <c r="O731" s="330"/>
      <c r="P731" s="330"/>
      <c r="Q731" s="330"/>
      <c r="R731" s="330"/>
      <c r="S731" s="330"/>
      <c r="T731" s="330"/>
      <c r="U731" s="330"/>
      <c r="V731" s="330"/>
      <c r="W731" s="330"/>
      <c r="X731" s="330"/>
      <c r="Y731" s="330"/>
      <c r="Z731" s="330"/>
    </row>
    <row r="732" spans="1:26" ht="21" customHeight="1">
      <c r="A732" s="347"/>
      <c r="B732" s="348"/>
      <c r="C732" s="328"/>
      <c r="D732" s="337"/>
      <c r="E732" s="337"/>
      <c r="F732" s="337"/>
      <c r="G732" s="330"/>
      <c r="H732" s="330"/>
      <c r="I732" s="330"/>
      <c r="J732" s="330"/>
      <c r="K732" s="330"/>
      <c r="L732" s="330"/>
      <c r="M732" s="330"/>
      <c r="N732" s="330"/>
      <c r="O732" s="330"/>
      <c r="P732" s="330"/>
      <c r="Q732" s="330"/>
      <c r="R732" s="330"/>
      <c r="S732" s="330"/>
      <c r="T732" s="330"/>
      <c r="U732" s="330"/>
      <c r="V732" s="330"/>
      <c r="W732" s="330"/>
      <c r="X732" s="330"/>
      <c r="Y732" s="330"/>
      <c r="Z732" s="330"/>
    </row>
    <row r="733" spans="1:26" ht="21" customHeight="1">
      <c r="A733" s="347"/>
      <c r="B733" s="348"/>
      <c r="C733" s="328"/>
      <c r="D733" s="337"/>
      <c r="E733" s="337"/>
      <c r="F733" s="337"/>
      <c r="G733" s="330"/>
      <c r="H733" s="330"/>
      <c r="I733" s="330"/>
      <c r="J733" s="330"/>
      <c r="K733" s="330"/>
      <c r="L733" s="330"/>
      <c r="M733" s="330"/>
      <c r="N733" s="330"/>
      <c r="O733" s="330"/>
      <c r="P733" s="330"/>
      <c r="Q733" s="330"/>
      <c r="R733" s="330"/>
      <c r="S733" s="330"/>
      <c r="T733" s="330"/>
      <c r="U733" s="330"/>
      <c r="V733" s="330"/>
      <c r="W733" s="330"/>
      <c r="X733" s="330"/>
      <c r="Y733" s="330"/>
      <c r="Z733" s="330"/>
    </row>
    <row r="734" spans="1:26" ht="21" customHeight="1">
      <c r="A734" s="347"/>
      <c r="B734" s="348"/>
      <c r="C734" s="328"/>
      <c r="D734" s="337"/>
      <c r="E734" s="337"/>
      <c r="F734" s="337"/>
      <c r="G734" s="330"/>
      <c r="H734" s="330"/>
      <c r="I734" s="330"/>
      <c r="J734" s="330"/>
      <c r="K734" s="330"/>
      <c r="L734" s="330"/>
      <c r="M734" s="330"/>
      <c r="N734" s="330"/>
      <c r="O734" s="330"/>
      <c r="P734" s="330"/>
      <c r="Q734" s="330"/>
      <c r="R734" s="330"/>
      <c r="S734" s="330"/>
      <c r="T734" s="330"/>
      <c r="U734" s="330"/>
      <c r="V734" s="330"/>
      <c r="W734" s="330"/>
      <c r="X734" s="330"/>
      <c r="Y734" s="330"/>
      <c r="Z734" s="330"/>
    </row>
    <row r="735" spans="1:26" ht="21" customHeight="1">
      <c r="A735" s="347"/>
      <c r="B735" s="348"/>
      <c r="C735" s="328"/>
      <c r="D735" s="337"/>
      <c r="E735" s="337"/>
      <c r="F735" s="337"/>
      <c r="G735" s="330"/>
      <c r="H735" s="330"/>
      <c r="I735" s="330"/>
      <c r="J735" s="330"/>
      <c r="K735" s="330"/>
      <c r="L735" s="330"/>
      <c r="M735" s="330"/>
      <c r="N735" s="330"/>
      <c r="O735" s="330"/>
      <c r="P735" s="330"/>
      <c r="Q735" s="330"/>
      <c r="R735" s="330"/>
      <c r="S735" s="330"/>
      <c r="T735" s="330"/>
      <c r="U735" s="330"/>
      <c r="V735" s="330"/>
      <c r="W735" s="330"/>
      <c r="X735" s="330"/>
      <c r="Y735" s="330"/>
      <c r="Z735" s="330"/>
    </row>
    <row r="736" spans="1:26" ht="21" customHeight="1">
      <c r="A736" s="347"/>
      <c r="B736" s="348"/>
      <c r="C736" s="328"/>
      <c r="D736" s="337"/>
      <c r="E736" s="337"/>
      <c r="F736" s="337"/>
      <c r="G736" s="330"/>
      <c r="H736" s="330"/>
      <c r="I736" s="330"/>
      <c r="J736" s="330"/>
      <c r="K736" s="330"/>
      <c r="L736" s="330"/>
      <c r="M736" s="330"/>
      <c r="N736" s="330"/>
      <c r="O736" s="330"/>
      <c r="P736" s="330"/>
      <c r="Q736" s="330"/>
      <c r="R736" s="330"/>
      <c r="S736" s="330"/>
      <c r="T736" s="330"/>
      <c r="U736" s="330"/>
      <c r="V736" s="330"/>
      <c r="W736" s="330"/>
      <c r="X736" s="330"/>
      <c r="Y736" s="330"/>
      <c r="Z736" s="330"/>
    </row>
    <row r="737" spans="1:26" ht="21" customHeight="1">
      <c r="A737" s="347"/>
      <c r="B737" s="348"/>
      <c r="C737" s="328"/>
      <c r="D737" s="337"/>
      <c r="E737" s="337"/>
      <c r="F737" s="337"/>
      <c r="G737" s="330"/>
      <c r="H737" s="330"/>
      <c r="I737" s="330"/>
      <c r="J737" s="330"/>
      <c r="K737" s="330"/>
      <c r="L737" s="330"/>
      <c r="M737" s="330"/>
      <c r="N737" s="330"/>
      <c r="O737" s="330"/>
      <c r="P737" s="330"/>
      <c r="Q737" s="330"/>
      <c r="R737" s="330"/>
      <c r="S737" s="330"/>
      <c r="T737" s="330"/>
      <c r="U737" s="330"/>
      <c r="V737" s="330"/>
      <c r="W737" s="330"/>
      <c r="X737" s="330"/>
      <c r="Y737" s="330"/>
      <c r="Z737" s="330"/>
    </row>
    <row r="738" spans="1:26" ht="21" customHeight="1">
      <c r="A738" s="347"/>
      <c r="B738" s="348"/>
      <c r="C738" s="328"/>
      <c r="D738" s="337"/>
      <c r="E738" s="337"/>
      <c r="F738" s="337"/>
      <c r="G738" s="330"/>
      <c r="H738" s="330"/>
      <c r="I738" s="330"/>
      <c r="J738" s="330"/>
      <c r="K738" s="330"/>
      <c r="L738" s="330"/>
      <c r="M738" s="330"/>
      <c r="N738" s="330"/>
      <c r="O738" s="330"/>
      <c r="P738" s="330"/>
      <c r="Q738" s="330"/>
      <c r="R738" s="330"/>
      <c r="S738" s="330"/>
      <c r="T738" s="330"/>
      <c r="U738" s="330"/>
      <c r="V738" s="330"/>
      <c r="W738" s="330"/>
      <c r="X738" s="330"/>
      <c r="Y738" s="330"/>
      <c r="Z738" s="330"/>
    </row>
    <row r="739" spans="1:26" ht="21" customHeight="1">
      <c r="A739" s="347"/>
      <c r="B739" s="348"/>
      <c r="C739" s="328"/>
      <c r="D739" s="337"/>
      <c r="E739" s="337"/>
      <c r="F739" s="337"/>
      <c r="G739" s="330"/>
      <c r="H739" s="330"/>
      <c r="I739" s="330"/>
      <c r="J739" s="330"/>
      <c r="K739" s="330"/>
      <c r="L739" s="330"/>
      <c r="M739" s="330"/>
      <c r="N739" s="330"/>
      <c r="O739" s="330"/>
      <c r="P739" s="330"/>
      <c r="Q739" s="330"/>
      <c r="R739" s="330"/>
      <c r="S739" s="330"/>
      <c r="T739" s="330"/>
      <c r="U739" s="330"/>
      <c r="V739" s="330"/>
      <c r="W739" s="330"/>
      <c r="X739" s="330"/>
      <c r="Y739" s="330"/>
      <c r="Z739" s="330"/>
    </row>
    <row r="740" spans="1:26" ht="21" customHeight="1">
      <c r="A740" s="347"/>
      <c r="B740" s="348"/>
      <c r="C740" s="328"/>
      <c r="D740" s="337"/>
      <c r="E740" s="337"/>
      <c r="F740" s="337"/>
      <c r="G740" s="330"/>
      <c r="H740" s="330"/>
      <c r="I740" s="330"/>
      <c r="J740" s="330"/>
      <c r="K740" s="330"/>
      <c r="L740" s="330"/>
      <c r="M740" s="330"/>
      <c r="N740" s="330"/>
      <c r="O740" s="330"/>
      <c r="P740" s="330"/>
      <c r="Q740" s="330"/>
      <c r="R740" s="330"/>
      <c r="S740" s="330"/>
      <c r="T740" s="330"/>
      <c r="U740" s="330"/>
      <c r="V740" s="330"/>
      <c r="W740" s="330"/>
      <c r="X740" s="330"/>
      <c r="Y740" s="330"/>
      <c r="Z740" s="330"/>
    </row>
    <row r="741" spans="1:26" ht="21" customHeight="1">
      <c r="A741" s="347"/>
      <c r="B741" s="348"/>
      <c r="C741" s="328"/>
      <c r="D741" s="337"/>
      <c r="E741" s="337"/>
      <c r="F741" s="337"/>
      <c r="G741" s="330"/>
      <c r="H741" s="330"/>
      <c r="I741" s="330"/>
      <c r="J741" s="330"/>
      <c r="K741" s="330"/>
      <c r="L741" s="330"/>
      <c r="M741" s="330"/>
      <c r="N741" s="330"/>
      <c r="O741" s="330"/>
      <c r="P741" s="330"/>
      <c r="Q741" s="330"/>
      <c r="R741" s="330"/>
      <c r="S741" s="330"/>
      <c r="T741" s="330"/>
      <c r="U741" s="330"/>
      <c r="V741" s="330"/>
      <c r="W741" s="330"/>
      <c r="X741" s="330"/>
      <c r="Y741" s="330"/>
      <c r="Z741" s="330"/>
    </row>
    <row r="742" spans="1:26" ht="21" customHeight="1">
      <c r="A742" s="347"/>
      <c r="B742" s="348"/>
      <c r="C742" s="328"/>
      <c r="D742" s="337"/>
      <c r="E742" s="337"/>
      <c r="F742" s="337"/>
      <c r="G742" s="330"/>
      <c r="H742" s="330"/>
      <c r="I742" s="330"/>
      <c r="J742" s="330"/>
      <c r="K742" s="330"/>
      <c r="L742" s="330"/>
      <c r="M742" s="330"/>
      <c r="N742" s="330"/>
      <c r="O742" s="330"/>
      <c r="P742" s="330"/>
      <c r="Q742" s="330"/>
      <c r="R742" s="330"/>
      <c r="S742" s="330"/>
      <c r="T742" s="330"/>
      <c r="U742" s="330"/>
      <c r="V742" s="330"/>
      <c r="W742" s="330"/>
      <c r="X742" s="330"/>
      <c r="Y742" s="330"/>
      <c r="Z742" s="330"/>
    </row>
    <row r="743" spans="1:26" ht="21" customHeight="1">
      <c r="A743" s="347"/>
      <c r="B743" s="348"/>
      <c r="C743" s="328"/>
      <c r="D743" s="337"/>
      <c r="E743" s="337"/>
      <c r="F743" s="337"/>
      <c r="G743" s="330"/>
      <c r="H743" s="330"/>
      <c r="I743" s="330"/>
      <c r="J743" s="330"/>
      <c r="K743" s="330"/>
      <c r="L743" s="330"/>
      <c r="M743" s="330"/>
      <c r="N743" s="330"/>
      <c r="O743" s="330"/>
      <c r="P743" s="330"/>
      <c r="Q743" s="330"/>
      <c r="R743" s="330"/>
      <c r="S743" s="330"/>
      <c r="T743" s="330"/>
      <c r="U743" s="330"/>
      <c r="V743" s="330"/>
      <c r="W743" s="330"/>
      <c r="X743" s="330"/>
      <c r="Y743" s="330"/>
      <c r="Z743" s="330"/>
    </row>
    <row r="744" spans="1:26" ht="21" customHeight="1">
      <c r="A744" s="347"/>
      <c r="B744" s="348"/>
      <c r="C744" s="328"/>
      <c r="D744" s="337"/>
      <c r="E744" s="337"/>
      <c r="F744" s="337"/>
      <c r="G744" s="330"/>
      <c r="H744" s="330"/>
      <c r="I744" s="330"/>
      <c r="J744" s="330"/>
      <c r="K744" s="330"/>
      <c r="L744" s="330"/>
      <c r="M744" s="330"/>
      <c r="N744" s="330"/>
      <c r="O744" s="330"/>
      <c r="P744" s="330"/>
      <c r="Q744" s="330"/>
      <c r="R744" s="330"/>
      <c r="S744" s="330"/>
      <c r="T744" s="330"/>
      <c r="U744" s="330"/>
      <c r="V744" s="330"/>
      <c r="W744" s="330"/>
      <c r="X744" s="330"/>
      <c r="Y744" s="330"/>
      <c r="Z744" s="330"/>
    </row>
    <row r="745" spans="1:26" ht="21" customHeight="1">
      <c r="A745" s="347"/>
      <c r="B745" s="348"/>
      <c r="C745" s="328"/>
      <c r="D745" s="337"/>
      <c r="E745" s="337"/>
      <c r="F745" s="337"/>
      <c r="G745" s="330"/>
      <c r="H745" s="330"/>
      <c r="I745" s="330"/>
      <c r="J745" s="330"/>
      <c r="K745" s="330"/>
      <c r="L745" s="330"/>
      <c r="M745" s="330"/>
      <c r="N745" s="330"/>
      <c r="O745" s="330"/>
      <c r="P745" s="330"/>
      <c r="Q745" s="330"/>
      <c r="R745" s="330"/>
      <c r="S745" s="330"/>
      <c r="T745" s="330"/>
      <c r="U745" s="330"/>
      <c r="V745" s="330"/>
      <c r="W745" s="330"/>
      <c r="X745" s="330"/>
      <c r="Y745" s="330"/>
      <c r="Z745" s="330"/>
    </row>
    <row r="746" spans="1:26" ht="21" customHeight="1">
      <c r="A746" s="347"/>
      <c r="B746" s="348"/>
      <c r="C746" s="328"/>
      <c r="D746" s="337"/>
      <c r="E746" s="337"/>
      <c r="F746" s="337"/>
      <c r="G746" s="330"/>
      <c r="H746" s="330"/>
      <c r="I746" s="330"/>
      <c r="J746" s="330"/>
      <c r="K746" s="330"/>
      <c r="L746" s="330"/>
      <c r="M746" s="330"/>
      <c r="N746" s="330"/>
      <c r="O746" s="330"/>
      <c r="P746" s="330"/>
      <c r="Q746" s="330"/>
      <c r="R746" s="330"/>
      <c r="S746" s="330"/>
      <c r="T746" s="330"/>
      <c r="U746" s="330"/>
      <c r="V746" s="330"/>
      <c r="W746" s="330"/>
      <c r="X746" s="330"/>
      <c r="Y746" s="330"/>
      <c r="Z746" s="330"/>
    </row>
    <row r="747" spans="1:26" ht="21" customHeight="1">
      <c r="A747" s="347"/>
      <c r="B747" s="348"/>
      <c r="C747" s="328"/>
      <c r="D747" s="337"/>
      <c r="E747" s="337"/>
      <c r="F747" s="337"/>
      <c r="G747" s="330"/>
      <c r="H747" s="330"/>
      <c r="I747" s="330"/>
      <c r="J747" s="330"/>
      <c r="K747" s="330"/>
      <c r="L747" s="330"/>
      <c r="M747" s="330"/>
      <c r="N747" s="330"/>
      <c r="O747" s="330"/>
      <c r="P747" s="330"/>
      <c r="Q747" s="330"/>
      <c r="R747" s="330"/>
      <c r="S747" s="330"/>
      <c r="T747" s="330"/>
      <c r="U747" s="330"/>
      <c r="V747" s="330"/>
      <c r="W747" s="330"/>
      <c r="X747" s="330"/>
      <c r="Y747" s="330"/>
      <c r="Z747" s="330"/>
    </row>
    <row r="748" spans="1:26" ht="21" customHeight="1">
      <c r="A748" s="347"/>
      <c r="B748" s="348"/>
      <c r="C748" s="328"/>
      <c r="D748" s="337"/>
      <c r="E748" s="337"/>
      <c r="F748" s="337"/>
      <c r="G748" s="330"/>
      <c r="H748" s="330"/>
      <c r="I748" s="330"/>
      <c r="J748" s="330"/>
      <c r="K748" s="330"/>
      <c r="L748" s="330"/>
      <c r="M748" s="330"/>
      <c r="N748" s="330"/>
      <c r="O748" s="330"/>
      <c r="P748" s="330"/>
      <c r="Q748" s="330"/>
      <c r="R748" s="330"/>
      <c r="S748" s="330"/>
      <c r="T748" s="330"/>
      <c r="U748" s="330"/>
      <c r="V748" s="330"/>
      <c r="W748" s="330"/>
      <c r="X748" s="330"/>
      <c r="Y748" s="330"/>
      <c r="Z748" s="330"/>
    </row>
    <row r="749" spans="1:26" ht="21" customHeight="1">
      <c r="A749" s="347"/>
      <c r="B749" s="348"/>
      <c r="C749" s="328"/>
      <c r="D749" s="337"/>
      <c r="E749" s="337"/>
      <c r="F749" s="337"/>
      <c r="G749" s="330"/>
      <c r="H749" s="330"/>
      <c r="I749" s="330"/>
      <c r="J749" s="330"/>
      <c r="K749" s="330"/>
      <c r="L749" s="330"/>
      <c r="M749" s="330"/>
      <c r="N749" s="330"/>
      <c r="O749" s="330"/>
      <c r="P749" s="330"/>
      <c r="Q749" s="330"/>
      <c r="R749" s="330"/>
      <c r="S749" s="330"/>
      <c r="T749" s="330"/>
      <c r="U749" s="330"/>
      <c r="V749" s="330"/>
      <c r="W749" s="330"/>
      <c r="X749" s="330"/>
      <c r="Y749" s="330"/>
      <c r="Z749" s="330"/>
    </row>
    <row r="750" spans="1:26" ht="21" customHeight="1">
      <c r="A750" s="347"/>
      <c r="B750" s="348"/>
      <c r="C750" s="328"/>
      <c r="D750" s="337"/>
      <c r="E750" s="337"/>
      <c r="F750" s="337"/>
      <c r="G750" s="330"/>
      <c r="H750" s="330"/>
      <c r="I750" s="330"/>
      <c r="J750" s="330"/>
      <c r="K750" s="330"/>
      <c r="L750" s="330"/>
      <c r="M750" s="330"/>
      <c r="N750" s="330"/>
      <c r="O750" s="330"/>
      <c r="P750" s="330"/>
      <c r="Q750" s="330"/>
      <c r="R750" s="330"/>
      <c r="S750" s="330"/>
      <c r="T750" s="330"/>
      <c r="U750" s="330"/>
      <c r="V750" s="330"/>
      <c r="W750" s="330"/>
      <c r="X750" s="330"/>
      <c r="Y750" s="330"/>
      <c r="Z750" s="330"/>
    </row>
    <row r="751" spans="1:26" ht="21" customHeight="1">
      <c r="A751" s="347"/>
      <c r="B751" s="348"/>
      <c r="C751" s="328"/>
      <c r="D751" s="337"/>
      <c r="E751" s="337"/>
      <c r="F751" s="337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  <c r="R751" s="330"/>
      <c r="S751" s="330"/>
      <c r="T751" s="330"/>
      <c r="U751" s="330"/>
      <c r="V751" s="330"/>
      <c r="W751" s="330"/>
      <c r="X751" s="330"/>
      <c r="Y751" s="330"/>
      <c r="Z751" s="330"/>
    </row>
    <row r="752" spans="1:26" ht="21" customHeight="1">
      <c r="A752" s="347"/>
      <c r="B752" s="348"/>
      <c r="C752" s="328"/>
      <c r="D752" s="337"/>
      <c r="E752" s="337"/>
      <c r="F752" s="337"/>
      <c r="G752" s="330"/>
      <c r="H752" s="330"/>
      <c r="I752" s="330"/>
      <c r="J752" s="330"/>
      <c r="K752" s="330"/>
      <c r="L752" s="330"/>
      <c r="M752" s="330"/>
      <c r="N752" s="330"/>
      <c r="O752" s="330"/>
      <c r="P752" s="330"/>
      <c r="Q752" s="330"/>
      <c r="R752" s="330"/>
      <c r="S752" s="330"/>
      <c r="T752" s="330"/>
      <c r="U752" s="330"/>
      <c r="V752" s="330"/>
      <c r="W752" s="330"/>
      <c r="X752" s="330"/>
      <c r="Y752" s="330"/>
      <c r="Z752" s="330"/>
    </row>
    <row r="753" spans="1:26" ht="21" customHeight="1">
      <c r="A753" s="347"/>
      <c r="B753" s="348"/>
      <c r="C753" s="328"/>
      <c r="D753" s="337"/>
      <c r="E753" s="337"/>
      <c r="F753" s="337"/>
      <c r="G753" s="330"/>
      <c r="H753" s="330"/>
      <c r="I753" s="330"/>
      <c r="J753" s="330"/>
      <c r="K753" s="330"/>
      <c r="L753" s="330"/>
      <c r="M753" s="330"/>
      <c r="N753" s="330"/>
      <c r="O753" s="330"/>
      <c r="P753" s="330"/>
      <c r="Q753" s="330"/>
      <c r="R753" s="330"/>
      <c r="S753" s="330"/>
      <c r="T753" s="330"/>
      <c r="U753" s="330"/>
      <c r="V753" s="330"/>
      <c r="W753" s="330"/>
      <c r="X753" s="330"/>
      <c r="Y753" s="330"/>
      <c r="Z753" s="330"/>
    </row>
    <row r="754" spans="1:26" ht="21" customHeight="1">
      <c r="A754" s="347"/>
      <c r="B754" s="348"/>
      <c r="C754" s="328"/>
      <c r="D754" s="337"/>
      <c r="E754" s="337"/>
      <c r="F754" s="337"/>
      <c r="G754" s="330"/>
      <c r="H754" s="330"/>
      <c r="I754" s="330"/>
      <c r="J754" s="330"/>
      <c r="K754" s="330"/>
      <c r="L754" s="330"/>
      <c r="M754" s="330"/>
      <c r="N754" s="330"/>
      <c r="O754" s="330"/>
      <c r="P754" s="330"/>
      <c r="Q754" s="330"/>
      <c r="R754" s="330"/>
      <c r="S754" s="330"/>
      <c r="T754" s="330"/>
      <c r="U754" s="330"/>
      <c r="V754" s="330"/>
      <c r="W754" s="330"/>
      <c r="X754" s="330"/>
      <c r="Y754" s="330"/>
      <c r="Z754" s="330"/>
    </row>
    <row r="755" spans="1:26" ht="21" customHeight="1">
      <c r="A755" s="347"/>
      <c r="B755" s="348"/>
      <c r="C755" s="328"/>
      <c r="D755" s="337"/>
      <c r="E755" s="337"/>
      <c r="F755" s="337"/>
      <c r="G755" s="330"/>
      <c r="H755" s="330"/>
      <c r="I755" s="330"/>
      <c r="J755" s="330"/>
      <c r="K755" s="330"/>
      <c r="L755" s="330"/>
      <c r="M755" s="330"/>
      <c r="N755" s="330"/>
      <c r="O755" s="330"/>
      <c r="P755" s="330"/>
      <c r="Q755" s="330"/>
      <c r="R755" s="330"/>
      <c r="S755" s="330"/>
      <c r="T755" s="330"/>
      <c r="U755" s="330"/>
      <c r="V755" s="330"/>
      <c r="W755" s="330"/>
      <c r="X755" s="330"/>
      <c r="Y755" s="330"/>
      <c r="Z755" s="330"/>
    </row>
    <row r="756" spans="1:26" ht="21" customHeight="1">
      <c r="A756" s="347"/>
      <c r="B756" s="348"/>
      <c r="C756" s="328"/>
      <c r="D756" s="337"/>
      <c r="E756" s="337"/>
      <c r="F756" s="337"/>
      <c r="G756" s="330"/>
      <c r="H756" s="330"/>
      <c r="I756" s="330"/>
      <c r="J756" s="330"/>
      <c r="K756" s="330"/>
      <c r="L756" s="330"/>
      <c r="M756" s="330"/>
      <c r="N756" s="330"/>
      <c r="O756" s="330"/>
      <c r="P756" s="330"/>
      <c r="Q756" s="330"/>
      <c r="R756" s="330"/>
      <c r="S756" s="330"/>
      <c r="T756" s="330"/>
      <c r="U756" s="330"/>
      <c r="V756" s="330"/>
      <c r="W756" s="330"/>
      <c r="X756" s="330"/>
      <c r="Y756" s="330"/>
      <c r="Z756" s="330"/>
    </row>
    <row r="757" spans="1:26" ht="21" customHeight="1">
      <c r="A757" s="347"/>
      <c r="B757" s="348"/>
      <c r="C757" s="328"/>
      <c r="D757" s="337"/>
      <c r="E757" s="337"/>
      <c r="F757" s="337"/>
      <c r="G757" s="330"/>
      <c r="H757" s="330"/>
      <c r="I757" s="330"/>
      <c r="J757" s="330"/>
      <c r="K757" s="330"/>
      <c r="L757" s="330"/>
      <c r="M757" s="330"/>
      <c r="N757" s="330"/>
      <c r="O757" s="330"/>
      <c r="P757" s="330"/>
      <c r="Q757" s="330"/>
      <c r="R757" s="330"/>
      <c r="S757" s="330"/>
      <c r="T757" s="330"/>
      <c r="U757" s="330"/>
      <c r="V757" s="330"/>
      <c r="W757" s="330"/>
      <c r="X757" s="330"/>
      <c r="Y757" s="330"/>
      <c r="Z757" s="330"/>
    </row>
    <row r="758" spans="1:26" ht="21" customHeight="1">
      <c r="A758" s="347"/>
      <c r="B758" s="348"/>
      <c r="C758" s="328"/>
      <c r="D758" s="337"/>
      <c r="E758" s="337"/>
      <c r="F758" s="337"/>
      <c r="G758" s="330"/>
      <c r="H758" s="330"/>
      <c r="I758" s="330"/>
      <c r="J758" s="330"/>
      <c r="K758" s="330"/>
      <c r="L758" s="330"/>
      <c r="M758" s="330"/>
      <c r="N758" s="330"/>
      <c r="O758" s="330"/>
      <c r="P758" s="330"/>
      <c r="Q758" s="330"/>
      <c r="R758" s="330"/>
      <c r="S758" s="330"/>
      <c r="T758" s="330"/>
      <c r="U758" s="330"/>
      <c r="V758" s="330"/>
      <c r="W758" s="330"/>
      <c r="X758" s="330"/>
      <c r="Y758" s="330"/>
      <c r="Z758" s="330"/>
    </row>
    <row r="759" spans="1:26" ht="21" customHeight="1">
      <c r="A759" s="347"/>
      <c r="B759" s="348"/>
      <c r="C759" s="328"/>
      <c r="D759" s="337"/>
      <c r="E759" s="337"/>
      <c r="F759" s="337"/>
      <c r="G759" s="330"/>
      <c r="H759" s="330"/>
      <c r="I759" s="330"/>
      <c r="J759" s="330"/>
      <c r="K759" s="330"/>
      <c r="L759" s="330"/>
      <c r="M759" s="330"/>
      <c r="N759" s="330"/>
      <c r="O759" s="330"/>
      <c r="P759" s="330"/>
      <c r="Q759" s="330"/>
      <c r="R759" s="330"/>
      <c r="S759" s="330"/>
      <c r="T759" s="330"/>
      <c r="U759" s="330"/>
      <c r="V759" s="330"/>
      <c r="W759" s="330"/>
      <c r="X759" s="330"/>
      <c r="Y759" s="330"/>
      <c r="Z759" s="330"/>
    </row>
    <row r="760" spans="1:26" ht="21" customHeight="1">
      <c r="A760" s="347"/>
      <c r="B760" s="348"/>
      <c r="C760" s="328"/>
      <c r="D760" s="337"/>
      <c r="E760" s="337"/>
      <c r="F760" s="337"/>
      <c r="G760" s="330"/>
      <c r="H760" s="330"/>
      <c r="I760" s="330"/>
      <c r="J760" s="330"/>
      <c r="K760" s="330"/>
      <c r="L760" s="330"/>
      <c r="M760" s="330"/>
      <c r="N760" s="330"/>
      <c r="O760" s="330"/>
      <c r="P760" s="330"/>
      <c r="Q760" s="330"/>
      <c r="R760" s="330"/>
      <c r="S760" s="330"/>
      <c r="T760" s="330"/>
      <c r="U760" s="330"/>
      <c r="V760" s="330"/>
      <c r="W760" s="330"/>
      <c r="X760" s="330"/>
      <c r="Y760" s="330"/>
      <c r="Z760" s="330"/>
    </row>
    <row r="761" spans="1:26" ht="21" customHeight="1">
      <c r="A761" s="347"/>
      <c r="B761" s="348"/>
      <c r="C761" s="328"/>
      <c r="D761" s="337"/>
      <c r="E761" s="337"/>
      <c r="F761" s="337"/>
      <c r="G761" s="330"/>
      <c r="H761" s="330"/>
      <c r="I761" s="330"/>
      <c r="J761" s="330"/>
      <c r="K761" s="330"/>
      <c r="L761" s="330"/>
      <c r="M761" s="330"/>
      <c r="N761" s="330"/>
      <c r="O761" s="330"/>
      <c r="P761" s="330"/>
      <c r="Q761" s="330"/>
      <c r="R761" s="330"/>
      <c r="S761" s="330"/>
      <c r="T761" s="330"/>
      <c r="U761" s="330"/>
      <c r="V761" s="330"/>
      <c r="W761" s="330"/>
      <c r="X761" s="330"/>
      <c r="Y761" s="330"/>
      <c r="Z761" s="330"/>
    </row>
    <row r="762" spans="1:26" ht="21" customHeight="1">
      <c r="A762" s="347"/>
      <c r="B762" s="348"/>
      <c r="C762" s="328"/>
      <c r="D762" s="337"/>
      <c r="E762" s="337"/>
      <c r="F762" s="337"/>
      <c r="G762" s="330"/>
      <c r="H762" s="330"/>
      <c r="I762" s="330"/>
      <c r="J762" s="330"/>
      <c r="K762" s="330"/>
      <c r="L762" s="330"/>
      <c r="M762" s="330"/>
      <c r="N762" s="330"/>
      <c r="O762" s="330"/>
      <c r="P762" s="330"/>
      <c r="Q762" s="330"/>
      <c r="R762" s="330"/>
      <c r="S762" s="330"/>
      <c r="T762" s="330"/>
      <c r="U762" s="330"/>
      <c r="V762" s="330"/>
      <c r="W762" s="330"/>
      <c r="X762" s="330"/>
      <c r="Y762" s="330"/>
      <c r="Z762" s="330"/>
    </row>
    <row r="763" spans="1:26" ht="21" customHeight="1">
      <c r="A763" s="347"/>
      <c r="B763" s="348"/>
      <c r="C763" s="328"/>
      <c r="D763" s="337"/>
      <c r="E763" s="337"/>
      <c r="F763" s="337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  <c r="R763" s="330"/>
      <c r="S763" s="330"/>
      <c r="T763" s="330"/>
      <c r="U763" s="330"/>
      <c r="V763" s="330"/>
      <c r="W763" s="330"/>
      <c r="X763" s="330"/>
      <c r="Y763" s="330"/>
      <c r="Z763" s="330"/>
    </row>
    <row r="764" spans="1:26" ht="21" customHeight="1">
      <c r="A764" s="347"/>
      <c r="B764" s="348"/>
      <c r="C764" s="328"/>
      <c r="D764" s="337"/>
      <c r="E764" s="337"/>
      <c r="F764" s="337"/>
      <c r="G764" s="330"/>
      <c r="H764" s="330"/>
      <c r="I764" s="330"/>
      <c r="J764" s="330"/>
      <c r="K764" s="330"/>
      <c r="L764" s="330"/>
      <c r="M764" s="330"/>
      <c r="N764" s="330"/>
      <c r="O764" s="330"/>
      <c r="P764" s="330"/>
      <c r="Q764" s="330"/>
      <c r="R764" s="330"/>
      <c r="S764" s="330"/>
      <c r="T764" s="330"/>
      <c r="U764" s="330"/>
      <c r="V764" s="330"/>
      <c r="W764" s="330"/>
      <c r="X764" s="330"/>
      <c r="Y764" s="330"/>
      <c r="Z764" s="330"/>
    </row>
    <row r="765" spans="1:26" ht="21" customHeight="1">
      <c r="A765" s="347"/>
      <c r="B765" s="348"/>
      <c r="C765" s="328"/>
      <c r="D765" s="337"/>
      <c r="E765" s="337"/>
      <c r="F765" s="337"/>
      <c r="G765" s="330"/>
      <c r="H765" s="330"/>
      <c r="I765" s="330"/>
      <c r="J765" s="330"/>
      <c r="K765" s="330"/>
      <c r="L765" s="330"/>
      <c r="M765" s="330"/>
      <c r="N765" s="330"/>
      <c r="O765" s="330"/>
      <c r="P765" s="330"/>
      <c r="Q765" s="330"/>
      <c r="R765" s="330"/>
      <c r="S765" s="330"/>
      <c r="T765" s="330"/>
      <c r="U765" s="330"/>
      <c r="V765" s="330"/>
      <c r="W765" s="330"/>
      <c r="X765" s="330"/>
      <c r="Y765" s="330"/>
      <c r="Z765" s="330"/>
    </row>
    <row r="766" spans="1:26" ht="21" customHeight="1">
      <c r="A766" s="347"/>
      <c r="B766" s="348"/>
      <c r="C766" s="328"/>
      <c r="D766" s="337"/>
      <c r="E766" s="337"/>
      <c r="F766" s="337"/>
      <c r="G766" s="330"/>
      <c r="H766" s="330"/>
      <c r="I766" s="330"/>
      <c r="J766" s="330"/>
      <c r="K766" s="330"/>
      <c r="L766" s="330"/>
      <c r="M766" s="330"/>
      <c r="N766" s="330"/>
      <c r="O766" s="330"/>
      <c r="P766" s="330"/>
      <c r="Q766" s="330"/>
      <c r="R766" s="330"/>
      <c r="S766" s="330"/>
      <c r="T766" s="330"/>
      <c r="U766" s="330"/>
      <c r="V766" s="330"/>
      <c r="W766" s="330"/>
      <c r="X766" s="330"/>
      <c r="Y766" s="330"/>
      <c r="Z766" s="330"/>
    </row>
    <row r="767" spans="1:26" ht="21" customHeight="1">
      <c r="A767" s="347"/>
      <c r="B767" s="348"/>
      <c r="C767" s="328"/>
      <c r="D767" s="337"/>
      <c r="E767" s="337"/>
      <c r="F767" s="337"/>
      <c r="G767" s="330"/>
      <c r="H767" s="330"/>
      <c r="I767" s="330"/>
      <c r="J767" s="330"/>
      <c r="K767" s="330"/>
      <c r="L767" s="330"/>
      <c r="M767" s="330"/>
      <c r="N767" s="330"/>
      <c r="O767" s="330"/>
      <c r="P767" s="330"/>
      <c r="Q767" s="330"/>
      <c r="R767" s="330"/>
      <c r="S767" s="330"/>
      <c r="T767" s="330"/>
      <c r="U767" s="330"/>
      <c r="V767" s="330"/>
      <c r="W767" s="330"/>
      <c r="X767" s="330"/>
      <c r="Y767" s="330"/>
      <c r="Z767" s="330"/>
    </row>
    <row r="768" spans="1:26" ht="21" customHeight="1">
      <c r="A768" s="347"/>
      <c r="B768" s="348"/>
      <c r="C768" s="328"/>
      <c r="D768" s="337"/>
      <c r="E768" s="337"/>
      <c r="F768" s="337"/>
      <c r="G768" s="330"/>
      <c r="H768" s="330"/>
      <c r="I768" s="330"/>
      <c r="J768" s="330"/>
      <c r="K768" s="330"/>
      <c r="L768" s="330"/>
      <c r="M768" s="330"/>
      <c r="N768" s="330"/>
      <c r="O768" s="330"/>
      <c r="P768" s="330"/>
      <c r="Q768" s="330"/>
      <c r="R768" s="330"/>
      <c r="S768" s="330"/>
      <c r="T768" s="330"/>
      <c r="U768" s="330"/>
      <c r="V768" s="330"/>
      <c r="W768" s="330"/>
      <c r="X768" s="330"/>
      <c r="Y768" s="330"/>
      <c r="Z768" s="330"/>
    </row>
    <row r="769" spans="1:26" ht="21" customHeight="1">
      <c r="A769" s="347"/>
      <c r="B769" s="348"/>
      <c r="C769" s="328"/>
      <c r="D769" s="337"/>
      <c r="E769" s="337"/>
      <c r="F769" s="337"/>
      <c r="G769" s="330"/>
      <c r="H769" s="330"/>
      <c r="I769" s="330"/>
      <c r="J769" s="330"/>
      <c r="K769" s="330"/>
      <c r="L769" s="330"/>
      <c r="M769" s="330"/>
      <c r="N769" s="330"/>
      <c r="O769" s="330"/>
      <c r="P769" s="330"/>
      <c r="Q769" s="330"/>
      <c r="R769" s="330"/>
      <c r="S769" s="330"/>
      <c r="T769" s="330"/>
      <c r="U769" s="330"/>
      <c r="V769" s="330"/>
      <c r="W769" s="330"/>
      <c r="X769" s="330"/>
      <c r="Y769" s="330"/>
      <c r="Z769" s="330"/>
    </row>
    <row r="770" spans="1:26" ht="21" customHeight="1">
      <c r="A770" s="347"/>
      <c r="B770" s="348"/>
      <c r="C770" s="328"/>
      <c r="D770" s="337"/>
      <c r="E770" s="337"/>
      <c r="F770" s="337"/>
      <c r="G770" s="330"/>
      <c r="H770" s="330"/>
      <c r="I770" s="330"/>
      <c r="J770" s="330"/>
      <c r="K770" s="330"/>
      <c r="L770" s="330"/>
      <c r="M770" s="330"/>
      <c r="N770" s="330"/>
      <c r="O770" s="330"/>
      <c r="P770" s="330"/>
      <c r="Q770" s="330"/>
      <c r="R770" s="330"/>
      <c r="S770" s="330"/>
      <c r="T770" s="330"/>
      <c r="U770" s="330"/>
      <c r="V770" s="330"/>
      <c r="W770" s="330"/>
      <c r="X770" s="330"/>
      <c r="Y770" s="330"/>
      <c r="Z770" s="330"/>
    </row>
    <row r="771" spans="1:26" ht="21" customHeight="1">
      <c r="A771" s="347"/>
      <c r="B771" s="348"/>
      <c r="C771" s="328"/>
      <c r="D771" s="337"/>
      <c r="E771" s="337"/>
      <c r="F771" s="337"/>
      <c r="G771" s="330"/>
      <c r="H771" s="330"/>
      <c r="I771" s="330"/>
      <c r="J771" s="330"/>
      <c r="K771" s="330"/>
      <c r="L771" s="330"/>
      <c r="M771" s="330"/>
      <c r="N771" s="330"/>
      <c r="O771" s="330"/>
      <c r="P771" s="330"/>
      <c r="Q771" s="330"/>
      <c r="R771" s="330"/>
      <c r="S771" s="330"/>
      <c r="T771" s="330"/>
      <c r="U771" s="330"/>
      <c r="V771" s="330"/>
      <c r="W771" s="330"/>
      <c r="X771" s="330"/>
      <c r="Y771" s="330"/>
      <c r="Z771" s="330"/>
    </row>
    <row r="772" spans="1:26" ht="21" customHeight="1">
      <c r="A772" s="347"/>
      <c r="B772" s="348"/>
      <c r="C772" s="328"/>
      <c r="D772" s="337"/>
      <c r="E772" s="337"/>
      <c r="F772" s="337"/>
      <c r="G772" s="330"/>
      <c r="H772" s="330"/>
      <c r="I772" s="330"/>
      <c r="J772" s="330"/>
      <c r="K772" s="330"/>
      <c r="L772" s="330"/>
      <c r="M772" s="330"/>
      <c r="N772" s="330"/>
      <c r="O772" s="330"/>
      <c r="P772" s="330"/>
      <c r="Q772" s="330"/>
      <c r="R772" s="330"/>
      <c r="S772" s="330"/>
      <c r="T772" s="330"/>
      <c r="U772" s="330"/>
      <c r="V772" s="330"/>
      <c r="W772" s="330"/>
      <c r="X772" s="330"/>
      <c r="Y772" s="330"/>
      <c r="Z772" s="330"/>
    </row>
    <row r="773" spans="1:26" ht="21" customHeight="1">
      <c r="A773" s="347"/>
      <c r="B773" s="348"/>
      <c r="C773" s="328"/>
      <c r="D773" s="337"/>
      <c r="E773" s="337"/>
      <c r="F773" s="337"/>
      <c r="G773" s="330"/>
      <c r="H773" s="330"/>
      <c r="I773" s="330"/>
      <c r="J773" s="330"/>
      <c r="K773" s="330"/>
      <c r="L773" s="330"/>
      <c r="M773" s="330"/>
      <c r="N773" s="330"/>
      <c r="O773" s="330"/>
      <c r="P773" s="330"/>
      <c r="Q773" s="330"/>
      <c r="R773" s="330"/>
      <c r="S773" s="330"/>
      <c r="T773" s="330"/>
      <c r="U773" s="330"/>
      <c r="V773" s="330"/>
      <c r="W773" s="330"/>
      <c r="X773" s="330"/>
      <c r="Y773" s="330"/>
      <c r="Z773" s="330"/>
    </row>
    <row r="774" spans="1:26" ht="21" customHeight="1">
      <c r="A774" s="347"/>
      <c r="B774" s="348"/>
      <c r="C774" s="328"/>
      <c r="D774" s="337"/>
      <c r="E774" s="337"/>
      <c r="F774" s="337"/>
      <c r="G774" s="330"/>
      <c r="H774" s="330"/>
      <c r="I774" s="330"/>
      <c r="J774" s="330"/>
      <c r="K774" s="330"/>
      <c r="L774" s="330"/>
      <c r="M774" s="330"/>
      <c r="N774" s="330"/>
      <c r="O774" s="330"/>
      <c r="P774" s="330"/>
      <c r="Q774" s="330"/>
      <c r="R774" s="330"/>
      <c r="S774" s="330"/>
      <c r="T774" s="330"/>
      <c r="U774" s="330"/>
      <c r="V774" s="330"/>
      <c r="W774" s="330"/>
      <c r="X774" s="330"/>
      <c r="Y774" s="330"/>
      <c r="Z774" s="330"/>
    </row>
    <row r="775" spans="1:26" ht="21" customHeight="1">
      <c r="A775" s="347"/>
      <c r="B775" s="348"/>
      <c r="C775" s="328"/>
      <c r="D775" s="337"/>
      <c r="E775" s="337"/>
      <c r="F775" s="337"/>
      <c r="G775" s="330"/>
      <c r="H775" s="330"/>
      <c r="I775" s="330"/>
      <c r="J775" s="330"/>
      <c r="K775" s="330"/>
      <c r="L775" s="330"/>
      <c r="M775" s="330"/>
      <c r="N775" s="330"/>
      <c r="O775" s="330"/>
      <c r="P775" s="330"/>
      <c r="Q775" s="330"/>
      <c r="R775" s="330"/>
      <c r="S775" s="330"/>
      <c r="T775" s="330"/>
      <c r="U775" s="330"/>
      <c r="V775" s="330"/>
      <c r="W775" s="330"/>
      <c r="X775" s="330"/>
      <c r="Y775" s="330"/>
      <c r="Z775" s="330"/>
    </row>
    <row r="776" spans="1:26" ht="21" customHeight="1">
      <c r="A776" s="347"/>
      <c r="B776" s="348"/>
      <c r="C776" s="328"/>
      <c r="D776" s="337"/>
      <c r="E776" s="337"/>
      <c r="F776" s="337"/>
      <c r="G776" s="330"/>
      <c r="H776" s="330"/>
      <c r="I776" s="330"/>
      <c r="J776" s="330"/>
      <c r="K776" s="330"/>
      <c r="L776" s="330"/>
      <c r="M776" s="330"/>
      <c r="N776" s="330"/>
      <c r="O776" s="330"/>
      <c r="P776" s="330"/>
      <c r="Q776" s="330"/>
      <c r="R776" s="330"/>
      <c r="S776" s="330"/>
      <c r="T776" s="330"/>
      <c r="U776" s="330"/>
      <c r="V776" s="330"/>
      <c r="W776" s="330"/>
      <c r="X776" s="330"/>
      <c r="Y776" s="330"/>
      <c r="Z776" s="330"/>
    </row>
    <row r="777" spans="1:26" ht="21" customHeight="1">
      <c r="A777" s="347"/>
      <c r="B777" s="348"/>
      <c r="C777" s="328"/>
      <c r="D777" s="337"/>
      <c r="E777" s="337"/>
      <c r="F777" s="337"/>
      <c r="G777" s="330"/>
      <c r="H777" s="330"/>
      <c r="I777" s="330"/>
      <c r="J777" s="330"/>
      <c r="K777" s="330"/>
      <c r="L777" s="330"/>
      <c r="M777" s="330"/>
      <c r="N777" s="330"/>
      <c r="O777" s="330"/>
      <c r="P777" s="330"/>
      <c r="Q777" s="330"/>
      <c r="R777" s="330"/>
      <c r="S777" s="330"/>
      <c r="T777" s="330"/>
      <c r="U777" s="330"/>
      <c r="V777" s="330"/>
      <c r="W777" s="330"/>
      <c r="X777" s="330"/>
      <c r="Y777" s="330"/>
      <c r="Z777" s="330"/>
    </row>
    <row r="778" spans="1:26" ht="21" customHeight="1">
      <c r="A778" s="347"/>
      <c r="B778" s="348"/>
      <c r="C778" s="328"/>
      <c r="D778" s="337"/>
      <c r="E778" s="337"/>
      <c r="F778" s="337"/>
      <c r="G778" s="330"/>
      <c r="H778" s="330"/>
      <c r="I778" s="330"/>
      <c r="J778" s="330"/>
      <c r="K778" s="330"/>
      <c r="L778" s="330"/>
      <c r="M778" s="330"/>
      <c r="N778" s="330"/>
      <c r="O778" s="330"/>
      <c r="P778" s="330"/>
      <c r="Q778" s="330"/>
      <c r="R778" s="330"/>
      <c r="S778" s="330"/>
      <c r="T778" s="330"/>
      <c r="U778" s="330"/>
      <c r="V778" s="330"/>
      <c r="W778" s="330"/>
      <c r="X778" s="330"/>
      <c r="Y778" s="330"/>
      <c r="Z778" s="330"/>
    </row>
    <row r="779" spans="1:26" ht="21" customHeight="1">
      <c r="A779" s="347"/>
      <c r="B779" s="348"/>
      <c r="C779" s="328"/>
      <c r="D779" s="337"/>
      <c r="E779" s="337"/>
      <c r="F779" s="337"/>
      <c r="G779" s="330"/>
      <c r="H779" s="330"/>
      <c r="I779" s="330"/>
      <c r="J779" s="330"/>
      <c r="K779" s="330"/>
      <c r="L779" s="330"/>
      <c r="M779" s="330"/>
      <c r="N779" s="330"/>
      <c r="O779" s="330"/>
      <c r="P779" s="330"/>
      <c r="Q779" s="330"/>
      <c r="R779" s="330"/>
      <c r="S779" s="330"/>
      <c r="T779" s="330"/>
      <c r="U779" s="330"/>
      <c r="V779" s="330"/>
      <c r="W779" s="330"/>
      <c r="X779" s="330"/>
      <c r="Y779" s="330"/>
      <c r="Z779" s="330"/>
    </row>
    <row r="780" spans="1:26" ht="21" customHeight="1">
      <c r="A780" s="347"/>
      <c r="B780" s="348"/>
      <c r="C780" s="328"/>
      <c r="D780" s="337"/>
      <c r="E780" s="337"/>
      <c r="F780" s="337"/>
      <c r="G780" s="330"/>
      <c r="H780" s="330"/>
      <c r="I780" s="330"/>
      <c r="J780" s="330"/>
      <c r="K780" s="330"/>
      <c r="L780" s="330"/>
      <c r="M780" s="330"/>
      <c r="N780" s="330"/>
      <c r="O780" s="330"/>
      <c r="P780" s="330"/>
      <c r="Q780" s="330"/>
      <c r="R780" s="330"/>
      <c r="S780" s="330"/>
      <c r="T780" s="330"/>
      <c r="U780" s="330"/>
      <c r="V780" s="330"/>
      <c r="W780" s="330"/>
      <c r="X780" s="330"/>
      <c r="Y780" s="330"/>
      <c r="Z780" s="330"/>
    </row>
    <row r="781" spans="1:26" ht="21" customHeight="1">
      <c r="A781" s="347"/>
      <c r="B781" s="348"/>
      <c r="C781" s="328"/>
      <c r="D781" s="337"/>
      <c r="E781" s="337"/>
      <c r="F781" s="337"/>
      <c r="G781" s="330"/>
      <c r="H781" s="330"/>
      <c r="I781" s="330"/>
      <c r="J781" s="330"/>
      <c r="K781" s="330"/>
      <c r="L781" s="330"/>
      <c r="M781" s="330"/>
      <c r="N781" s="330"/>
      <c r="O781" s="330"/>
      <c r="P781" s="330"/>
      <c r="Q781" s="330"/>
      <c r="R781" s="330"/>
      <c r="S781" s="330"/>
      <c r="T781" s="330"/>
      <c r="U781" s="330"/>
      <c r="V781" s="330"/>
      <c r="W781" s="330"/>
      <c r="X781" s="330"/>
      <c r="Y781" s="330"/>
      <c r="Z781" s="330"/>
    </row>
    <row r="782" spans="1:26" ht="21" customHeight="1">
      <c r="A782" s="347"/>
      <c r="B782" s="348"/>
      <c r="C782" s="328"/>
      <c r="D782" s="337"/>
      <c r="E782" s="337"/>
      <c r="F782" s="337"/>
      <c r="G782" s="330"/>
      <c r="H782" s="330"/>
      <c r="I782" s="330"/>
      <c r="J782" s="330"/>
      <c r="K782" s="330"/>
      <c r="L782" s="330"/>
      <c r="M782" s="330"/>
      <c r="N782" s="330"/>
      <c r="O782" s="330"/>
      <c r="P782" s="330"/>
      <c r="Q782" s="330"/>
      <c r="R782" s="330"/>
      <c r="S782" s="330"/>
      <c r="T782" s="330"/>
      <c r="U782" s="330"/>
      <c r="V782" s="330"/>
      <c r="W782" s="330"/>
      <c r="X782" s="330"/>
      <c r="Y782" s="330"/>
      <c r="Z782" s="330"/>
    </row>
    <row r="783" spans="1:26" ht="21" customHeight="1">
      <c r="A783" s="347"/>
      <c r="B783" s="348"/>
      <c r="C783" s="328"/>
      <c r="D783" s="337"/>
      <c r="E783" s="337"/>
      <c r="F783" s="337"/>
      <c r="G783" s="330"/>
      <c r="H783" s="330"/>
      <c r="I783" s="330"/>
      <c r="J783" s="330"/>
      <c r="K783" s="330"/>
      <c r="L783" s="330"/>
      <c r="M783" s="330"/>
      <c r="N783" s="330"/>
      <c r="O783" s="330"/>
      <c r="P783" s="330"/>
      <c r="Q783" s="330"/>
      <c r="R783" s="330"/>
      <c r="S783" s="330"/>
      <c r="T783" s="330"/>
      <c r="U783" s="330"/>
      <c r="V783" s="330"/>
      <c r="W783" s="330"/>
      <c r="X783" s="330"/>
      <c r="Y783" s="330"/>
      <c r="Z783" s="330"/>
    </row>
    <row r="784" spans="1:26" ht="21" customHeight="1">
      <c r="A784" s="347"/>
      <c r="B784" s="348"/>
      <c r="C784" s="328"/>
      <c r="D784" s="337"/>
      <c r="E784" s="337"/>
      <c r="F784" s="337"/>
      <c r="G784" s="330"/>
      <c r="H784" s="330"/>
      <c r="I784" s="330"/>
      <c r="J784" s="330"/>
      <c r="K784" s="330"/>
      <c r="L784" s="330"/>
      <c r="M784" s="330"/>
      <c r="N784" s="330"/>
      <c r="O784" s="330"/>
      <c r="P784" s="330"/>
      <c r="Q784" s="330"/>
      <c r="R784" s="330"/>
      <c r="S784" s="330"/>
      <c r="T784" s="330"/>
      <c r="U784" s="330"/>
      <c r="V784" s="330"/>
      <c r="W784" s="330"/>
      <c r="X784" s="330"/>
      <c r="Y784" s="330"/>
      <c r="Z784" s="330"/>
    </row>
    <row r="785" spans="1:26" ht="21" customHeight="1">
      <c r="A785" s="347"/>
      <c r="B785" s="348"/>
      <c r="C785" s="328"/>
      <c r="D785" s="337"/>
      <c r="E785" s="337"/>
      <c r="F785" s="337"/>
      <c r="G785" s="330"/>
      <c r="H785" s="330"/>
      <c r="I785" s="330"/>
      <c r="J785" s="330"/>
      <c r="K785" s="330"/>
      <c r="L785" s="330"/>
      <c r="M785" s="330"/>
      <c r="N785" s="330"/>
      <c r="O785" s="330"/>
      <c r="P785" s="330"/>
      <c r="Q785" s="330"/>
      <c r="R785" s="330"/>
      <c r="S785" s="330"/>
      <c r="T785" s="330"/>
      <c r="U785" s="330"/>
      <c r="V785" s="330"/>
      <c r="W785" s="330"/>
      <c r="X785" s="330"/>
      <c r="Y785" s="330"/>
      <c r="Z785" s="330"/>
    </row>
    <row r="786" spans="1:26" ht="21" customHeight="1">
      <c r="A786" s="347"/>
      <c r="B786" s="348"/>
      <c r="C786" s="328"/>
      <c r="D786" s="337"/>
      <c r="E786" s="337"/>
      <c r="F786" s="337"/>
      <c r="G786" s="330"/>
      <c r="H786" s="330"/>
      <c r="I786" s="330"/>
      <c r="J786" s="330"/>
      <c r="K786" s="330"/>
      <c r="L786" s="330"/>
      <c r="M786" s="330"/>
      <c r="N786" s="330"/>
      <c r="O786" s="330"/>
      <c r="P786" s="330"/>
      <c r="Q786" s="330"/>
      <c r="R786" s="330"/>
      <c r="S786" s="330"/>
      <c r="T786" s="330"/>
      <c r="U786" s="330"/>
      <c r="V786" s="330"/>
      <c r="W786" s="330"/>
      <c r="X786" s="330"/>
      <c r="Y786" s="330"/>
      <c r="Z786" s="330"/>
    </row>
    <row r="787" spans="1:26" ht="21" customHeight="1">
      <c r="A787" s="347"/>
      <c r="B787" s="348"/>
      <c r="C787" s="328"/>
      <c r="D787" s="337"/>
      <c r="E787" s="337"/>
      <c r="F787" s="337"/>
      <c r="G787" s="330"/>
      <c r="H787" s="330"/>
      <c r="I787" s="330"/>
      <c r="J787" s="330"/>
      <c r="K787" s="330"/>
      <c r="L787" s="330"/>
      <c r="M787" s="330"/>
      <c r="N787" s="330"/>
      <c r="O787" s="330"/>
      <c r="P787" s="330"/>
      <c r="Q787" s="330"/>
      <c r="R787" s="330"/>
      <c r="S787" s="330"/>
      <c r="T787" s="330"/>
      <c r="U787" s="330"/>
      <c r="V787" s="330"/>
      <c r="W787" s="330"/>
      <c r="X787" s="330"/>
      <c r="Y787" s="330"/>
      <c r="Z787" s="330"/>
    </row>
    <row r="788" spans="1:26" ht="21" customHeight="1">
      <c r="A788" s="347"/>
      <c r="B788" s="348"/>
      <c r="C788" s="328"/>
      <c r="D788" s="337"/>
      <c r="E788" s="337"/>
      <c r="F788" s="337"/>
      <c r="G788" s="330"/>
      <c r="H788" s="330"/>
      <c r="I788" s="330"/>
      <c r="J788" s="330"/>
      <c r="K788" s="330"/>
      <c r="L788" s="330"/>
      <c r="M788" s="330"/>
      <c r="N788" s="330"/>
      <c r="O788" s="330"/>
      <c r="P788" s="330"/>
      <c r="Q788" s="330"/>
      <c r="R788" s="330"/>
      <c r="S788" s="330"/>
      <c r="T788" s="330"/>
      <c r="U788" s="330"/>
      <c r="V788" s="330"/>
      <c r="W788" s="330"/>
      <c r="X788" s="330"/>
      <c r="Y788" s="330"/>
      <c r="Z788" s="330"/>
    </row>
    <row r="789" spans="1:26" ht="21" customHeight="1">
      <c r="A789" s="347"/>
      <c r="B789" s="348"/>
      <c r="C789" s="328"/>
      <c r="D789" s="337"/>
      <c r="E789" s="337"/>
      <c r="F789" s="337"/>
      <c r="G789" s="330"/>
      <c r="H789" s="330"/>
      <c r="I789" s="330"/>
      <c r="J789" s="330"/>
      <c r="K789" s="330"/>
      <c r="L789" s="330"/>
      <c r="M789" s="330"/>
      <c r="N789" s="330"/>
      <c r="O789" s="330"/>
      <c r="P789" s="330"/>
      <c r="Q789" s="330"/>
      <c r="R789" s="330"/>
      <c r="S789" s="330"/>
      <c r="T789" s="330"/>
      <c r="U789" s="330"/>
      <c r="V789" s="330"/>
      <c r="W789" s="330"/>
      <c r="X789" s="330"/>
      <c r="Y789" s="330"/>
      <c r="Z789" s="330"/>
    </row>
    <row r="790" spans="1:26" ht="21" customHeight="1">
      <c r="A790" s="347"/>
      <c r="B790" s="348"/>
      <c r="C790" s="328"/>
      <c r="D790" s="337"/>
      <c r="E790" s="337"/>
      <c r="F790" s="337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  <c r="R790" s="330"/>
      <c r="S790" s="330"/>
      <c r="T790" s="330"/>
      <c r="U790" s="330"/>
      <c r="V790" s="330"/>
      <c r="W790" s="330"/>
      <c r="X790" s="330"/>
      <c r="Y790" s="330"/>
      <c r="Z790" s="330"/>
    </row>
    <row r="791" spans="1:26" ht="21" customHeight="1">
      <c r="A791" s="347"/>
      <c r="B791" s="348"/>
      <c r="C791" s="328"/>
      <c r="D791" s="337"/>
      <c r="E791" s="337"/>
      <c r="F791" s="337"/>
      <c r="G791" s="330"/>
      <c r="H791" s="330"/>
      <c r="I791" s="330"/>
      <c r="J791" s="330"/>
      <c r="K791" s="330"/>
      <c r="L791" s="330"/>
      <c r="M791" s="330"/>
      <c r="N791" s="330"/>
      <c r="O791" s="330"/>
      <c r="P791" s="330"/>
      <c r="Q791" s="330"/>
      <c r="R791" s="330"/>
      <c r="S791" s="330"/>
      <c r="T791" s="330"/>
      <c r="U791" s="330"/>
      <c r="V791" s="330"/>
      <c r="W791" s="330"/>
      <c r="X791" s="330"/>
      <c r="Y791" s="330"/>
      <c r="Z791" s="330"/>
    </row>
    <row r="792" spans="1:26" ht="21" customHeight="1">
      <c r="A792" s="347"/>
      <c r="B792" s="348"/>
      <c r="C792" s="328"/>
      <c r="D792" s="337"/>
      <c r="E792" s="337"/>
      <c r="F792" s="337"/>
      <c r="G792" s="330"/>
      <c r="H792" s="330"/>
      <c r="I792" s="330"/>
      <c r="J792" s="330"/>
      <c r="K792" s="330"/>
      <c r="L792" s="330"/>
      <c r="M792" s="330"/>
      <c r="N792" s="330"/>
      <c r="O792" s="330"/>
      <c r="P792" s="330"/>
      <c r="Q792" s="330"/>
      <c r="R792" s="330"/>
      <c r="S792" s="330"/>
      <c r="T792" s="330"/>
      <c r="U792" s="330"/>
      <c r="V792" s="330"/>
      <c r="W792" s="330"/>
      <c r="X792" s="330"/>
      <c r="Y792" s="330"/>
      <c r="Z792" s="330"/>
    </row>
    <row r="793" spans="1:26" ht="21" customHeight="1">
      <c r="A793" s="347"/>
      <c r="B793" s="348"/>
      <c r="C793" s="328"/>
      <c r="D793" s="337"/>
      <c r="E793" s="337"/>
      <c r="F793" s="337"/>
      <c r="G793" s="330"/>
      <c r="H793" s="330"/>
      <c r="I793" s="330"/>
      <c r="J793" s="330"/>
      <c r="K793" s="330"/>
      <c r="L793" s="330"/>
      <c r="M793" s="330"/>
      <c r="N793" s="330"/>
      <c r="O793" s="330"/>
      <c r="P793" s="330"/>
      <c r="Q793" s="330"/>
      <c r="R793" s="330"/>
      <c r="S793" s="330"/>
      <c r="T793" s="330"/>
      <c r="U793" s="330"/>
      <c r="V793" s="330"/>
      <c r="W793" s="330"/>
      <c r="X793" s="330"/>
      <c r="Y793" s="330"/>
      <c r="Z793" s="330"/>
    </row>
    <row r="794" spans="1:26" ht="21" customHeight="1">
      <c r="A794" s="347"/>
      <c r="B794" s="348"/>
      <c r="C794" s="328"/>
      <c r="D794" s="337"/>
      <c r="E794" s="337"/>
      <c r="F794" s="337"/>
      <c r="G794" s="330"/>
      <c r="H794" s="330"/>
      <c r="I794" s="330"/>
      <c r="J794" s="330"/>
      <c r="K794" s="330"/>
      <c r="L794" s="330"/>
      <c r="M794" s="330"/>
      <c r="N794" s="330"/>
      <c r="O794" s="330"/>
      <c r="P794" s="330"/>
      <c r="Q794" s="330"/>
      <c r="R794" s="330"/>
      <c r="S794" s="330"/>
      <c r="T794" s="330"/>
      <c r="U794" s="330"/>
      <c r="V794" s="330"/>
      <c r="W794" s="330"/>
      <c r="X794" s="330"/>
      <c r="Y794" s="330"/>
      <c r="Z794" s="330"/>
    </row>
    <row r="795" spans="1:26" ht="21" customHeight="1">
      <c r="A795" s="347"/>
      <c r="B795" s="348"/>
      <c r="C795" s="328"/>
      <c r="D795" s="337"/>
      <c r="E795" s="337"/>
      <c r="F795" s="337"/>
      <c r="G795" s="330"/>
      <c r="H795" s="330"/>
      <c r="I795" s="330"/>
      <c r="J795" s="330"/>
      <c r="K795" s="330"/>
      <c r="L795" s="330"/>
      <c r="M795" s="330"/>
      <c r="N795" s="330"/>
      <c r="O795" s="330"/>
      <c r="P795" s="330"/>
      <c r="Q795" s="330"/>
      <c r="R795" s="330"/>
      <c r="S795" s="330"/>
      <c r="T795" s="330"/>
      <c r="U795" s="330"/>
      <c r="V795" s="330"/>
      <c r="W795" s="330"/>
      <c r="X795" s="330"/>
      <c r="Y795" s="330"/>
      <c r="Z795" s="330"/>
    </row>
    <row r="796" spans="1:26" ht="21" customHeight="1">
      <c r="A796" s="347"/>
      <c r="B796" s="348"/>
      <c r="C796" s="328"/>
      <c r="D796" s="337"/>
      <c r="E796" s="337"/>
      <c r="F796" s="337"/>
      <c r="G796" s="330"/>
      <c r="H796" s="330"/>
      <c r="I796" s="330"/>
      <c r="J796" s="330"/>
      <c r="K796" s="330"/>
      <c r="L796" s="330"/>
      <c r="M796" s="330"/>
      <c r="N796" s="330"/>
      <c r="O796" s="330"/>
      <c r="P796" s="330"/>
      <c r="Q796" s="330"/>
      <c r="R796" s="330"/>
      <c r="S796" s="330"/>
      <c r="T796" s="330"/>
      <c r="U796" s="330"/>
      <c r="V796" s="330"/>
      <c r="W796" s="330"/>
      <c r="X796" s="330"/>
      <c r="Y796" s="330"/>
      <c r="Z796" s="330"/>
    </row>
    <row r="797" spans="1:26" ht="21" customHeight="1">
      <c r="A797" s="347"/>
      <c r="B797" s="348"/>
      <c r="C797" s="328"/>
      <c r="D797" s="337"/>
      <c r="E797" s="337"/>
      <c r="F797" s="337"/>
      <c r="G797" s="330"/>
      <c r="H797" s="330"/>
      <c r="I797" s="330"/>
      <c r="J797" s="330"/>
      <c r="K797" s="330"/>
      <c r="L797" s="330"/>
      <c r="M797" s="330"/>
      <c r="N797" s="330"/>
      <c r="O797" s="330"/>
      <c r="P797" s="330"/>
      <c r="Q797" s="330"/>
      <c r="R797" s="330"/>
      <c r="S797" s="330"/>
      <c r="T797" s="330"/>
      <c r="U797" s="330"/>
      <c r="V797" s="330"/>
      <c r="W797" s="330"/>
      <c r="X797" s="330"/>
      <c r="Y797" s="330"/>
      <c r="Z797" s="330"/>
    </row>
    <row r="798" spans="1:26" ht="21" customHeight="1">
      <c r="A798" s="347"/>
      <c r="B798" s="348"/>
      <c r="C798" s="328"/>
      <c r="D798" s="337"/>
      <c r="E798" s="337"/>
      <c r="F798" s="337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0"/>
      <c r="Z798" s="330"/>
    </row>
    <row r="799" spans="1:26" ht="21" customHeight="1">
      <c r="A799" s="347"/>
      <c r="B799" s="348"/>
      <c r="C799" s="328"/>
      <c r="D799" s="337"/>
      <c r="E799" s="337"/>
      <c r="F799" s="337"/>
      <c r="G799" s="330"/>
      <c r="H799" s="330"/>
      <c r="I799" s="330"/>
      <c r="J799" s="330"/>
      <c r="K799" s="330"/>
      <c r="L799" s="330"/>
      <c r="M799" s="330"/>
      <c r="N799" s="330"/>
      <c r="O799" s="330"/>
      <c r="P799" s="330"/>
      <c r="Q799" s="330"/>
      <c r="R799" s="330"/>
      <c r="S799" s="330"/>
      <c r="T799" s="330"/>
      <c r="U799" s="330"/>
      <c r="V799" s="330"/>
      <c r="W799" s="330"/>
      <c r="X799" s="330"/>
      <c r="Y799" s="330"/>
      <c r="Z799" s="330"/>
    </row>
    <row r="800" spans="1:26" ht="21" customHeight="1">
      <c r="A800" s="347"/>
      <c r="B800" s="348"/>
      <c r="C800" s="328"/>
      <c r="D800" s="337"/>
      <c r="E800" s="337"/>
      <c r="F800" s="337"/>
      <c r="G800" s="330"/>
      <c r="H800" s="330"/>
      <c r="I800" s="330"/>
      <c r="J800" s="330"/>
      <c r="K800" s="330"/>
      <c r="L800" s="330"/>
      <c r="M800" s="330"/>
      <c r="N800" s="330"/>
      <c r="O800" s="330"/>
      <c r="P800" s="330"/>
      <c r="Q800" s="330"/>
      <c r="R800" s="330"/>
      <c r="S800" s="330"/>
      <c r="T800" s="330"/>
      <c r="U800" s="330"/>
      <c r="V800" s="330"/>
      <c r="W800" s="330"/>
      <c r="X800" s="330"/>
      <c r="Y800" s="330"/>
      <c r="Z800" s="330"/>
    </row>
    <row r="801" spans="1:26" ht="21" customHeight="1">
      <c r="A801" s="347"/>
      <c r="B801" s="348"/>
      <c r="C801" s="328"/>
      <c r="D801" s="337"/>
      <c r="E801" s="337"/>
      <c r="F801" s="337"/>
      <c r="G801" s="330"/>
      <c r="H801" s="330"/>
      <c r="I801" s="330"/>
      <c r="J801" s="330"/>
      <c r="K801" s="330"/>
      <c r="L801" s="330"/>
      <c r="M801" s="330"/>
      <c r="N801" s="330"/>
      <c r="O801" s="330"/>
      <c r="P801" s="330"/>
      <c r="Q801" s="330"/>
      <c r="R801" s="330"/>
      <c r="S801" s="330"/>
      <c r="T801" s="330"/>
      <c r="U801" s="330"/>
      <c r="V801" s="330"/>
      <c r="W801" s="330"/>
      <c r="X801" s="330"/>
      <c r="Y801" s="330"/>
      <c r="Z801" s="330"/>
    </row>
    <row r="802" spans="1:26" ht="21" customHeight="1">
      <c r="A802" s="347"/>
      <c r="B802" s="348"/>
      <c r="C802" s="328"/>
      <c r="D802" s="337"/>
      <c r="E802" s="337"/>
      <c r="F802" s="337"/>
      <c r="G802" s="330"/>
      <c r="H802" s="330"/>
      <c r="I802" s="330"/>
      <c r="J802" s="330"/>
      <c r="K802" s="330"/>
      <c r="L802" s="330"/>
      <c r="M802" s="330"/>
      <c r="N802" s="330"/>
      <c r="O802" s="330"/>
      <c r="P802" s="330"/>
      <c r="Q802" s="330"/>
      <c r="R802" s="330"/>
      <c r="S802" s="330"/>
      <c r="T802" s="330"/>
      <c r="U802" s="330"/>
      <c r="V802" s="330"/>
      <c r="W802" s="330"/>
      <c r="X802" s="330"/>
      <c r="Y802" s="330"/>
      <c r="Z802" s="330"/>
    </row>
    <row r="803" spans="1:26" ht="21" customHeight="1">
      <c r="A803" s="347"/>
      <c r="B803" s="348"/>
      <c r="C803" s="328"/>
      <c r="D803" s="337"/>
      <c r="E803" s="337"/>
      <c r="F803" s="337"/>
      <c r="G803" s="330"/>
      <c r="H803" s="330"/>
      <c r="I803" s="330"/>
      <c r="J803" s="330"/>
      <c r="K803" s="330"/>
      <c r="L803" s="330"/>
      <c r="M803" s="330"/>
      <c r="N803" s="330"/>
      <c r="O803" s="330"/>
      <c r="P803" s="330"/>
      <c r="Q803" s="330"/>
      <c r="R803" s="330"/>
      <c r="S803" s="330"/>
      <c r="T803" s="330"/>
      <c r="U803" s="330"/>
      <c r="V803" s="330"/>
      <c r="W803" s="330"/>
      <c r="X803" s="330"/>
      <c r="Y803" s="330"/>
      <c r="Z803" s="330"/>
    </row>
    <row r="804" spans="1:26" ht="21" customHeight="1">
      <c r="A804" s="347"/>
      <c r="B804" s="348"/>
      <c r="C804" s="328"/>
      <c r="D804" s="337"/>
      <c r="E804" s="337"/>
      <c r="F804" s="337"/>
      <c r="G804" s="330"/>
      <c r="H804" s="330"/>
      <c r="I804" s="330"/>
      <c r="J804" s="330"/>
      <c r="K804" s="330"/>
      <c r="L804" s="330"/>
      <c r="M804" s="330"/>
      <c r="N804" s="330"/>
      <c r="O804" s="330"/>
      <c r="P804" s="330"/>
      <c r="Q804" s="330"/>
      <c r="R804" s="330"/>
      <c r="S804" s="330"/>
      <c r="T804" s="330"/>
      <c r="U804" s="330"/>
      <c r="V804" s="330"/>
      <c r="W804" s="330"/>
      <c r="X804" s="330"/>
      <c r="Y804" s="330"/>
      <c r="Z804" s="330"/>
    </row>
    <row r="805" spans="1:26" ht="21" customHeight="1">
      <c r="A805" s="347"/>
      <c r="B805" s="348"/>
      <c r="C805" s="328"/>
      <c r="D805" s="337"/>
      <c r="E805" s="337"/>
      <c r="F805" s="337"/>
      <c r="G805" s="330"/>
      <c r="H805" s="330"/>
      <c r="I805" s="330"/>
      <c r="J805" s="330"/>
      <c r="K805" s="330"/>
      <c r="L805" s="330"/>
      <c r="M805" s="330"/>
      <c r="N805" s="330"/>
      <c r="O805" s="330"/>
      <c r="P805" s="330"/>
      <c r="Q805" s="330"/>
      <c r="R805" s="330"/>
      <c r="S805" s="330"/>
      <c r="T805" s="330"/>
      <c r="U805" s="330"/>
      <c r="V805" s="330"/>
      <c r="W805" s="330"/>
      <c r="X805" s="330"/>
      <c r="Y805" s="330"/>
      <c r="Z805" s="330"/>
    </row>
    <row r="806" spans="1:26" ht="21" customHeight="1">
      <c r="A806" s="347"/>
      <c r="B806" s="348"/>
      <c r="C806" s="328"/>
      <c r="D806" s="337"/>
      <c r="E806" s="337"/>
      <c r="F806" s="337"/>
      <c r="G806" s="330"/>
      <c r="H806" s="330"/>
      <c r="I806" s="330"/>
      <c r="J806" s="330"/>
      <c r="K806" s="330"/>
      <c r="L806" s="330"/>
      <c r="M806" s="330"/>
      <c r="N806" s="330"/>
      <c r="O806" s="330"/>
      <c r="P806" s="330"/>
      <c r="Q806" s="330"/>
      <c r="R806" s="330"/>
      <c r="S806" s="330"/>
      <c r="T806" s="330"/>
      <c r="U806" s="330"/>
      <c r="V806" s="330"/>
      <c r="W806" s="330"/>
      <c r="X806" s="330"/>
      <c r="Y806" s="330"/>
      <c r="Z806" s="330"/>
    </row>
    <row r="807" spans="1:26" ht="21" customHeight="1">
      <c r="A807" s="347"/>
      <c r="B807" s="348"/>
      <c r="C807" s="328"/>
      <c r="D807" s="337"/>
      <c r="E807" s="337"/>
      <c r="F807" s="337"/>
      <c r="G807" s="330"/>
      <c r="H807" s="330"/>
      <c r="I807" s="330"/>
      <c r="J807" s="330"/>
      <c r="K807" s="330"/>
      <c r="L807" s="330"/>
      <c r="M807" s="330"/>
      <c r="N807" s="330"/>
      <c r="O807" s="330"/>
      <c r="P807" s="330"/>
      <c r="Q807" s="330"/>
      <c r="R807" s="330"/>
      <c r="S807" s="330"/>
      <c r="T807" s="330"/>
      <c r="U807" s="330"/>
      <c r="V807" s="330"/>
      <c r="W807" s="330"/>
      <c r="X807" s="330"/>
      <c r="Y807" s="330"/>
      <c r="Z807" s="330"/>
    </row>
    <row r="808" spans="1:26" ht="21" customHeight="1">
      <c r="A808" s="347"/>
      <c r="B808" s="348"/>
      <c r="C808" s="328"/>
      <c r="D808" s="337"/>
      <c r="E808" s="337"/>
      <c r="F808" s="337"/>
      <c r="G808" s="330"/>
      <c r="H808" s="330"/>
      <c r="I808" s="330"/>
      <c r="J808" s="330"/>
      <c r="K808" s="330"/>
      <c r="L808" s="330"/>
      <c r="M808" s="330"/>
      <c r="N808" s="330"/>
      <c r="O808" s="330"/>
      <c r="P808" s="330"/>
      <c r="Q808" s="330"/>
      <c r="R808" s="330"/>
      <c r="S808" s="330"/>
      <c r="T808" s="330"/>
      <c r="U808" s="330"/>
      <c r="V808" s="330"/>
      <c r="W808" s="330"/>
      <c r="X808" s="330"/>
      <c r="Y808" s="330"/>
      <c r="Z808" s="330"/>
    </row>
    <row r="809" spans="1:26" ht="21" customHeight="1">
      <c r="A809" s="347"/>
      <c r="B809" s="348"/>
      <c r="C809" s="328"/>
      <c r="D809" s="337"/>
      <c r="E809" s="337"/>
      <c r="F809" s="337"/>
      <c r="G809" s="330"/>
      <c r="H809" s="330"/>
      <c r="I809" s="330"/>
      <c r="J809" s="330"/>
      <c r="K809" s="330"/>
      <c r="L809" s="330"/>
      <c r="M809" s="330"/>
      <c r="N809" s="330"/>
      <c r="O809" s="330"/>
      <c r="P809" s="330"/>
      <c r="Q809" s="330"/>
      <c r="R809" s="330"/>
      <c r="S809" s="330"/>
      <c r="T809" s="330"/>
      <c r="U809" s="330"/>
      <c r="V809" s="330"/>
      <c r="W809" s="330"/>
      <c r="X809" s="330"/>
      <c r="Y809" s="330"/>
      <c r="Z809" s="330"/>
    </row>
    <row r="810" spans="1:26" ht="21" customHeight="1">
      <c r="A810" s="347"/>
      <c r="B810" s="348"/>
      <c r="C810" s="328"/>
      <c r="D810" s="337"/>
      <c r="E810" s="337"/>
      <c r="F810" s="337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  <c r="R810" s="330"/>
      <c r="S810" s="330"/>
      <c r="T810" s="330"/>
      <c r="U810" s="330"/>
      <c r="V810" s="330"/>
      <c r="W810" s="330"/>
      <c r="X810" s="330"/>
      <c r="Y810" s="330"/>
      <c r="Z810" s="330"/>
    </row>
    <row r="811" spans="1:26" ht="21" customHeight="1">
      <c r="A811" s="347"/>
      <c r="B811" s="348"/>
      <c r="C811" s="328"/>
      <c r="D811" s="337"/>
      <c r="E811" s="337"/>
      <c r="F811" s="337"/>
      <c r="G811" s="330"/>
      <c r="H811" s="330"/>
      <c r="I811" s="330"/>
      <c r="J811" s="330"/>
      <c r="K811" s="330"/>
      <c r="L811" s="330"/>
      <c r="M811" s="330"/>
      <c r="N811" s="330"/>
      <c r="O811" s="330"/>
      <c r="P811" s="330"/>
      <c r="Q811" s="330"/>
      <c r="R811" s="330"/>
      <c r="S811" s="330"/>
      <c r="T811" s="330"/>
      <c r="U811" s="330"/>
      <c r="V811" s="330"/>
      <c r="W811" s="330"/>
      <c r="X811" s="330"/>
      <c r="Y811" s="330"/>
      <c r="Z811" s="330"/>
    </row>
    <row r="812" spans="1:26" ht="21" customHeight="1">
      <c r="A812" s="347"/>
      <c r="B812" s="348"/>
      <c r="C812" s="328"/>
      <c r="D812" s="337"/>
      <c r="E812" s="337"/>
      <c r="F812" s="337"/>
      <c r="G812" s="330"/>
      <c r="H812" s="330"/>
      <c r="I812" s="330"/>
      <c r="J812" s="330"/>
      <c r="K812" s="330"/>
      <c r="L812" s="330"/>
      <c r="M812" s="330"/>
      <c r="N812" s="330"/>
      <c r="O812" s="330"/>
      <c r="P812" s="330"/>
      <c r="Q812" s="330"/>
      <c r="R812" s="330"/>
      <c r="S812" s="330"/>
      <c r="T812" s="330"/>
      <c r="U812" s="330"/>
      <c r="V812" s="330"/>
      <c r="W812" s="330"/>
      <c r="X812" s="330"/>
      <c r="Y812" s="330"/>
      <c r="Z812" s="330"/>
    </row>
    <row r="813" spans="1:26" ht="21" customHeight="1">
      <c r="A813" s="347"/>
      <c r="B813" s="348"/>
      <c r="C813" s="328"/>
      <c r="D813" s="337"/>
      <c r="E813" s="337"/>
      <c r="F813" s="337"/>
      <c r="G813" s="330"/>
      <c r="H813" s="330"/>
      <c r="I813" s="330"/>
      <c r="J813" s="330"/>
      <c r="K813" s="330"/>
      <c r="L813" s="330"/>
      <c r="M813" s="330"/>
      <c r="N813" s="330"/>
      <c r="O813" s="330"/>
      <c r="P813" s="330"/>
      <c r="Q813" s="330"/>
      <c r="R813" s="330"/>
      <c r="S813" s="330"/>
      <c r="T813" s="330"/>
      <c r="U813" s="330"/>
      <c r="V813" s="330"/>
      <c r="W813" s="330"/>
      <c r="X813" s="330"/>
      <c r="Y813" s="330"/>
      <c r="Z813" s="330"/>
    </row>
    <row r="814" spans="1:26" ht="21" customHeight="1">
      <c r="A814" s="347"/>
      <c r="B814" s="348"/>
      <c r="C814" s="328"/>
      <c r="D814" s="337"/>
      <c r="E814" s="337"/>
      <c r="F814" s="337"/>
      <c r="G814" s="330"/>
      <c r="H814" s="330"/>
      <c r="I814" s="330"/>
      <c r="J814" s="330"/>
      <c r="K814" s="330"/>
      <c r="L814" s="330"/>
      <c r="M814" s="330"/>
      <c r="N814" s="330"/>
      <c r="O814" s="330"/>
      <c r="P814" s="330"/>
      <c r="Q814" s="330"/>
      <c r="R814" s="330"/>
      <c r="S814" s="330"/>
      <c r="T814" s="330"/>
      <c r="U814" s="330"/>
      <c r="V814" s="330"/>
      <c r="W814" s="330"/>
      <c r="X814" s="330"/>
      <c r="Y814" s="330"/>
      <c r="Z814" s="330"/>
    </row>
    <row r="815" spans="1:26" ht="21" customHeight="1">
      <c r="A815" s="347"/>
      <c r="B815" s="348"/>
      <c r="C815" s="328"/>
      <c r="D815" s="337"/>
      <c r="E815" s="337"/>
      <c r="F815" s="337"/>
      <c r="G815" s="330"/>
      <c r="H815" s="330"/>
      <c r="I815" s="330"/>
      <c r="J815" s="330"/>
      <c r="K815" s="330"/>
      <c r="L815" s="330"/>
      <c r="M815" s="330"/>
      <c r="N815" s="330"/>
      <c r="O815" s="330"/>
      <c r="P815" s="330"/>
      <c r="Q815" s="330"/>
      <c r="R815" s="330"/>
      <c r="S815" s="330"/>
      <c r="T815" s="330"/>
      <c r="U815" s="330"/>
      <c r="V815" s="330"/>
      <c r="W815" s="330"/>
      <c r="X815" s="330"/>
      <c r="Y815" s="330"/>
      <c r="Z815" s="330"/>
    </row>
    <row r="816" spans="1:26" ht="21" customHeight="1">
      <c r="A816" s="347"/>
      <c r="B816" s="348"/>
      <c r="C816" s="328"/>
      <c r="D816" s="337"/>
      <c r="E816" s="337"/>
      <c r="F816" s="337"/>
      <c r="G816" s="330"/>
      <c r="H816" s="330"/>
      <c r="I816" s="330"/>
      <c r="J816" s="330"/>
      <c r="K816" s="330"/>
      <c r="L816" s="330"/>
      <c r="M816" s="330"/>
      <c r="N816" s="330"/>
      <c r="O816" s="330"/>
      <c r="P816" s="330"/>
      <c r="Q816" s="330"/>
      <c r="R816" s="330"/>
      <c r="S816" s="330"/>
      <c r="T816" s="330"/>
      <c r="U816" s="330"/>
      <c r="V816" s="330"/>
      <c r="W816" s="330"/>
      <c r="X816" s="330"/>
      <c r="Y816" s="330"/>
      <c r="Z816" s="330"/>
    </row>
    <row r="817" spans="1:26" ht="21" customHeight="1">
      <c r="A817" s="347"/>
      <c r="B817" s="348"/>
      <c r="C817" s="328"/>
      <c r="D817" s="337"/>
      <c r="E817" s="337"/>
      <c r="F817" s="337"/>
      <c r="G817" s="330"/>
      <c r="H817" s="330"/>
      <c r="I817" s="330"/>
      <c r="J817" s="330"/>
      <c r="K817" s="330"/>
      <c r="L817" s="330"/>
      <c r="M817" s="330"/>
      <c r="N817" s="330"/>
      <c r="O817" s="330"/>
      <c r="P817" s="330"/>
      <c r="Q817" s="330"/>
      <c r="R817" s="330"/>
      <c r="S817" s="330"/>
      <c r="T817" s="330"/>
      <c r="U817" s="330"/>
      <c r="V817" s="330"/>
      <c r="W817" s="330"/>
      <c r="X817" s="330"/>
      <c r="Y817" s="330"/>
      <c r="Z817" s="330"/>
    </row>
    <row r="818" spans="1:26" ht="21" customHeight="1">
      <c r="A818" s="347"/>
      <c r="B818" s="348"/>
      <c r="C818" s="328"/>
      <c r="D818" s="337"/>
      <c r="E818" s="337"/>
      <c r="F818" s="337"/>
      <c r="G818" s="330"/>
      <c r="H818" s="330"/>
      <c r="I818" s="330"/>
      <c r="J818" s="330"/>
      <c r="K818" s="330"/>
      <c r="L818" s="330"/>
      <c r="M818" s="330"/>
      <c r="N818" s="330"/>
      <c r="O818" s="330"/>
      <c r="P818" s="330"/>
      <c r="Q818" s="330"/>
      <c r="R818" s="330"/>
      <c r="S818" s="330"/>
      <c r="T818" s="330"/>
      <c r="U818" s="330"/>
      <c r="V818" s="330"/>
      <c r="W818" s="330"/>
      <c r="X818" s="330"/>
      <c r="Y818" s="330"/>
      <c r="Z818" s="330"/>
    </row>
    <row r="819" spans="1:26" ht="21" customHeight="1">
      <c r="A819" s="347"/>
      <c r="B819" s="348"/>
      <c r="C819" s="328"/>
      <c r="D819" s="337"/>
      <c r="E819" s="337"/>
      <c r="F819" s="337"/>
      <c r="G819" s="330"/>
      <c r="H819" s="330"/>
      <c r="I819" s="330"/>
      <c r="J819" s="330"/>
      <c r="K819" s="330"/>
      <c r="L819" s="330"/>
      <c r="M819" s="330"/>
      <c r="N819" s="330"/>
      <c r="O819" s="330"/>
      <c r="P819" s="330"/>
      <c r="Q819" s="330"/>
      <c r="R819" s="330"/>
      <c r="S819" s="330"/>
      <c r="T819" s="330"/>
      <c r="U819" s="330"/>
      <c r="V819" s="330"/>
      <c r="W819" s="330"/>
      <c r="X819" s="330"/>
      <c r="Y819" s="330"/>
      <c r="Z819" s="330"/>
    </row>
    <row r="820" spans="1:26" ht="21" customHeight="1">
      <c r="A820" s="347"/>
      <c r="B820" s="348"/>
      <c r="C820" s="328"/>
      <c r="D820" s="337"/>
      <c r="E820" s="337"/>
      <c r="F820" s="337"/>
      <c r="G820" s="330"/>
      <c r="H820" s="330"/>
      <c r="I820" s="330"/>
      <c r="J820" s="330"/>
      <c r="K820" s="330"/>
      <c r="L820" s="330"/>
      <c r="M820" s="330"/>
      <c r="N820" s="330"/>
      <c r="O820" s="330"/>
      <c r="P820" s="330"/>
      <c r="Q820" s="330"/>
      <c r="R820" s="330"/>
      <c r="S820" s="330"/>
      <c r="T820" s="330"/>
      <c r="U820" s="330"/>
      <c r="V820" s="330"/>
      <c r="W820" s="330"/>
      <c r="X820" s="330"/>
      <c r="Y820" s="330"/>
      <c r="Z820" s="330"/>
    </row>
    <row r="821" spans="1:26" ht="21" customHeight="1">
      <c r="A821" s="347"/>
      <c r="B821" s="348"/>
      <c r="C821" s="328"/>
      <c r="D821" s="337"/>
      <c r="E821" s="337"/>
      <c r="F821" s="337"/>
      <c r="G821" s="330"/>
      <c r="H821" s="330"/>
      <c r="I821" s="330"/>
      <c r="J821" s="330"/>
      <c r="K821" s="330"/>
      <c r="L821" s="330"/>
      <c r="M821" s="330"/>
      <c r="N821" s="330"/>
      <c r="O821" s="330"/>
      <c r="P821" s="330"/>
      <c r="Q821" s="330"/>
      <c r="R821" s="330"/>
      <c r="S821" s="330"/>
      <c r="T821" s="330"/>
      <c r="U821" s="330"/>
      <c r="V821" s="330"/>
      <c r="W821" s="330"/>
      <c r="X821" s="330"/>
      <c r="Y821" s="330"/>
      <c r="Z821" s="330"/>
    </row>
    <row r="822" spans="1:26" ht="21" customHeight="1">
      <c r="A822" s="347"/>
      <c r="B822" s="348"/>
      <c r="C822" s="328"/>
      <c r="D822" s="337"/>
      <c r="E822" s="337"/>
      <c r="F822" s="337"/>
      <c r="G822" s="330"/>
      <c r="H822" s="330"/>
      <c r="I822" s="330"/>
      <c r="J822" s="330"/>
      <c r="K822" s="330"/>
      <c r="L822" s="330"/>
      <c r="M822" s="330"/>
      <c r="N822" s="330"/>
      <c r="O822" s="330"/>
      <c r="P822" s="330"/>
      <c r="Q822" s="330"/>
      <c r="R822" s="330"/>
      <c r="S822" s="330"/>
      <c r="T822" s="330"/>
      <c r="U822" s="330"/>
      <c r="V822" s="330"/>
      <c r="W822" s="330"/>
      <c r="X822" s="330"/>
      <c r="Y822" s="330"/>
      <c r="Z822" s="330"/>
    </row>
    <row r="823" spans="1:26" ht="21" customHeight="1">
      <c r="A823" s="347"/>
      <c r="B823" s="348"/>
      <c r="C823" s="328"/>
      <c r="D823" s="337"/>
      <c r="E823" s="337"/>
      <c r="F823" s="337"/>
      <c r="G823" s="330"/>
      <c r="H823" s="330"/>
      <c r="I823" s="330"/>
      <c r="J823" s="330"/>
      <c r="K823" s="330"/>
      <c r="L823" s="330"/>
      <c r="M823" s="330"/>
      <c r="N823" s="330"/>
      <c r="O823" s="330"/>
      <c r="P823" s="330"/>
      <c r="Q823" s="330"/>
      <c r="R823" s="330"/>
      <c r="S823" s="330"/>
      <c r="T823" s="330"/>
      <c r="U823" s="330"/>
      <c r="V823" s="330"/>
      <c r="W823" s="330"/>
      <c r="X823" s="330"/>
      <c r="Y823" s="330"/>
      <c r="Z823" s="330"/>
    </row>
    <row r="824" spans="1:26" ht="21" customHeight="1">
      <c r="A824" s="347"/>
      <c r="B824" s="348"/>
      <c r="C824" s="328"/>
      <c r="D824" s="337"/>
      <c r="E824" s="337"/>
      <c r="F824" s="337"/>
      <c r="G824" s="330"/>
      <c r="H824" s="330"/>
      <c r="I824" s="330"/>
      <c r="J824" s="330"/>
      <c r="K824" s="330"/>
      <c r="L824" s="330"/>
      <c r="M824" s="330"/>
      <c r="N824" s="330"/>
      <c r="O824" s="330"/>
      <c r="P824" s="330"/>
      <c r="Q824" s="330"/>
      <c r="R824" s="330"/>
      <c r="S824" s="330"/>
      <c r="T824" s="330"/>
      <c r="U824" s="330"/>
      <c r="V824" s="330"/>
      <c r="W824" s="330"/>
      <c r="X824" s="330"/>
      <c r="Y824" s="330"/>
      <c r="Z824" s="330"/>
    </row>
    <row r="825" spans="1:26" ht="21" customHeight="1">
      <c r="A825" s="347"/>
      <c r="B825" s="348"/>
      <c r="C825" s="328"/>
      <c r="D825" s="337"/>
      <c r="E825" s="337"/>
      <c r="F825" s="337"/>
      <c r="G825" s="330"/>
      <c r="H825" s="330"/>
      <c r="I825" s="330"/>
      <c r="J825" s="330"/>
      <c r="K825" s="330"/>
      <c r="L825" s="330"/>
      <c r="M825" s="330"/>
      <c r="N825" s="330"/>
      <c r="O825" s="330"/>
      <c r="P825" s="330"/>
      <c r="Q825" s="330"/>
      <c r="R825" s="330"/>
      <c r="S825" s="330"/>
      <c r="T825" s="330"/>
      <c r="U825" s="330"/>
      <c r="V825" s="330"/>
      <c r="W825" s="330"/>
      <c r="X825" s="330"/>
      <c r="Y825" s="330"/>
      <c r="Z825" s="330"/>
    </row>
    <row r="826" spans="1:26" ht="21" customHeight="1">
      <c r="A826" s="347"/>
      <c r="B826" s="348"/>
      <c r="C826" s="328"/>
      <c r="D826" s="337"/>
      <c r="E826" s="337"/>
      <c r="F826" s="337"/>
      <c r="G826" s="330"/>
      <c r="H826" s="330"/>
      <c r="I826" s="330"/>
      <c r="J826" s="330"/>
      <c r="K826" s="330"/>
      <c r="L826" s="330"/>
      <c r="M826" s="330"/>
      <c r="N826" s="330"/>
      <c r="O826" s="330"/>
      <c r="P826" s="330"/>
      <c r="Q826" s="330"/>
      <c r="R826" s="330"/>
      <c r="S826" s="330"/>
      <c r="T826" s="330"/>
      <c r="U826" s="330"/>
      <c r="V826" s="330"/>
      <c r="W826" s="330"/>
      <c r="X826" s="330"/>
      <c r="Y826" s="330"/>
      <c r="Z826" s="330"/>
    </row>
    <row r="827" spans="1:26" ht="21" customHeight="1">
      <c r="A827" s="347"/>
      <c r="B827" s="348"/>
      <c r="C827" s="328"/>
      <c r="D827" s="337"/>
      <c r="E827" s="337"/>
      <c r="F827" s="337"/>
      <c r="G827" s="330"/>
      <c r="H827" s="330"/>
      <c r="I827" s="330"/>
      <c r="J827" s="330"/>
      <c r="K827" s="330"/>
      <c r="L827" s="330"/>
      <c r="M827" s="330"/>
      <c r="N827" s="330"/>
      <c r="O827" s="330"/>
      <c r="P827" s="330"/>
      <c r="Q827" s="330"/>
      <c r="R827" s="330"/>
      <c r="S827" s="330"/>
      <c r="T827" s="330"/>
      <c r="U827" s="330"/>
      <c r="V827" s="330"/>
      <c r="W827" s="330"/>
      <c r="X827" s="330"/>
      <c r="Y827" s="330"/>
      <c r="Z827" s="330"/>
    </row>
    <row r="828" spans="1:26" ht="21" customHeight="1">
      <c r="A828" s="347"/>
      <c r="B828" s="348"/>
      <c r="C828" s="328"/>
      <c r="D828" s="337"/>
      <c r="E828" s="337"/>
      <c r="F828" s="337"/>
      <c r="G828" s="330"/>
      <c r="H828" s="330"/>
      <c r="I828" s="330"/>
      <c r="J828" s="330"/>
      <c r="K828" s="330"/>
      <c r="L828" s="330"/>
      <c r="M828" s="330"/>
      <c r="N828" s="330"/>
      <c r="O828" s="330"/>
      <c r="P828" s="330"/>
      <c r="Q828" s="330"/>
      <c r="R828" s="330"/>
      <c r="S828" s="330"/>
      <c r="T828" s="330"/>
      <c r="U828" s="330"/>
      <c r="V828" s="330"/>
      <c r="W828" s="330"/>
      <c r="X828" s="330"/>
      <c r="Y828" s="330"/>
      <c r="Z828" s="330"/>
    </row>
    <row r="829" spans="1:26" ht="21" customHeight="1">
      <c r="A829" s="347"/>
      <c r="B829" s="348"/>
      <c r="C829" s="328"/>
      <c r="D829" s="337"/>
      <c r="E829" s="337"/>
      <c r="F829" s="337"/>
      <c r="G829" s="330"/>
      <c r="H829" s="330"/>
      <c r="I829" s="330"/>
      <c r="J829" s="330"/>
      <c r="K829" s="330"/>
      <c r="L829" s="330"/>
      <c r="M829" s="330"/>
      <c r="N829" s="330"/>
      <c r="O829" s="330"/>
      <c r="P829" s="330"/>
      <c r="Q829" s="330"/>
      <c r="R829" s="330"/>
      <c r="S829" s="330"/>
      <c r="T829" s="330"/>
      <c r="U829" s="330"/>
      <c r="V829" s="330"/>
      <c r="W829" s="330"/>
      <c r="X829" s="330"/>
      <c r="Y829" s="330"/>
      <c r="Z829" s="330"/>
    </row>
    <row r="830" spans="1:26" ht="21" customHeight="1">
      <c r="A830" s="347"/>
      <c r="B830" s="348"/>
      <c r="C830" s="328"/>
      <c r="D830" s="337"/>
      <c r="E830" s="337"/>
      <c r="F830" s="337"/>
      <c r="G830" s="330"/>
      <c r="H830" s="330"/>
      <c r="I830" s="330"/>
      <c r="J830" s="330"/>
      <c r="K830" s="330"/>
      <c r="L830" s="330"/>
      <c r="M830" s="330"/>
      <c r="N830" s="330"/>
      <c r="O830" s="330"/>
      <c r="P830" s="330"/>
      <c r="Q830" s="330"/>
      <c r="R830" s="330"/>
      <c r="S830" s="330"/>
      <c r="T830" s="330"/>
      <c r="U830" s="330"/>
      <c r="V830" s="330"/>
      <c r="W830" s="330"/>
      <c r="X830" s="330"/>
      <c r="Y830" s="330"/>
      <c r="Z830" s="330"/>
    </row>
    <row r="831" spans="1:26" ht="21" customHeight="1">
      <c r="A831" s="347"/>
      <c r="B831" s="348"/>
      <c r="C831" s="328"/>
      <c r="D831" s="337"/>
      <c r="E831" s="337"/>
      <c r="F831" s="337"/>
      <c r="G831" s="330"/>
      <c r="H831" s="330"/>
      <c r="I831" s="330"/>
      <c r="J831" s="330"/>
      <c r="K831" s="330"/>
      <c r="L831" s="330"/>
      <c r="M831" s="330"/>
      <c r="N831" s="330"/>
      <c r="O831" s="330"/>
      <c r="P831" s="330"/>
      <c r="Q831" s="330"/>
      <c r="R831" s="330"/>
      <c r="S831" s="330"/>
      <c r="T831" s="330"/>
      <c r="U831" s="330"/>
      <c r="V831" s="330"/>
      <c r="W831" s="330"/>
      <c r="X831" s="330"/>
      <c r="Y831" s="330"/>
      <c r="Z831" s="330"/>
    </row>
    <row r="832" spans="1:26" ht="21" customHeight="1">
      <c r="A832" s="347"/>
      <c r="B832" s="348"/>
      <c r="C832" s="328"/>
      <c r="D832" s="337"/>
      <c r="E832" s="337"/>
      <c r="F832" s="337"/>
      <c r="G832" s="330"/>
      <c r="H832" s="330"/>
      <c r="I832" s="330"/>
      <c r="J832" s="330"/>
      <c r="K832" s="330"/>
      <c r="L832" s="330"/>
      <c r="M832" s="330"/>
      <c r="N832" s="330"/>
      <c r="O832" s="330"/>
      <c r="P832" s="330"/>
      <c r="Q832" s="330"/>
      <c r="R832" s="330"/>
      <c r="S832" s="330"/>
      <c r="T832" s="330"/>
      <c r="U832" s="330"/>
      <c r="V832" s="330"/>
      <c r="W832" s="330"/>
      <c r="X832" s="330"/>
      <c r="Y832" s="330"/>
      <c r="Z832" s="330"/>
    </row>
    <row r="833" spans="1:26" ht="21" customHeight="1">
      <c r="A833" s="347"/>
      <c r="B833" s="348"/>
      <c r="C833" s="328"/>
      <c r="D833" s="337"/>
      <c r="E833" s="337"/>
      <c r="F833" s="337"/>
      <c r="G833" s="330"/>
      <c r="H833" s="330"/>
      <c r="I833" s="330"/>
      <c r="J833" s="330"/>
      <c r="K833" s="330"/>
      <c r="L833" s="330"/>
      <c r="M833" s="330"/>
      <c r="N833" s="330"/>
      <c r="O833" s="330"/>
      <c r="P833" s="330"/>
      <c r="Q833" s="330"/>
      <c r="R833" s="330"/>
      <c r="S833" s="330"/>
      <c r="T833" s="330"/>
      <c r="U833" s="330"/>
      <c r="V833" s="330"/>
      <c r="W833" s="330"/>
      <c r="X833" s="330"/>
      <c r="Y833" s="330"/>
      <c r="Z833" s="330"/>
    </row>
    <row r="834" spans="1:26" ht="21" customHeight="1">
      <c r="A834" s="347"/>
      <c r="B834" s="348"/>
      <c r="C834" s="328"/>
      <c r="D834" s="337"/>
      <c r="E834" s="337"/>
      <c r="F834" s="337"/>
      <c r="G834" s="330"/>
      <c r="H834" s="330"/>
      <c r="I834" s="330"/>
      <c r="J834" s="330"/>
      <c r="K834" s="330"/>
      <c r="L834" s="330"/>
      <c r="M834" s="330"/>
      <c r="N834" s="330"/>
      <c r="O834" s="330"/>
      <c r="P834" s="330"/>
      <c r="Q834" s="330"/>
      <c r="R834" s="330"/>
      <c r="S834" s="330"/>
      <c r="T834" s="330"/>
      <c r="U834" s="330"/>
      <c r="V834" s="330"/>
      <c r="W834" s="330"/>
      <c r="X834" s="330"/>
      <c r="Y834" s="330"/>
      <c r="Z834" s="330"/>
    </row>
    <row r="835" spans="1:26" ht="21" customHeight="1">
      <c r="A835" s="347"/>
      <c r="B835" s="348"/>
      <c r="C835" s="328"/>
      <c r="D835" s="337"/>
      <c r="E835" s="337"/>
      <c r="F835" s="337"/>
      <c r="G835" s="330"/>
      <c r="H835" s="330"/>
      <c r="I835" s="330"/>
      <c r="J835" s="330"/>
      <c r="K835" s="330"/>
      <c r="L835" s="330"/>
      <c r="M835" s="330"/>
      <c r="N835" s="330"/>
      <c r="O835" s="330"/>
      <c r="P835" s="330"/>
      <c r="Q835" s="330"/>
      <c r="R835" s="330"/>
      <c r="S835" s="330"/>
      <c r="T835" s="330"/>
      <c r="U835" s="330"/>
      <c r="V835" s="330"/>
      <c r="W835" s="330"/>
      <c r="X835" s="330"/>
      <c r="Y835" s="330"/>
      <c r="Z835" s="330"/>
    </row>
    <row r="836" spans="1:26" ht="21" customHeight="1">
      <c r="A836" s="347"/>
      <c r="B836" s="348"/>
      <c r="C836" s="328"/>
      <c r="D836" s="337"/>
      <c r="E836" s="337"/>
      <c r="F836" s="337"/>
      <c r="G836" s="330"/>
      <c r="H836" s="330"/>
      <c r="I836" s="330"/>
      <c r="J836" s="330"/>
      <c r="K836" s="330"/>
      <c r="L836" s="330"/>
      <c r="M836" s="330"/>
      <c r="N836" s="330"/>
      <c r="O836" s="330"/>
      <c r="P836" s="330"/>
      <c r="Q836" s="330"/>
      <c r="R836" s="330"/>
      <c r="S836" s="330"/>
      <c r="T836" s="330"/>
      <c r="U836" s="330"/>
      <c r="V836" s="330"/>
      <c r="W836" s="330"/>
      <c r="X836" s="330"/>
      <c r="Y836" s="330"/>
      <c r="Z836" s="330"/>
    </row>
    <row r="837" spans="1:26" ht="21" customHeight="1">
      <c r="A837" s="347"/>
      <c r="B837" s="348"/>
      <c r="C837" s="328"/>
      <c r="D837" s="337"/>
      <c r="E837" s="337"/>
      <c r="F837" s="337"/>
      <c r="G837" s="330"/>
      <c r="H837" s="330"/>
      <c r="I837" s="330"/>
      <c r="J837" s="330"/>
      <c r="K837" s="330"/>
      <c r="L837" s="330"/>
      <c r="M837" s="330"/>
      <c r="N837" s="330"/>
      <c r="O837" s="330"/>
      <c r="P837" s="330"/>
      <c r="Q837" s="330"/>
      <c r="R837" s="330"/>
      <c r="S837" s="330"/>
      <c r="T837" s="330"/>
      <c r="U837" s="330"/>
      <c r="V837" s="330"/>
      <c r="W837" s="330"/>
      <c r="X837" s="330"/>
      <c r="Y837" s="330"/>
      <c r="Z837" s="330"/>
    </row>
    <row r="838" spans="1:26" ht="21" customHeight="1">
      <c r="A838" s="347"/>
      <c r="B838" s="348"/>
      <c r="C838" s="328"/>
      <c r="D838" s="337"/>
      <c r="E838" s="337"/>
      <c r="F838" s="337"/>
      <c r="G838" s="330"/>
      <c r="H838" s="330"/>
      <c r="I838" s="330"/>
      <c r="J838" s="330"/>
      <c r="K838" s="330"/>
      <c r="L838" s="330"/>
      <c r="M838" s="330"/>
      <c r="N838" s="330"/>
      <c r="O838" s="330"/>
      <c r="P838" s="330"/>
      <c r="Q838" s="330"/>
      <c r="R838" s="330"/>
      <c r="S838" s="330"/>
      <c r="T838" s="330"/>
      <c r="U838" s="330"/>
      <c r="V838" s="330"/>
      <c r="W838" s="330"/>
      <c r="X838" s="330"/>
      <c r="Y838" s="330"/>
      <c r="Z838" s="330"/>
    </row>
    <row r="839" spans="1:26" ht="21" customHeight="1">
      <c r="A839" s="347"/>
      <c r="B839" s="348"/>
      <c r="C839" s="328"/>
      <c r="D839" s="337"/>
      <c r="E839" s="337"/>
      <c r="F839" s="337"/>
      <c r="G839" s="330"/>
      <c r="H839" s="330"/>
      <c r="I839" s="330"/>
      <c r="J839" s="330"/>
      <c r="K839" s="330"/>
      <c r="L839" s="330"/>
      <c r="M839" s="330"/>
      <c r="N839" s="330"/>
      <c r="O839" s="330"/>
      <c r="P839" s="330"/>
      <c r="Q839" s="330"/>
      <c r="R839" s="330"/>
      <c r="S839" s="330"/>
      <c r="T839" s="330"/>
      <c r="U839" s="330"/>
      <c r="V839" s="330"/>
      <c r="W839" s="330"/>
      <c r="X839" s="330"/>
      <c r="Y839" s="330"/>
      <c r="Z839" s="330"/>
    </row>
    <row r="840" spans="1:26" ht="21" customHeight="1">
      <c r="A840" s="347"/>
      <c r="B840" s="348"/>
      <c r="C840" s="328"/>
      <c r="D840" s="337"/>
      <c r="E840" s="337"/>
      <c r="F840" s="337"/>
      <c r="G840" s="330"/>
      <c r="H840" s="330"/>
      <c r="I840" s="330"/>
      <c r="J840" s="330"/>
      <c r="K840" s="330"/>
      <c r="L840" s="330"/>
      <c r="M840" s="330"/>
      <c r="N840" s="330"/>
      <c r="O840" s="330"/>
      <c r="P840" s="330"/>
      <c r="Q840" s="330"/>
      <c r="R840" s="330"/>
      <c r="S840" s="330"/>
      <c r="T840" s="330"/>
      <c r="U840" s="330"/>
      <c r="V840" s="330"/>
      <c r="W840" s="330"/>
      <c r="X840" s="330"/>
      <c r="Y840" s="330"/>
      <c r="Z840" s="330"/>
    </row>
    <row r="841" spans="1:26" ht="21" customHeight="1">
      <c r="A841" s="347"/>
      <c r="B841" s="348"/>
      <c r="C841" s="328"/>
      <c r="D841" s="337"/>
      <c r="E841" s="337"/>
      <c r="F841" s="337"/>
      <c r="G841" s="330"/>
      <c r="H841" s="330"/>
      <c r="I841" s="330"/>
      <c r="J841" s="330"/>
      <c r="K841" s="330"/>
      <c r="L841" s="330"/>
      <c r="M841" s="330"/>
      <c r="N841" s="330"/>
      <c r="O841" s="330"/>
      <c r="P841" s="330"/>
      <c r="Q841" s="330"/>
      <c r="R841" s="330"/>
      <c r="S841" s="330"/>
      <c r="T841" s="330"/>
      <c r="U841" s="330"/>
      <c r="V841" s="330"/>
      <c r="W841" s="330"/>
      <c r="X841" s="330"/>
      <c r="Y841" s="330"/>
      <c r="Z841" s="330"/>
    </row>
    <row r="842" spans="1:26" ht="21" customHeight="1">
      <c r="A842" s="347"/>
      <c r="B842" s="348"/>
      <c r="C842" s="328"/>
      <c r="D842" s="337"/>
      <c r="E842" s="337"/>
      <c r="F842" s="337"/>
      <c r="G842" s="330"/>
      <c r="H842" s="330"/>
      <c r="I842" s="330"/>
      <c r="J842" s="330"/>
      <c r="K842" s="330"/>
      <c r="L842" s="330"/>
      <c r="M842" s="330"/>
      <c r="N842" s="330"/>
      <c r="O842" s="330"/>
      <c r="P842" s="330"/>
      <c r="Q842" s="330"/>
      <c r="R842" s="330"/>
      <c r="S842" s="330"/>
      <c r="T842" s="330"/>
      <c r="U842" s="330"/>
      <c r="V842" s="330"/>
      <c r="W842" s="330"/>
      <c r="X842" s="330"/>
      <c r="Y842" s="330"/>
      <c r="Z842" s="330"/>
    </row>
    <row r="843" spans="1:26" ht="21" customHeight="1">
      <c r="A843" s="347"/>
      <c r="B843" s="348"/>
      <c r="C843" s="328"/>
      <c r="D843" s="337"/>
      <c r="E843" s="337"/>
      <c r="F843" s="337"/>
      <c r="G843" s="330"/>
      <c r="H843" s="330"/>
      <c r="I843" s="330"/>
      <c r="J843" s="330"/>
      <c r="K843" s="330"/>
      <c r="L843" s="330"/>
      <c r="M843" s="330"/>
      <c r="N843" s="330"/>
      <c r="O843" s="330"/>
      <c r="P843" s="330"/>
      <c r="Q843" s="330"/>
      <c r="R843" s="330"/>
      <c r="S843" s="330"/>
      <c r="T843" s="330"/>
      <c r="U843" s="330"/>
      <c r="V843" s="330"/>
      <c r="W843" s="330"/>
      <c r="X843" s="330"/>
      <c r="Y843" s="330"/>
      <c r="Z843" s="330"/>
    </row>
    <row r="844" spans="1:26" ht="21" customHeight="1">
      <c r="A844" s="347"/>
      <c r="B844" s="348"/>
      <c r="C844" s="328"/>
      <c r="D844" s="337"/>
      <c r="E844" s="337"/>
      <c r="F844" s="337"/>
      <c r="G844" s="330"/>
      <c r="H844" s="330"/>
      <c r="I844" s="330"/>
      <c r="J844" s="330"/>
      <c r="K844" s="330"/>
      <c r="L844" s="330"/>
      <c r="M844" s="330"/>
      <c r="N844" s="330"/>
      <c r="O844" s="330"/>
      <c r="P844" s="330"/>
      <c r="Q844" s="330"/>
      <c r="R844" s="330"/>
      <c r="S844" s="330"/>
      <c r="T844" s="330"/>
      <c r="U844" s="330"/>
      <c r="V844" s="330"/>
      <c r="W844" s="330"/>
      <c r="X844" s="330"/>
      <c r="Y844" s="330"/>
      <c r="Z844" s="330"/>
    </row>
    <row r="845" spans="1:26" ht="21" customHeight="1">
      <c r="A845" s="347"/>
      <c r="B845" s="348"/>
      <c r="C845" s="328"/>
      <c r="D845" s="337"/>
      <c r="E845" s="337"/>
      <c r="F845" s="337"/>
      <c r="G845" s="330"/>
      <c r="H845" s="330"/>
      <c r="I845" s="330"/>
      <c r="J845" s="330"/>
      <c r="K845" s="330"/>
      <c r="L845" s="330"/>
      <c r="M845" s="330"/>
      <c r="N845" s="330"/>
      <c r="O845" s="330"/>
      <c r="P845" s="330"/>
      <c r="Q845" s="330"/>
      <c r="R845" s="330"/>
      <c r="S845" s="330"/>
      <c r="T845" s="330"/>
      <c r="U845" s="330"/>
      <c r="V845" s="330"/>
      <c r="W845" s="330"/>
      <c r="X845" s="330"/>
      <c r="Y845" s="330"/>
      <c r="Z845" s="330"/>
    </row>
    <row r="846" spans="1:26" ht="21" customHeight="1">
      <c r="A846" s="347"/>
      <c r="B846" s="348"/>
      <c r="C846" s="328"/>
      <c r="D846" s="337"/>
      <c r="E846" s="337"/>
      <c r="F846" s="337"/>
      <c r="G846" s="330"/>
      <c r="H846" s="330"/>
      <c r="I846" s="330"/>
      <c r="J846" s="330"/>
      <c r="K846" s="330"/>
      <c r="L846" s="330"/>
      <c r="M846" s="330"/>
      <c r="N846" s="330"/>
      <c r="O846" s="330"/>
      <c r="P846" s="330"/>
      <c r="Q846" s="330"/>
      <c r="R846" s="330"/>
      <c r="S846" s="330"/>
      <c r="T846" s="330"/>
      <c r="U846" s="330"/>
      <c r="V846" s="330"/>
      <c r="W846" s="330"/>
      <c r="X846" s="330"/>
      <c r="Y846" s="330"/>
      <c r="Z846" s="330"/>
    </row>
    <row r="847" spans="1:26" ht="21" customHeight="1">
      <c r="A847" s="347"/>
      <c r="B847" s="348"/>
      <c r="C847" s="328"/>
      <c r="D847" s="337"/>
      <c r="E847" s="337"/>
      <c r="F847" s="337"/>
      <c r="G847" s="330"/>
      <c r="H847" s="330"/>
      <c r="I847" s="330"/>
      <c r="J847" s="330"/>
      <c r="K847" s="330"/>
      <c r="L847" s="330"/>
      <c r="M847" s="330"/>
      <c r="N847" s="330"/>
      <c r="O847" s="330"/>
      <c r="P847" s="330"/>
      <c r="Q847" s="330"/>
      <c r="R847" s="330"/>
      <c r="S847" s="330"/>
      <c r="T847" s="330"/>
      <c r="U847" s="330"/>
      <c r="V847" s="330"/>
      <c r="W847" s="330"/>
      <c r="X847" s="330"/>
      <c r="Y847" s="330"/>
      <c r="Z847" s="330"/>
    </row>
    <row r="848" spans="1:26" ht="21" customHeight="1">
      <c r="A848" s="347"/>
      <c r="B848" s="348"/>
      <c r="C848" s="328"/>
      <c r="D848" s="337"/>
      <c r="E848" s="337"/>
      <c r="F848" s="337"/>
      <c r="G848" s="330"/>
      <c r="H848" s="330"/>
      <c r="I848" s="330"/>
      <c r="J848" s="330"/>
      <c r="K848" s="330"/>
      <c r="L848" s="330"/>
      <c r="M848" s="330"/>
      <c r="N848" s="330"/>
      <c r="O848" s="330"/>
      <c r="P848" s="330"/>
      <c r="Q848" s="330"/>
      <c r="R848" s="330"/>
      <c r="S848" s="330"/>
      <c r="T848" s="330"/>
      <c r="U848" s="330"/>
      <c r="V848" s="330"/>
      <c r="W848" s="330"/>
      <c r="X848" s="330"/>
      <c r="Y848" s="330"/>
      <c r="Z848" s="330"/>
    </row>
    <row r="849" spans="1:26" ht="21" customHeight="1">
      <c r="A849" s="347"/>
      <c r="B849" s="348"/>
      <c r="C849" s="328"/>
      <c r="D849" s="337"/>
      <c r="E849" s="337"/>
      <c r="F849" s="337"/>
      <c r="G849" s="330"/>
      <c r="H849" s="330"/>
      <c r="I849" s="330"/>
      <c r="J849" s="330"/>
      <c r="K849" s="330"/>
      <c r="L849" s="330"/>
      <c r="M849" s="330"/>
      <c r="N849" s="330"/>
      <c r="O849" s="330"/>
      <c r="P849" s="330"/>
      <c r="Q849" s="330"/>
      <c r="R849" s="330"/>
      <c r="S849" s="330"/>
      <c r="T849" s="330"/>
      <c r="U849" s="330"/>
      <c r="V849" s="330"/>
      <c r="W849" s="330"/>
      <c r="X849" s="330"/>
      <c r="Y849" s="330"/>
      <c r="Z849" s="330"/>
    </row>
    <row r="850" spans="1:26" ht="21" customHeight="1">
      <c r="A850" s="347"/>
      <c r="B850" s="348"/>
      <c r="C850" s="328"/>
      <c r="D850" s="337"/>
      <c r="E850" s="337"/>
      <c r="F850" s="337"/>
      <c r="G850" s="330"/>
      <c r="H850" s="330"/>
      <c r="I850" s="330"/>
      <c r="J850" s="330"/>
      <c r="K850" s="330"/>
      <c r="L850" s="330"/>
      <c r="M850" s="330"/>
      <c r="N850" s="330"/>
      <c r="O850" s="330"/>
      <c r="P850" s="330"/>
      <c r="Q850" s="330"/>
      <c r="R850" s="330"/>
      <c r="S850" s="330"/>
      <c r="T850" s="330"/>
      <c r="U850" s="330"/>
      <c r="V850" s="330"/>
      <c r="W850" s="330"/>
      <c r="X850" s="330"/>
      <c r="Y850" s="330"/>
      <c r="Z850" s="330"/>
    </row>
    <row r="851" spans="1:26" ht="21" customHeight="1">
      <c r="A851" s="347"/>
      <c r="B851" s="348"/>
      <c r="C851" s="328"/>
      <c r="D851" s="337"/>
      <c r="E851" s="337"/>
      <c r="F851" s="337"/>
      <c r="G851" s="330"/>
      <c r="H851" s="330"/>
      <c r="I851" s="330"/>
      <c r="J851" s="330"/>
      <c r="K851" s="330"/>
      <c r="L851" s="330"/>
      <c r="M851" s="330"/>
      <c r="N851" s="330"/>
      <c r="O851" s="330"/>
      <c r="P851" s="330"/>
      <c r="Q851" s="330"/>
      <c r="R851" s="330"/>
      <c r="S851" s="330"/>
      <c r="T851" s="330"/>
      <c r="U851" s="330"/>
      <c r="V851" s="330"/>
      <c r="W851" s="330"/>
      <c r="X851" s="330"/>
      <c r="Y851" s="330"/>
      <c r="Z851" s="330"/>
    </row>
    <row r="852" spans="1:26" ht="21" customHeight="1">
      <c r="A852" s="347"/>
      <c r="B852" s="348"/>
      <c r="C852" s="328"/>
      <c r="D852" s="337"/>
      <c r="E852" s="337"/>
      <c r="F852" s="337"/>
      <c r="G852" s="330"/>
      <c r="H852" s="330"/>
      <c r="I852" s="330"/>
      <c r="J852" s="330"/>
      <c r="K852" s="330"/>
      <c r="L852" s="330"/>
      <c r="M852" s="330"/>
      <c r="N852" s="330"/>
      <c r="O852" s="330"/>
      <c r="P852" s="330"/>
      <c r="Q852" s="330"/>
      <c r="R852" s="330"/>
      <c r="S852" s="330"/>
      <c r="T852" s="330"/>
      <c r="U852" s="330"/>
      <c r="V852" s="330"/>
      <c r="W852" s="330"/>
      <c r="X852" s="330"/>
      <c r="Y852" s="330"/>
      <c r="Z852" s="330"/>
    </row>
    <row r="853" spans="1:26" ht="21" customHeight="1">
      <c r="A853" s="347"/>
      <c r="B853" s="348"/>
      <c r="C853" s="328"/>
      <c r="D853" s="337"/>
      <c r="E853" s="337"/>
      <c r="F853" s="337"/>
      <c r="G853" s="330"/>
      <c r="H853" s="330"/>
      <c r="I853" s="330"/>
      <c r="J853" s="330"/>
      <c r="K853" s="330"/>
      <c r="L853" s="330"/>
      <c r="M853" s="330"/>
      <c r="N853" s="330"/>
      <c r="O853" s="330"/>
      <c r="P853" s="330"/>
      <c r="Q853" s="330"/>
      <c r="R853" s="330"/>
      <c r="S853" s="330"/>
      <c r="T853" s="330"/>
      <c r="U853" s="330"/>
      <c r="V853" s="330"/>
      <c r="W853" s="330"/>
      <c r="X853" s="330"/>
      <c r="Y853" s="330"/>
      <c r="Z853" s="330"/>
    </row>
    <row r="854" spans="1:26" ht="21" customHeight="1">
      <c r="A854" s="347"/>
      <c r="B854" s="348"/>
      <c r="C854" s="328"/>
      <c r="D854" s="337"/>
      <c r="E854" s="337"/>
      <c r="F854" s="337"/>
      <c r="G854" s="330"/>
      <c r="H854" s="330"/>
      <c r="I854" s="330"/>
      <c r="J854" s="330"/>
      <c r="K854" s="330"/>
      <c r="L854" s="330"/>
      <c r="M854" s="330"/>
      <c r="N854" s="330"/>
      <c r="O854" s="330"/>
      <c r="P854" s="330"/>
      <c r="Q854" s="330"/>
      <c r="R854" s="330"/>
      <c r="S854" s="330"/>
      <c r="T854" s="330"/>
      <c r="U854" s="330"/>
      <c r="V854" s="330"/>
      <c r="W854" s="330"/>
      <c r="X854" s="330"/>
      <c r="Y854" s="330"/>
      <c r="Z854" s="330"/>
    </row>
    <row r="855" spans="1:26" ht="21" customHeight="1">
      <c r="A855" s="347"/>
      <c r="B855" s="348"/>
      <c r="C855" s="328"/>
      <c r="D855" s="337"/>
      <c r="E855" s="337"/>
      <c r="F855" s="337"/>
      <c r="G855" s="330"/>
      <c r="H855" s="330"/>
      <c r="I855" s="330"/>
      <c r="J855" s="330"/>
      <c r="K855" s="330"/>
      <c r="L855" s="330"/>
      <c r="M855" s="330"/>
      <c r="N855" s="330"/>
      <c r="O855" s="330"/>
      <c r="P855" s="330"/>
      <c r="Q855" s="330"/>
      <c r="R855" s="330"/>
      <c r="S855" s="330"/>
      <c r="T855" s="330"/>
      <c r="U855" s="330"/>
      <c r="V855" s="330"/>
      <c r="W855" s="330"/>
      <c r="X855" s="330"/>
      <c r="Y855" s="330"/>
      <c r="Z855" s="330"/>
    </row>
    <row r="856" spans="1:26" ht="21" customHeight="1">
      <c r="A856" s="347"/>
      <c r="B856" s="348"/>
      <c r="C856" s="328"/>
      <c r="D856" s="337"/>
      <c r="E856" s="337"/>
      <c r="F856" s="337"/>
      <c r="G856" s="330"/>
      <c r="H856" s="330"/>
      <c r="I856" s="330"/>
      <c r="J856" s="330"/>
      <c r="K856" s="330"/>
      <c r="L856" s="330"/>
      <c r="M856" s="330"/>
      <c r="N856" s="330"/>
      <c r="O856" s="330"/>
      <c r="P856" s="330"/>
      <c r="Q856" s="330"/>
      <c r="R856" s="330"/>
      <c r="S856" s="330"/>
      <c r="T856" s="330"/>
      <c r="U856" s="330"/>
      <c r="V856" s="330"/>
      <c r="W856" s="330"/>
      <c r="X856" s="330"/>
      <c r="Y856" s="330"/>
      <c r="Z856" s="330"/>
    </row>
    <row r="857" spans="1:26" ht="21" customHeight="1">
      <c r="A857" s="347"/>
      <c r="B857" s="348"/>
      <c r="C857" s="328"/>
      <c r="D857" s="337"/>
      <c r="E857" s="337"/>
      <c r="F857" s="337"/>
      <c r="G857" s="330"/>
      <c r="H857" s="330"/>
      <c r="I857" s="330"/>
      <c r="J857" s="330"/>
      <c r="K857" s="330"/>
      <c r="L857" s="330"/>
      <c r="M857" s="330"/>
      <c r="N857" s="330"/>
      <c r="O857" s="330"/>
      <c r="P857" s="330"/>
      <c r="Q857" s="330"/>
      <c r="R857" s="330"/>
      <c r="S857" s="330"/>
      <c r="T857" s="330"/>
      <c r="U857" s="330"/>
      <c r="V857" s="330"/>
      <c r="W857" s="330"/>
      <c r="X857" s="330"/>
      <c r="Y857" s="330"/>
      <c r="Z857" s="330"/>
    </row>
    <row r="858" spans="1:26" ht="21" customHeight="1">
      <c r="A858" s="347"/>
      <c r="B858" s="348"/>
      <c r="C858" s="328"/>
      <c r="D858" s="337"/>
      <c r="E858" s="337"/>
      <c r="F858" s="337"/>
      <c r="G858" s="330"/>
      <c r="H858" s="330"/>
      <c r="I858" s="330"/>
      <c r="J858" s="330"/>
      <c r="K858" s="330"/>
      <c r="L858" s="330"/>
      <c r="M858" s="330"/>
      <c r="N858" s="330"/>
      <c r="O858" s="330"/>
      <c r="P858" s="330"/>
      <c r="Q858" s="330"/>
      <c r="R858" s="330"/>
      <c r="S858" s="330"/>
      <c r="T858" s="330"/>
      <c r="U858" s="330"/>
      <c r="V858" s="330"/>
      <c r="W858" s="330"/>
      <c r="X858" s="330"/>
      <c r="Y858" s="330"/>
      <c r="Z858" s="330"/>
    </row>
    <row r="859" spans="1:26" ht="21" customHeight="1">
      <c r="A859" s="347"/>
      <c r="B859" s="348"/>
      <c r="C859" s="328"/>
      <c r="D859" s="337"/>
      <c r="E859" s="337"/>
      <c r="F859" s="337"/>
      <c r="G859" s="330"/>
      <c r="H859" s="330"/>
      <c r="I859" s="330"/>
      <c r="J859" s="330"/>
      <c r="K859" s="330"/>
      <c r="L859" s="330"/>
      <c r="M859" s="330"/>
      <c r="N859" s="330"/>
      <c r="O859" s="330"/>
      <c r="P859" s="330"/>
      <c r="Q859" s="330"/>
      <c r="R859" s="330"/>
      <c r="S859" s="330"/>
      <c r="T859" s="330"/>
      <c r="U859" s="330"/>
      <c r="V859" s="330"/>
      <c r="W859" s="330"/>
      <c r="X859" s="330"/>
      <c r="Y859" s="330"/>
      <c r="Z859" s="330"/>
    </row>
    <row r="860" spans="1:26" ht="21" customHeight="1">
      <c r="A860" s="347"/>
      <c r="B860" s="348"/>
      <c r="C860" s="328"/>
      <c r="D860" s="337"/>
      <c r="E860" s="337"/>
      <c r="F860" s="337"/>
      <c r="G860" s="330"/>
      <c r="H860" s="330"/>
      <c r="I860" s="330"/>
      <c r="J860" s="330"/>
      <c r="K860" s="330"/>
      <c r="L860" s="330"/>
      <c r="M860" s="330"/>
      <c r="N860" s="330"/>
      <c r="O860" s="330"/>
      <c r="P860" s="330"/>
      <c r="Q860" s="330"/>
      <c r="R860" s="330"/>
      <c r="S860" s="330"/>
      <c r="T860" s="330"/>
      <c r="U860" s="330"/>
      <c r="V860" s="330"/>
      <c r="W860" s="330"/>
      <c r="X860" s="330"/>
      <c r="Y860" s="330"/>
      <c r="Z860" s="330"/>
    </row>
    <row r="861" spans="1:26" ht="21" customHeight="1">
      <c r="A861" s="347"/>
      <c r="B861" s="348"/>
      <c r="C861" s="328"/>
      <c r="D861" s="337"/>
      <c r="E861" s="337"/>
      <c r="F861" s="337"/>
      <c r="G861" s="330"/>
      <c r="H861" s="330"/>
      <c r="I861" s="330"/>
      <c r="J861" s="330"/>
      <c r="K861" s="330"/>
      <c r="L861" s="330"/>
      <c r="M861" s="330"/>
      <c r="N861" s="330"/>
      <c r="O861" s="330"/>
      <c r="P861" s="330"/>
      <c r="Q861" s="330"/>
      <c r="R861" s="330"/>
      <c r="S861" s="330"/>
      <c r="T861" s="330"/>
      <c r="U861" s="330"/>
      <c r="V861" s="330"/>
      <c r="W861" s="330"/>
      <c r="X861" s="330"/>
      <c r="Y861" s="330"/>
      <c r="Z861" s="330"/>
    </row>
    <row r="862" spans="1:26" ht="21" customHeight="1">
      <c r="A862" s="347"/>
      <c r="B862" s="348"/>
      <c r="C862" s="328"/>
      <c r="D862" s="337"/>
      <c r="E862" s="337"/>
      <c r="F862" s="337"/>
      <c r="G862" s="330"/>
      <c r="H862" s="330"/>
      <c r="I862" s="330"/>
      <c r="J862" s="330"/>
      <c r="K862" s="330"/>
      <c r="L862" s="330"/>
      <c r="M862" s="330"/>
      <c r="N862" s="330"/>
      <c r="O862" s="330"/>
      <c r="P862" s="330"/>
      <c r="Q862" s="330"/>
      <c r="R862" s="330"/>
      <c r="S862" s="330"/>
      <c r="T862" s="330"/>
      <c r="U862" s="330"/>
      <c r="V862" s="330"/>
      <c r="W862" s="330"/>
      <c r="X862" s="330"/>
      <c r="Y862" s="330"/>
      <c r="Z862" s="330"/>
    </row>
    <row r="863" spans="1:26" ht="21" customHeight="1">
      <c r="A863" s="347"/>
      <c r="B863" s="348"/>
      <c r="C863" s="328"/>
      <c r="D863" s="337"/>
      <c r="E863" s="337"/>
      <c r="F863" s="337"/>
      <c r="G863" s="330"/>
      <c r="H863" s="330"/>
      <c r="I863" s="330"/>
      <c r="J863" s="330"/>
      <c r="K863" s="330"/>
      <c r="L863" s="330"/>
      <c r="M863" s="330"/>
      <c r="N863" s="330"/>
      <c r="O863" s="330"/>
      <c r="P863" s="330"/>
      <c r="Q863" s="330"/>
      <c r="R863" s="330"/>
      <c r="S863" s="330"/>
      <c r="T863" s="330"/>
      <c r="U863" s="330"/>
      <c r="V863" s="330"/>
      <c r="W863" s="330"/>
      <c r="X863" s="330"/>
      <c r="Y863" s="330"/>
      <c r="Z863" s="330"/>
    </row>
    <row r="864" spans="1:26" ht="21" customHeight="1">
      <c r="A864" s="347"/>
      <c r="B864" s="348"/>
      <c r="C864" s="328"/>
      <c r="D864" s="337"/>
      <c r="E864" s="337"/>
      <c r="F864" s="337"/>
      <c r="G864" s="330"/>
      <c r="H864" s="330"/>
      <c r="I864" s="330"/>
      <c r="J864" s="330"/>
      <c r="K864" s="330"/>
      <c r="L864" s="330"/>
      <c r="M864" s="330"/>
      <c r="N864" s="330"/>
      <c r="O864" s="330"/>
      <c r="P864" s="330"/>
      <c r="Q864" s="330"/>
      <c r="R864" s="330"/>
      <c r="S864" s="330"/>
      <c r="T864" s="330"/>
      <c r="U864" s="330"/>
      <c r="V864" s="330"/>
      <c r="W864" s="330"/>
      <c r="X864" s="330"/>
      <c r="Y864" s="330"/>
      <c r="Z864" s="330"/>
    </row>
    <row r="865" spans="1:26" ht="21" customHeight="1">
      <c r="A865" s="347"/>
      <c r="B865" s="348"/>
      <c r="C865" s="328"/>
      <c r="D865" s="337"/>
      <c r="E865" s="337"/>
      <c r="F865" s="337"/>
      <c r="G865" s="330"/>
      <c r="H865" s="330"/>
      <c r="I865" s="330"/>
      <c r="J865" s="330"/>
      <c r="K865" s="330"/>
      <c r="L865" s="330"/>
      <c r="M865" s="330"/>
      <c r="N865" s="330"/>
      <c r="O865" s="330"/>
      <c r="P865" s="330"/>
      <c r="Q865" s="330"/>
      <c r="R865" s="330"/>
      <c r="S865" s="330"/>
      <c r="T865" s="330"/>
      <c r="U865" s="330"/>
      <c r="V865" s="330"/>
      <c r="W865" s="330"/>
      <c r="X865" s="330"/>
      <c r="Y865" s="330"/>
      <c r="Z865" s="330"/>
    </row>
    <row r="866" spans="1:26" ht="21" customHeight="1">
      <c r="A866" s="347"/>
      <c r="B866" s="348"/>
      <c r="C866" s="328"/>
      <c r="D866" s="337"/>
      <c r="E866" s="337"/>
      <c r="F866" s="337"/>
      <c r="G866" s="330"/>
      <c r="H866" s="330"/>
      <c r="I866" s="330"/>
      <c r="J866" s="330"/>
      <c r="K866" s="330"/>
      <c r="L866" s="330"/>
      <c r="M866" s="330"/>
      <c r="N866" s="330"/>
      <c r="O866" s="330"/>
      <c r="P866" s="330"/>
      <c r="Q866" s="330"/>
      <c r="R866" s="330"/>
      <c r="S866" s="330"/>
      <c r="T866" s="330"/>
      <c r="U866" s="330"/>
      <c r="V866" s="330"/>
      <c r="W866" s="330"/>
      <c r="X866" s="330"/>
      <c r="Y866" s="330"/>
      <c r="Z866" s="330"/>
    </row>
    <row r="867" spans="1:26" ht="21" customHeight="1">
      <c r="A867" s="347"/>
      <c r="B867" s="348"/>
      <c r="C867" s="328"/>
      <c r="D867" s="337"/>
      <c r="E867" s="337"/>
      <c r="F867" s="337"/>
      <c r="G867" s="330"/>
      <c r="H867" s="330"/>
      <c r="I867" s="330"/>
      <c r="J867" s="330"/>
      <c r="K867" s="330"/>
      <c r="L867" s="330"/>
      <c r="M867" s="330"/>
      <c r="N867" s="330"/>
      <c r="O867" s="330"/>
      <c r="P867" s="330"/>
      <c r="Q867" s="330"/>
      <c r="R867" s="330"/>
      <c r="S867" s="330"/>
      <c r="T867" s="330"/>
      <c r="U867" s="330"/>
      <c r="V867" s="330"/>
      <c r="W867" s="330"/>
      <c r="X867" s="330"/>
      <c r="Y867" s="330"/>
      <c r="Z867" s="330"/>
    </row>
    <row r="868" spans="1:26" ht="21" customHeight="1">
      <c r="A868" s="347"/>
      <c r="B868" s="348"/>
      <c r="C868" s="328"/>
      <c r="D868" s="337"/>
      <c r="E868" s="337"/>
      <c r="F868" s="337"/>
      <c r="G868" s="330"/>
      <c r="H868" s="330"/>
      <c r="I868" s="330"/>
      <c r="J868" s="330"/>
      <c r="K868" s="330"/>
      <c r="L868" s="330"/>
      <c r="M868" s="330"/>
      <c r="N868" s="330"/>
      <c r="O868" s="330"/>
      <c r="P868" s="330"/>
      <c r="Q868" s="330"/>
      <c r="R868" s="330"/>
      <c r="S868" s="330"/>
      <c r="T868" s="330"/>
      <c r="U868" s="330"/>
      <c r="V868" s="330"/>
      <c r="W868" s="330"/>
      <c r="X868" s="330"/>
      <c r="Y868" s="330"/>
      <c r="Z868" s="330"/>
    </row>
    <row r="869" spans="1:26" ht="21" customHeight="1">
      <c r="A869" s="347"/>
      <c r="B869" s="348"/>
      <c r="C869" s="328"/>
      <c r="D869" s="337"/>
      <c r="E869" s="337"/>
      <c r="F869" s="337"/>
      <c r="G869" s="330"/>
      <c r="H869" s="330"/>
      <c r="I869" s="330"/>
      <c r="J869" s="330"/>
      <c r="K869" s="330"/>
      <c r="L869" s="330"/>
      <c r="M869" s="330"/>
      <c r="N869" s="330"/>
      <c r="O869" s="330"/>
      <c r="P869" s="330"/>
      <c r="Q869" s="330"/>
      <c r="R869" s="330"/>
      <c r="S869" s="330"/>
      <c r="T869" s="330"/>
      <c r="U869" s="330"/>
      <c r="V869" s="330"/>
      <c r="W869" s="330"/>
      <c r="X869" s="330"/>
      <c r="Y869" s="330"/>
      <c r="Z869" s="330"/>
    </row>
    <row r="870" spans="1:26" ht="21" customHeight="1">
      <c r="A870" s="347"/>
      <c r="B870" s="348"/>
      <c r="C870" s="328"/>
      <c r="D870" s="337"/>
      <c r="E870" s="337"/>
      <c r="F870" s="337"/>
      <c r="G870" s="330"/>
      <c r="H870" s="330"/>
      <c r="I870" s="330"/>
      <c r="J870" s="330"/>
      <c r="K870" s="330"/>
      <c r="L870" s="330"/>
      <c r="M870" s="330"/>
      <c r="N870" s="330"/>
      <c r="O870" s="330"/>
      <c r="P870" s="330"/>
      <c r="Q870" s="330"/>
      <c r="R870" s="330"/>
      <c r="S870" s="330"/>
      <c r="T870" s="330"/>
      <c r="U870" s="330"/>
      <c r="V870" s="330"/>
      <c r="W870" s="330"/>
      <c r="X870" s="330"/>
      <c r="Y870" s="330"/>
      <c r="Z870" s="330"/>
    </row>
    <row r="871" spans="1:26" ht="21" customHeight="1">
      <c r="A871" s="347"/>
      <c r="B871" s="348"/>
      <c r="C871" s="328"/>
      <c r="D871" s="337"/>
      <c r="E871" s="337"/>
      <c r="F871" s="337"/>
      <c r="G871" s="330"/>
      <c r="H871" s="330"/>
      <c r="I871" s="330"/>
      <c r="J871" s="330"/>
      <c r="K871" s="330"/>
      <c r="L871" s="330"/>
      <c r="M871" s="330"/>
      <c r="N871" s="330"/>
      <c r="O871" s="330"/>
      <c r="P871" s="330"/>
      <c r="Q871" s="330"/>
      <c r="R871" s="330"/>
      <c r="S871" s="330"/>
      <c r="T871" s="330"/>
      <c r="U871" s="330"/>
      <c r="V871" s="330"/>
      <c r="W871" s="330"/>
      <c r="X871" s="330"/>
      <c r="Y871" s="330"/>
      <c r="Z871" s="330"/>
    </row>
    <row r="872" spans="1:26" ht="21" customHeight="1">
      <c r="A872" s="347"/>
      <c r="B872" s="348"/>
      <c r="C872" s="328"/>
      <c r="D872" s="337"/>
      <c r="E872" s="337"/>
      <c r="F872" s="337"/>
      <c r="G872" s="330"/>
      <c r="H872" s="330"/>
      <c r="I872" s="330"/>
      <c r="J872" s="330"/>
      <c r="K872" s="330"/>
      <c r="L872" s="330"/>
      <c r="M872" s="330"/>
      <c r="N872" s="330"/>
      <c r="O872" s="330"/>
      <c r="P872" s="330"/>
      <c r="Q872" s="330"/>
      <c r="R872" s="330"/>
      <c r="S872" s="330"/>
      <c r="T872" s="330"/>
      <c r="U872" s="330"/>
      <c r="V872" s="330"/>
      <c r="W872" s="330"/>
      <c r="X872" s="330"/>
      <c r="Y872" s="330"/>
      <c r="Z872" s="330"/>
    </row>
    <row r="873" spans="1:26" ht="21" customHeight="1">
      <c r="A873" s="347"/>
      <c r="B873" s="348"/>
      <c r="C873" s="328"/>
      <c r="D873" s="337"/>
      <c r="E873" s="337"/>
      <c r="F873" s="337"/>
      <c r="G873" s="330"/>
      <c r="H873" s="330"/>
      <c r="I873" s="330"/>
      <c r="J873" s="330"/>
      <c r="K873" s="330"/>
      <c r="L873" s="330"/>
      <c r="M873" s="330"/>
      <c r="N873" s="330"/>
      <c r="O873" s="330"/>
      <c r="P873" s="330"/>
      <c r="Q873" s="330"/>
      <c r="R873" s="330"/>
      <c r="S873" s="330"/>
      <c r="T873" s="330"/>
      <c r="U873" s="330"/>
      <c r="V873" s="330"/>
      <c r="W873" s="330"/>
      <c r="X873" s="330"/>
      <c r="Y873" s="330"/>
      <c r="Z873" s="330"/>
    </row>
    <row r="874" spans="1:26" ht="21" customHeight="1">
      <c r="A874" s="347"/>
      <c r="B874" s="348"/>
      <c r="C874" s="328"/>
      <c r="D874" s="337"/>
      <c r="E874" s="337"/>
      <c r="F874" s="337"/>
      <c r="G874" s="330"/>
      <c r="H874" s="330"/>
      <c r="I874" s="330"/>
      <c r="J874" s="330"/>
      <c r="K874" s="330"/>
      <c r="L874" s="330"/>
      <c r="M874" s="330"/>
      <c r="N874" s="330"/>
      <c r="O874" s="330"/>
      <c r="P874" s="330"/>
      <c r="Q874" s="330"/>
      <c r="R874" s="330"/>
      <c r="S874" s="330"/>
      <c r="T874" s="330"/>
      <c r="U874" s="330"/>
      <c r="V874" s="330"/>
      <c r="W874" s="330"/>
      <c r="X874" s="330"/>
      <c r="Y874" s="330"/>
      <c r="Z874" s="330"/>
    </row>
    <row r="875" spans="1:26" ht="21" customHeight="1">
      <c r="A875" s="347"/>
      <c r="B875" s="348"/>
      <c r="C875" s="328"/>
      <c r="D875" s="337"/>
      <c r="E875" s="337"/>
      <c r="F875" s="337"/>
      <c r="G875" s="330"/>
      <c r="H875" s="330"/>
      <c r="I875" s="330"/>
      <c r="J875" s="330"/>
      <c r="K875" s="330"/>
      <c r="L875" s="330"/>
      <c r="M875" s="330"/>
      <c r="N875" s="330"/>
      <c r="O875" s="330"/>
      <c r="P875" s="330"/>
      <c r="Q875" s="330"/>
      <c r="R875" s="330"/>
      <c r="S875" s="330"/>
      <c r="T875" s="330"/>
      <c r="U875" s="330"/>
      <c r="V875" s="330"/>
      <c r="W875" s="330"/>
      <c r="X875" s="330"/>
      <c r="Y875" s="330"/>
      <c r="Z875" s="330"/>
    </row>
    <row r="876" spans="1:26" ht="21" customHeight="1">
      <c r="A876" s="347"/>
      <c r="B876" s="348"/>
      <c r="C876" s="328"/>
      <c r="D876" s="337"/>
      <c r="E876" s="337"/>
      <c r="F876" s="337"/>
      <c r="G876" s="330"/>
      <c r="H876" s="330"/>
      <c r="I876" s="330"/>
      <c r="J876" s="330"/>
      <c r="K876" s="330"/>
      <c r="L876" s="330"/>
      <c r="M876" s="330"/>
      <c r="N876" s="330"/>
      <c r="O876" s="330"/>
      <c r="P876" s="330"/>
      <c r="Q876" s="330"/>
      <c r="R876" s="330"/>
      <c r="S876" s="330"/>
      <c r="T876" s="330"/>
      <c r="U876" s="330"/>
      <c r="V876" s="330"/>
      <c r="W876" s="330"/>
      <c r="X876" s="330"/>
      <c r="Y876" s="330"/>
      <c r="Z876" s="330"/>
    </row>
    <row r="877" spans="1:26" ht="21" customHeight="1">
      <c r="A877" s="347"/>
      <c r="B877" s="348"/>
      <c r="C877" s="328"/>
      <c r="D877" s="337"/>
      <c r="E877" s="337"/>
      <c r="F877" s="337"/>
      <c r="G877" s="330"/>
      <c r="H877" s="330"/>
      <c r="I877" s="330"/>
      <c r="J877" s="330"/>
      <c r="K877" s="330"/>
      <c r="L877" s="330"/>
      <c r="M877" s="330"/>
      <c r="N877" s="330"/>
      <c r="O877" s="330"/>
      <c r="P877" s="330"/>
      <c r="Q877" s="330"/>
      <c r="R877" s="330"/>
      <c r="S877" s="330"/>
      <c r="T877" s="330"/>
      <c r="U877" s="330"/>
      <c r="V877" s="330"/>
      <c r="W877" s="330"/>
      <c r="X877" s="330"/>
      <c r="Y877" s="330"/>
      <c r="Z877" s="330"/>
    </row>
    <row r="878" spans="1:26" ht="21" customHeight="1">
      <c r="A878" s="347"/>
      <c r="B878" s="348"/>
      <c r="C878" s="328"/>
      <c r="D878" s="337"/>
      <c r="E878" s="337"/>
      <c r="F878" s="337"/>
      <c r="G878" s="330"/>
      <c r="H878" s="330"/>
      <c r="I878" s="330"/>
      <c r="J878" s="330"/>
      <c r="K878" s="330"/>
      <c r="L878" s="330"/>
      <c r="M878" s="330"/>
      <c r="N878" s="330"/>
      <c r="O878" s="330"/>
      <c r="P878" s="330"/>
      <c r="Q878" s="330"/>
      <c r="R878" s="330"/>
      <c r="S878" s="330"/>
      <c r="T878" s="330"/>
      <c r="U878" s="330"/>
      <c r="V878" s="330"/>
      <c r="W878" s="330"/>
      <c r="X878" s="330"/>
      <c r="Y878" s="330"/>
      <c r="Z878" s="330"/>
    </row>
    <row r="879" spans="1:26" ht="21" customHeight="1">
      <c r="A879" s="347"/>
      <c r="B879" s="348"/>
      <c r="C879" s="328"/>
      <c r="D879" s="337"/>
      <c r="E879" s="337"/>
      <c r="F879" s="337"/>
      <c r="G879" s="330"/>
      <c r="H879" s="330"/>
      <c r="I879" s="330"/>
      <c r="J879" s="330"/>
      <c r="K879" s="330"/>
      <c r="L879" s="330"/>
      <c r="M879" s="330"/>
      <c r="N879" s="330"/>
      <c r="O879" s="330"/>
      <c r="P879" s="330"/>
      <c r="Q879" s="330"/>
      <c r="R879" s="330"/>
      <c r="S879" s="330"/>
      <c r="T879" s="330"/>
      <c r="U879" s="330"/>
      <c r="V879" s="330"/>
      <c r="W879" s="330"/>
      <c r="X879" s="330"/>
      <c r="Y879" s="330"/>
      <c r="Z879" s="330"/>
    </row>
    <row r="880" spans="1:26" ht="21" customHeight="1">
      <c r="A880" s="347"/>
      <c r="B880" s="348"/>
      <c r="C880" s="328"/>
      <c r="D880" s="337"/>
      <c r="E880" s="337"/>
      <c r="F880" s="337"/>
      <c r="G880" s="330"/>
      <c r="H880" s="330"/>
      <c r="I880" s="330"/>
      <c r="J880" s="330"/>
      <c r="K880" s="330"/>
      <c r="L880" s="330"/>
      <c r="M880" s="330"/>
      <c r="N880" s="330"/>
      <c r="O880" s="330"/>
      <c r="P880" s="330"/>
      <c r="Q880" s="330"/>
      <c r="R880" s="330"/>
      <c r="S880" s="330"/>
      <c r="T880" s="330"/>
      <c r="U880" s="330"/>
      <c r="V880" s="330"/>
      <c r="W880" s="330"/>
      <c r="X880" s="330"/>
      <c r="Y880" s="330"/>
      <c r="Z880" s="330"/>
    </row>
    <row r="881" spans="1:26" ht="21" customHeight="1">
      <c r="A881" s="347"/>
      <c r="B881" s="348"/>
      <c r="C881" s="328"/>
      <c r="D881" s="337"/>
      <c r="E881" s="337"/>
      <c r="F881" s="337"/>
      <c r="G881" s="330"/>
      <c r="H881" s="330"/>
      <c r="I881" s="330"/>
      <c r="J881" s="330"/>
      <c r="K881" s="330"/>
      <c r="L881" s="330"/>
      <c r="M881" s="330"/>
      <c r="N881" s="330"/>
      <c r="O881" s="330"/>
      <c r="P881" s="330"/>
      <c r="Q881" s="330"/>
      <c r="R881" s="330"/>
      <c r="S881" s="330"/>
      <c r="T881" s="330"/>
      <c r="U881" s="330"/>
      <c r="V881" s="330"/>
      <c r="W881" s="330"/>
      <c r="X881" s="330"/>
      <c r="Y881" s="330"/>
      <c r="Z881" s="330"/>
    </row>
    <row r="882" spans="1:26" ht="21" customHeight="1">
      <c r="A882" s="347"/>
      <c r="B882" s="348"/>
      <c r="C882" s="328"/>
      <c r="D882" s="337"/>
      <c r="E882" s="337"/>
      <c r="F882" s="337"/>
      <c r="G882" s="330"/>
      <c r="H882" s="330"/>
      <c r="I882" s="330"/>
      <c r="J882" s="330"/>
      <c r="K882" s="330"/>
      <c r="L882" s="330"/>
      <c r="M882" s="330"/>
      <c r="N882" s="330"/>
      <c r="O882" s="330"/>
      <c r="P882" s="330"/>
      <c r="Q882" s="330"/>
      <c r="R882" s="330"/>
      <c r="S882" s="330"/>
      <c r="T882" s="330"/>
      <c r="U882" s="330"/>
      <c r="V882" s="330"/>
      <c r="W882" s="330"/>
      <c r="X882" s="330"/>
      <c r="Y882" s="330"/>
      <c r="Z882" s="330"/>
    </row>
    <row r="883" spans="1:26" ht="21" customHeight="1">
      <c r="A883" s="347"/>
      <c r="B883" s="348"/>
      <c r="C883" s="328"/>
      <c r="D883" s="337"/>
      <c r="E883" s="337"/>
      <c r="F883" s="337"/>
      <c r="G883" s="330"/>
      <c r="H883" s="330"/>
      <c r="I883" s="330"/>
      <c r="J883" s="330"/>
      <c r="K883" s="330"/>
      <c r="L883" s="330"/>
      <c r="M883" s="330"/>
      <c r="N883" s="330"/>
      <c r="O883" s="330"/>
      <c r="P883" s="330"/>
      <c r="Q883" s="330"/>
      <c r="R883" s="330"/>
      <c r="S883" s="330"/>
      <c r="T883" s="330"/>
      <c r="U883" s="330"/>
      <c r="V883" s="330"/>
      <c r="W883" s="330"/>
      <c r="X883" s="330"/>
      <c r="Y883" s="330"/>
      <c r="Z883" s="330"/>
    </row>
    <row r="884" spans="1:26" ht="21" customHeight="1">
      <c r="A884" s="347"/>
      <c r="B884" s="348"/>
      <c r="C884" s="328"/>
      <c r="D884" s="337"/>
      <c r="E884" s="337"/>
      <c r="F884" s="337"/>
      <c r="G884" s="330"/>
      <c r="H884" s="330"/>
      <c r="I884" s="330"/>
      <c r="J884" s="330"/>
      <c r="K884" s="330"/>
      <c r="L884" s="330"/>
      <c r="M884" s="330"/>
      <c r="N884" s="330"/>
      <c r="O884" s="330"/>
      <c r="P884" s="330"/>
      <c r="Q884" s="330"/>
      <c r="R884" s="330"/>
      <c r="S884" s="330"/>
      <c r="T884" s="330"/>
      <c r="U884" s="330"/>
      <c r="V884" s="330"/>
      <c r="W884" s="330"/>
      <c r="X884" s="330"/>
      <c r="Y884" s="330"/>
      <c r="Z884" s="330"/>
    </row>
    <row r="885" spans="1:26" ht="21" customHeight="1">
      <c r="A885" s="347"/>
      <c r="B885" s="348"/>
      <c r="C885" s="328"/>
      <c r="D885" s="337"/>
      <c r="E885" s="337"/>
      <c r="F885" s="337"/>
      <c r="G885" s="330"/>
      <c r="H885" s="330"/>
      <c r="I885" s="330"/>
      <c r="J885" s="330"/>
      <c r="K885" s="330"/>
      <c r="L885" s="330"/>
      <c r="M885" s="330"/>
      <c r="N885" s="330"/>
      <c r="O885" s="330"/>
      <c r="P885" s="330"/>
      <c r="Q885" s="330"/>
      <c r="R885" s="330"/>
      <c r="S885" s="330"/>
      <c r="T885" s="330"/>
      <c r="U885" s="330"/>
      <c r="V885" s="330"/>
      <c r="W885" s="330"/>
      <c r="X885" s="330"/>
      <c r="Y885" s="330"/>
      <c r="Z885" s="330"/>
    </row>
    <row r="886" spans="1:26" ht="21" customHeight="1">
      <c r="A886" s="347"/>
      <c r="B886" s="348"/>
      <c r="C886" s="328"/>
      <c r="D886" s="337"/>
      <c r="E886" s="337"/>
      <c r="F886" s="337"/>
      <c r="G886" s="330"/>
      <c r="H886" s="330"/>
      <c r="I886" s="330"/>
      <c r="J886" s="330"/>
      <c r="K886" s="330"/>
      <c r="L886" s="330"/>
      <c r="M886" s="330"/>
      <c r="N886" s="330"/>
      <c r="O886" s="330"/>
      <c r="P886" s="330"/>
      <c r="Q886" s="330"/>
      <c r="R886" s="330"/>
      <c r="S886" s="330"/>
      <c r="T886" s="330"/>
      <c r="U886" s="330"/>
      <c r="V886" s="330"/>
      <c r="W886" s="330"/>
      <c r="X886" s="330"/>
      <c r="Y886" s="330"/>
      <c r="Z886" s="330"/>
    </row>
    <row r="887" spans="1:26" ht="21" customHeight="1">
      <c r="A887" s="347"/>
      <c r="B887" s="348"/>
      <c r="C887" s="328"/>
      <c r="D887" s="337"/>
      <c r="E887" s="337"/>
      <c r="F887" s="337"/>
      <c r="G887" s="330"/>
      <c r="H887" s="330"/>
      <c r="I887" s="330"/>
      <c r="J887" s="330"/>
      <c r="K887" s="330"/>
      <c r="L887" s="330"/>
      <c r="M887" s="330"/>
      <c r="N887" s="330"/>
      <c r="O887" s="330"/>
      <c r="P887" s="330"/>
      <c r="Q887" s="330"/>
      <c r="R887" s="330"/>
      <c r="S887" s="330"/>
      <c r="T887" s="330"/>
      <c r="U887" s="330"/>
      <c r="V887" s="330"/>
      <c r="W887" s="330"/>
      <c r="X887" s="330"/>
      <c r="Y887" s="330"/>
      <c r="Z887" s="330"/>
    </row>
    <row r="888" spans="1:26" ht="21" customHeight="1">
      <c r="A888" s="347"/>
      <c r="B888" s="348"/>
      <c r="C888" s="328"/>
      <c r="D888" s="337"/>
      <c r="E888" s="337"/>
      <c r="F888" s="337"/>
      <c r="G888" s="330"/>
      <c r="H888" s="330"/>
      <c r="I888" s="330"/>
      <c r="J888" s="330"/>
      <c r="K888" s="330"/>
      <c r="L888" s="330"/>
      <c r="M888" s="330"/>
      <c r="N888" s="330"/>
      <c r="O888" s="330"/>
      <c r="P888" s="330"/>
      <c r="Q888" s="330"/>
      <c r="R888" s="330"/>
      <c r="S888" s="330"/>
      <c r="T888" s="330"/>
      <c r="U888" s="330"/>
      <c r="V888" s="330"/>
      <c r="W888" s="330"/>
      <c r="X888" s="330"/>
      <c r="Y888" s="330"/>
      <c r="Z888" s="330"/>
    </row>
    <row r="889" spans="1:26" ht="21" customHeight="1">
      <c r="A889" s="347"/>
      <c r="B889" s="348"/>
      <c r="C889" s="328"/>
      <c r="D889" s="337"/>
      <c r="E889" s="337"/>
      <c r="F889" s="337"/>
      <c r="G889" s="330"/>
      <c r="H889" s="330"/>
      <c r="I889" s="330"/>
      <c r="J889" s="330"/>
      <c r="K889" s="330"/>
      <c r="L889" s="330"/>
      <c r="M889" s="330"/>
      <c r="N889" s="330"/>
      <c r="O889" s="330"/>
      <c r="P889" s="330"/>
      <c r="Q889" s="330"/>
      <c r="R889" s="330"/>
      <c r="S889" s="330"/>
      <c r="T889" s="330"/>
      <c r="U889" s="330"/>
      <c r="V889" s="330"/>
      <c r="W889" s="330"/>
      <c r="X889" s="330"/>
      <c r="Y889" s="330"/>
      <c r="Z889" s="330"/>
    </row>
    <row r="890" spans="1:26" ht="21" customHeight="1">
      <c r="A890" s="347"/>
      <c r="B890" s="348"/>
      <c r="C890" s="328"/>
      <c r="D890" s="337"/>
      <c r="E890" s="337"/>
      <c r="F890" s="337"/>
      <c r="G890" s="330"/>
      <c r="H890" s="330"/>
      <c r="I890" s="330"/>
      <c r="J890" s="330"/>
      <c r="K890" s="330"/>
      <c r="L890" s="330"/>
      <c r="M890" s="330"/>
      <c r="N890" s="330"/>
      <c r="O890" s="330"/>
      <c r="P890" s="330"/>
      <c r="Q890" s="330"/>
      <c r="R890" s="330"/>
      <c r="S890" s="330"/>
      <c r="T890" s="330"/>
      <c r="U890" s="330"/>
      <c r="V890" s="330"/>
      <c r="W890" s="330"/>
      <c r="X890" s="330"/>
      <c r="Y890" s="330"/>
      <c r="Z890" s="330"/>
    </row>
    <row r="891" spans="1:26" ht="21" customHeight="1">
      <c r="A891" s="347"/>
      <c r="B891" s="348"/>
      <c r="C891" s="328"/>
      <c r="D891" s="337"/>
      <c r="E891" s="337"/>
      <c r="F891" s="337"/>
      <c r="G891" s="330"/>
      <c r="H891" s="330"/>
      <c r="I891" s="330"/>
      <c r="J891" s="330"/>
      <c r="K891" s="330"/>
      <c r="L891" s="330"/>
      <c r="M891" s="330"/>
      <c r="N891" s="330"/>
      <c r="O891" s="330"/>
      <c r="P891" s="330"/>
      <c r="Q891" s="330"/>
      <c r="R891" s="330"/>
      <c r="S891" s="330"/>
      <c r="T891" s="330"/>
      <c r="U891" s="330"/>
      <c r="V891" s="330"/>
      <c r="W891" s="330"/>
      <c r="X891" s="330"/>
      <c r="Y891" s="330"/>
      <c r="Z891" s="330"/>
    </row>
    <row r="892" spans="1:26" ht="21" customHeight="1">
      <c r="A892" s="347"/>
      <c r="B892" s="348"/>
      <c r="C892" s="328"/>
      <c r="D892" s="337"/>
      <c r="E892" s="337"/>
      <c r="F892" s="337"/>
      <c r="G892" s="330"/>
      <c r="H892" s="330"/>
      <c r="I892" s="330"/>
      <c r="J892" s="330"/>
      <c r="K892" s="330"/>
      <c r="L892" s="330"/>
      <c r="M892" s="330"/>
      <c r="N892" s="330"/>
      <c r="O892" s="330"/>
      <c r="P892" s="330"/>
      <c r="Q892" s="330"/>
      <c r="R892" s="330"/>
      <c r="S892" s="330"/>
      <c r="T892" s="330"/>
      <c r="U892" s="330"/>
      <c r="V892" s="330"/>
      <c r="W892" s="330"/>
      <c r="X892" s="330"/>
      <c r="Y892" s="330"/>
      <c r="Z892" s="330"/>
    </row>
    <row r="893" spans="1:26" ht="21" customHeight="1">
      <c r="A893" s="347"/>
      <c r="B893" s="348"/>
      <c r="C893" s="328"/>
      <c r="D893" s="337"/>
      <c r="E893" s="337"/>
      <c r="F893" s="337"/>
      <c r="G893" s="330"/>
      <c r="H893" s="330"/>
      <c r="I893" s="330"/>
      <c r="J893" s="330"/>
      <c r="K893" s="330"/>
      <c r="L893" s="330"/>
      <c r="M893" s="330"/>
      <c r="N893" s="330"/>
      <c r="O893" s="330"/>
      <c r="P893" s="330"/>
      <c r="Q893" s="330"/>
      <c r="R893" s="330"/>
      <c r="S893" s="330"/>
      <c r="T893" s="330"/>
      <c r="U893" s="330"/>
      <c r="V893" s="330"/>
      <c r="W893" s="330"/>
      <c r="X893" s="330"/>
      <c r="Y893" s="330"/>
      <c r="Z893" s="330"/>
    </row>
    <row r="894" spans="1:26" ht="21" customHeight="1">
      <c r="A894" s="347"/>
      <c r="B894" s="348"/>
      <c r="C894" s="328"/>
      <c r="D894" s="337"/>
      <c r="E894" s="337"/>
      <c r="F894" s="337"/>
      <c r="G894" s="330"/>
      <c r="H894" s="330"/>
      <c r="I894" s="330"/>
      <c r="J894" s="330"/>
      <c r="K894" s="330"/>
      <c r="L894" s="330"/>
      <c r="M894" s="330"/>
      <c r="N894" s="330"/>
      <c r="O894" s="330"/>
      <c r="P894" s="330"/>
      <c r="Q894" s="330"/>
      <c r="R894" s="330"/>
      <c r="S894" s="330"/>
      <c r="T894" s="330"/>
      <c r="U894" s="330"/>
      <c r="V894" s="330"/>
      <c r="W894" s="330"/>
      <c r="X894" s="330"/>
      <c r="Y894" s="330"/>
      <c r="Z894" s="330"/>
    </row>
    <row r="895" spans="1:26" ht="21" customHeight="1">
      <c r="A895" s="347"/>
      <c r="B895" s="348"/>
      <c r="C895" s="328"/>
      <c r="D895" s="337"/>
      <c r="E895" s="337"/>
      <c r="F895" s="337"/>
      <c r="G895" s="330"/>
      <c r="H895" s="330"/>
      <c r="I895" s="330"/>
      <c r="J895" s="330"/>
      <c r="K895" s="330"/>
      <c r="L895" s="330"/>
      <c r="M895" s="330"/>
      <c r="N895" s="330"/>
      <c r="O895" s="330"/>
      <c r="P895" s="330"/>
      <c r="Q895" s="330"/>
      <c r="R895" s="330"/>
      <c r="S895" s="330"/>
      <c r="T895" s="330"/>
      <c r="U895" s="330"/>
      <c r="V895" s="330"/>
      <c r="W895" s="330"/>
      <c r="X895" s="330"/>
      <c r="Y895" s="330"/>
      <c r="Z895" s="330"/>
    </row>
    <row r="896" spans="1:26" ht="21" customHeight="1">
      <c r="A896" s="347"/>
      <c r="B896" s="348"/>
      <c r="C896" s="328"/>
      <c r="D896" s="337"/>
      <c r="E896" s="337"/>
      <c r="F896" s="337"/>
      <c r="G896" s="330"/>
      <c r="H896" s="330"/>
      <c r="I896" s="330"/>
      <c r="J896" s="330"/>
      <c r="K896" s="330"/>
      <c r="L896" s="330"/>
      <c r="M896" s="330"/>
      <c r="N896" s="330"/>
      <c r="O896" s="330"/>
      <c r="P896" s="330"/>
      <c r="Q896" s="330"/>
      <c r="R896" s="330"/>
      <c r="S896" s="330"/>
      <c r="T896" s="330"/>
      <c r="U896" s="330"/>
      <c r="V896" s="330"/>
      <c r="W896" s="330"/>
      <c r="X896" s="330"/>
      <c r="Y896" s="330"/>
      <c r="Z896" s="330"/>
    </row>
    <row r="897" spans="1:26" ht="21" customHeight="1">
      <c r="A897" s="347"/>
      <c r="B897" s="348"/>
      <c r="C897" s="328"/>
      <c r="D897" s="337"/>
      <c r="E897" s="337"/>
      <c r="F897" s="337"/>
      <c r="G897" s="330"/>
      <c r="H897" s="330"/>
      <c r="I897" s="330"/>
      <c r="J897" s="330"/>
      <c r="K897" s="330"/>
      <c r="L897" s="330"/>
      <c r="M897" s="330"/>
      <c r="N897" s="330"/>
      <c r="O897" s="330"/>
      <c r="P897" s="330"/>
      <c r="Q897" s="330"/>
      <c r="R897" s="330"/>
      <c r="S897" s="330"/>
      <c r="T897" s="330"/>
      <c r="U897" s="330"/>
      <c r="V897" s="330"/>
      <c r="W897" s="330"/>
      <c r="X897" s="330"/>
      <c r="Y897" s="330"/>
      <c r="Z897" s="330"/>
    </row>
    <row r="898" spans="1:26" ht="21" customHeight="1">
      <c r="A898" s="347"/>
      <c r="B898" s="348"/>
      <c r="C898" s="328"/>
      <c r="D898" s="337"/>
      <c r="E898" s="337"/>
      <c r="F898" s="337"/>
      <c r="G898" s="330"/>
      <c r="H898" s="330"/>
      <c r="I898" s="330"/>
      <c r="J898" s="330"/>
      <c r="K898" s="330"/>
      <c r="L898" s="330"/>
      <c r="M898" s="330"/>
      <c r="N898" s="330"/>
      <c r="O898" s="330"/>
      <c r="P898" s="330"/>
      <c r="Q898" s="330"/>
      <c r="R898" s="330"/>
      <c r="S898" s="330"/>
      <c r="T898" s="330"/>
      <c r="U898" s="330"/>
      <c r="V898" s="330"/>
      <c r="W898" s="330"/>
      <c r="X898" s="330"/>
      <c r="Y898" s="330"/>
      <c r="Z898" s="330"/>
    </row>
    <row r="899" spans="1:26" ht="21" customHeight="1">
      <c r="A899" s="347"/>
      <c r="B899" s="348"/>
      <c r="C899" s="328"/>
      <c r="D899" s="337"/>
      <c r="E899" s="337"/>
      <c r="F899" s="337"/>
      <c r="G899" s="330"/>
      <c r="H899" s="330"/>
      <c r="I899" s="330"/>
      <c r="J899" s="330"/>
      <c r="K899" s="330"/>
      <c r="L899" s="330"/>
      <c r="M899" s="330"/>
      <c r="N899" s="330"/>
      <c r="O899" s="330"/>
      <c r="P899" s="330"/>
      <c r="Q899" s="330"/>
      <c r="R899" s="330"/>
      <c r="S899" s="330"/>
      <c r="T899" s="330"/>
      <c r="U899" s="330"/>
      <c r="V899" s="330"/>
      <c r="W899" s="330"/>
      <c r="X899" s="330"/>
      <c r="Y899" s="330"/>
      <c r="Z899" s="330"/>
    </row>
    <row r="900" spans="1:26" ht="21" customHeight="1">
      <c r="A900" s="347"/>
      <c r="B900" s="348"/>
      <c r="C900" s="328"/>
      <c r="D900" s="337"/>
      <c r="E900" s="337"/>
      <c r="F900" s="337"/>
      <c r="G900" s="330"/>
      <c r="H900" s="330"/>
      <c r="I900" s="330"/>
      <c r="J900" s="330"/>
      <c r="K900" s="330"/>
      <c r="L900" s="330"/>
      <c r="M900" s="330"/>
      <c r="N900" s="330"/>
      <c r="O900" s="330"/>
      <c r="P900" s="330"/>
      <c r="Q900" s="330"/>
      <c r="R900" s="330"/>
      <c r="S900" s="330"/>
      <c r="T900" s="330"/>
      <c r="U900" s="330"/>
      <c r="V900" s="330"/>
      <c r="W900" s="330"/>
      <c r="X900" s="330"/>
      <c r="Y900" s="330"/>
      <c r="Z900" s="330"/>
    </row>
    <row r="901" spans="1:26" ht="21" customHeight="1">
      <c r="A901" s="347"/>
      <c r="B901" s="348"/>
      <c r="C901" s="328"/>
      <c r="D901" s="337"/>
      <c r="E901" s="337"/>
      <c r="F901" s="337"/>
      <c r="G901" s="330"/>
      <c r="H901" s="330"/>
      <c r="I901" s="330"/>
      <c r="J901" s="330"/>
      <c r="K901" s="330"/>
      <c r="L901" s="330"/>
      <c r="M901" s="330"/>
      <c r="N901" s="330"/>
      <c r="O901" s="330"/>
      <c r="P901" s="330"/>
      <c r="Q901" s="330"/>
      <c r="R901" s="330"/>
      <c r="S901" s="330"/>
      <c r="T901" s="330"/>
      <c r="U901" s="330"/>
      <c r="V901" s="330"/>
      <c r="W901" s="330"/>
      <c r="X901" s="330"/>
      <c r="Y901" s="330"/>
      <c r="Z901" s="330"/>
    </row>
    <row r="902" spans="1:26" ht="21" customHeight="1">
      <c r="A902" s="347"/>
      <c r="B902" s="348"/>
      <c r="C902" s="328"/>
      <c r="D902" s="337"/>
      <c r="E902" s="337"/>
      <c r="F902" s="337"/>
      <c r="G902" s="330"/>
      <c r="H902" s="330"/>
      <c r="I902" s="330"/>
      <c r="J902" s="330"/>
      <c r="K902" s="330"/>
      <c r="L902" s="330"/>
      <c r="M902" s="330"/>
      <c r="N902" s="330"/>
      <c r="O902" s="330"/>
      <c r="P902" s="330"/>
      <c r="Q902" s="330"/>
      <c r="R902" s="330"/>
      <c r="S902" s="330"/>
      <c r="T902" s="330"/>
      <c r="U902" s="330"/>
      <c r="V902" s="330"/>
      <c r="W902" s="330"/>
      <c r="X902" s="330"/>
      <c r="Y902" s="330"/>
      <c r="Z902" s="330"/>
    </row>
    <row r="903" spans="1:26" ht="21" customHeight="1">
      <c r="A903" s="347"/>
      <c r="B903" s="348"/>
      <c r="C903" s="328"/>
      <c r="D903" s="337"/>
      <c r="E903" s="337"/>
      <c r="F903" s="337"/>
      <c r="G903" s="330"/>
      <c r="H903" s="330"/>
      <c r="I903" s="330"/>
      <c r="J903" s="330"/>
      <c r="K903" s="330"/>
      <c r="L903" s="330"/>
      <c r="M903" s="330"/>
      <c r="N903" s="330"/>
      <c r="O903" s="330"/>
      <c r="P903" s="330"/>
      <c r="Q903" s="330"/>
      <c r="R903" s="330"/>
      <c r="S903" s="330"/>
      <c r="T903" s="330"/>
      <c r="U903" s="330"/>
      <c r="V903" s="330"/>
      <c r="W903" s="330"/>
      <c r="X903" s="330"/>
      <c r="Y903" s="330"/>
      <c r="Z903" s="330"/>
    </row>
    <row r="904" spans="1:26" ht="21" customHeight="1">
      <c r="A904" s="347"/>
      <c r="B904" s="348"/>
      <c r="C904" s="328"/>
      <c r="D904" s="337"/>
      <c r="E904" s="337"/>
      <c r="F904" s="337"/>
      <c r="G904" s="330"/>
      <c r="H904" s="330"/>
      <c r="I904" s="330"/>
      <c r="J904" s="330"/>
      <c r="K904" s="330"/>
      <c r="L904" s="330"/>
      <c r="M904" s="330"/>
      <c r="N904" s="330"/>
      <c r="O904" s="330"/>
      <c r="P904" s="330"/>
      <c r="Q904" s="330"/>
      <c r="R904" s="330"/>
      <c r="S904" s="330"/>
      <c r="T904" s="330"/>
      <c r="U904" s="330"/>
      <c r="V904" s="330"/>
      <c r="W904" s="330"/>
      <c r="X904" s="330"/>
      <c r="Y904" s="330"/>
      <c r="Z904" s="330"/>
    </row>
    <row r="905" spans="1:26" ht="21" customHeight="1">
      <c r="A905" s="347"/>
      <c r="B905" s="348"/>
      <c r="C905" s="328"/>
      <c r="D905" s="337"/>
      <c r="E905" s="337"/>
      <c r="F905" s="337"/>
      <c r="G905" s="330"/>
      <c r="H905" s="330"/>
      <c r="I905" s="330"/>
      <c r="J905" s="330"/>
      <c r="K905" s="330"/>
      <c r="L905" s="330"/>
      <c r="M905" s="330"/>
      <c r="N905" s="330"/>
      <c r="O905" s="330"/>
      <c r="P905" s="330"/>
      <c r="Q905" s="330"/>
      <c r="R905" s="330"/>
      <c r="S905" s="330"/>
      <c r="T905" s="330"/>
      <c r="U905" s="330"/>
      <c r="V905" s="330"/>
      <c r="W905" s="330"/>
      <c r="X905" s="330"/>
      <c r="Y905" s="330"/>
      <c r="Z905" s="330"/>
    </row>
    <row r="906" spans="1:26" ht="21" customHeight="1">
      <c r="A906" s="347"/>
      <c r="B906" s="348"/>
      <c r="C906" s="328"/>
      <c r="D906" s="337"/>
      <c r="E906" s="337"/>
      <c r="F906" s="337"/>
      <c r="G906" s="330"/>
      <c r="H906" s="330"/>
      <c r="I906" s="330"/>
      <c r="J906" s="330"/>
      <c r="K906" s="330"/>
      <c r="L906" s="330"/>
      <c r="M906" s="330"/>
      <c r="N906" s="330"/>
      <c r="O906" s="330"/>
      <c r="P906" s="330"/>
      <c r="Q906" s="330"/>
      <c r="R906" s="330"/>
      <c r="S906" s="330"/>
      <c r="T906" s="330"/>
      <c r="U906" s="330"/>
      <c r="V906" s="330"/>
      <c r="W906" s="330"/>
      <c r="X906" s="330"/>
      <c r="Y906" s="330"/>
      <c r="Z906" s="330"/>
    </row>
    <row r="907" spans="1:26" ht="21" customHeight="1">
      <c r="A907" s="347"/>
      <c r="B907" s="348"/>
      <c r="C907" s="328"/>
      <c r="D907" s="337"/>
      <c r="E907" s="337"/>
      <c r="F907" s="337"/>
      <c r="G907" s="330"/>
      <c r="H907" s="330"/>
      <c r="I907" s="330"/>
      <c r="J907" s="330"/>
      <c r="K907" s="330"/>
      <c r="L907" s="330"/>
      <c r="M907" s="330"/>
      <c r="N907" s="330"/>
      <c r="O907" s="330"/>
      <c r="P907" s="330"/>
      <c r="Q907" s="330"/>
      <c r="R907" s="330"/>
      <c r="S907" s="330"/>
      <c r="T907" s="330"/>
      <c r="U907" s="330"/>
      <c r="V907" s="330"/>
      <c r="W907" s="330"/>
      <c r="X907" s="330"/>
      <c r="Y907" s="330"/>
      <c r="Z907" s="330"/>
    </row>
    <row r="908" spans="1:26" ht="21" customHeight="1">
      <c r="A908" s="347"/>
      <c r="B908" s="348"/>
      <c r="C908" s="328"/>
      <c r="D908" s="337"/>
      <c r="E908" s="337"/>
      <c r="F908" s="337"/>
      <c r="G908" s="330"/>
      <c r="H908" s="330"/>
      <c r="I908" s="330"/>
      <c r="J908" s="330"/>
      <c r="K908" s="330"/>
      <c r="L908" s="330"/>
      <c r="M908" s="330"/>
      <c r="N908" s="330"/>
      <c r="O908" s="330"/>
      <c r="P908" s="330"/>
      <c r="Q908" s="330"/>
      <c r="R908" s="330"/>
      <c r="S908" s="330"/>
      <c r="T908" s="330"/>
      <c r="U908" s="330"/>
      <c r="V908" s="330"/>
      <c r="W908" s="330"/>
      <c r="X908" s="330"/>
      <c r="Y908" s="330"/>
      <c r="Z908" s="330"/>
    </row>
    <row r="909" spans="1:26" ht="21" customHeight="1">
      <c r="A909" s="347"/>
      <c r="B909" s="348"/>
      <c r="C909" s="328"/>
      <c r="D909" s="337"/>
      <c r="E909" s="337"/>
      <c r="F909" s="337"/>
      <c r="G909" s="330"/>
      <c r="H909" s="330"/>
      <c r="I909" s="330"/>
      <c r="J909" s="330"/>
      <c r="K909" s="330"/>
      <c r="L909" s="330"/>
      <c r="M909" s="330"/>
      <c r="N909" s="330"/>
      <c r="O909" s="330"/>
      <c r="P909" s="330"/>
      <c r="Q909" s="330"/>
      <c r="R909" s="330"/>
      <c r="S909" s="330"/>
      <c r="T909" s="330"/>
      <c r="U909" s="330"/>
      <c r="V909" s="330"/>
      <c r="W909" s="330"/>
      <c r="X909" s="330"/>
      <c r="Y909" s="330"/>
      <c r="Z909" s="330"/>
    </row>
    <row r="910" spans="1:26" ht="21" customHeight="1">
      <c r="A910" s="347"/>
      <c r="B910" s="348"/>
      <c r="C910" s="328"/>
      <c r="D910" s="337"/>
      <c r="E910" s="337"/>
      <c r="F910" s="337"/>
      <c r="G910" s="330"/>
      <c r="H910" s="330"/>
      <c r="I910" s="330"/>
      <c r="J910" s="330"/>
      <c r="K910" s="330"/>
      <c r="L910" s="330"/>
      <c r="M910" s="330"/>
      <c r="N910" s="330"/>
      <c r="O910" s="330"/>
      <c r="P910" s="330"/>
      <c r="Q910" s="330"/>
      <c r="R910" s="330"/>
      <c r="S910" s="330"/>
      <c r="T910" s="330"/>
      <c r="U910" s="330"/>
      <c r="V910" s="330"/>
      <c r="W910" s="330"/>
      <c r="X910" s="330"/>
      <c r="Y910" s="330"/>
      <c r="Z910" s="330"/>
    </row>
    <row r="911" spans="1:26" ht="21" customHeight="1">
      <c r="A911" s="347"/>
      <c r="B911" s="348"/>
      <c r="C911" s="328"/>
      <c r="D911" s="337"/>
      <c r="E911" s="337"/>
      <c r="F911" s="337"/>
      <c r="G911" s="330"/>
      <c r="H911" s="330"/>
      <c r="I911" s="330"/>
      <c r="J911" s="330"/>
      <c r="K911" s="330"/>
      <c r="L911" s="330"/>
      <c r="M911" s="330"/>
      <c r="N911" s="330"/>
      <c r="O911" s="330"/>
      <c r="P911" s="330"/>
      <c r="Q911" s="330"/>
      <c r="R911" s="330"/>
      <c r="S911" s="330"/>
      <c r="T911" s="330"/>
      <c r="U911" s="330"/>
      <c r="V911" s="330"/>
      <c r="W911" s="330"/>
      <c r="X911" s="330"/>
      <c r="Y911" s="330"/>
      <c r="Z911" s="330"/>
    </row>
    <row r="912" spans="1:26" ht="21" customHeight="1">
      <c r="A912" s="347"/>
      <c r="B912" s="348"/>
      <c r="C912" s="328"/>
      <c r="D912" s="337"/>
      <c r="E912" s="337"/>
      <c r="F912" s="337"/>
      <c r="G912" s="330"/>
      <c r="H912" s="330"/>
      <c r="I912" s="330"/>
      <c r="J912" s="330"/>
      <c r="K912" s="330"/>
      <c r="L912" s="330"/>
      <c r="M912" s="330"/>
      <c r="N912" s="330"/>
      <c r="O912" s="330"/>
      <c r="P912" s="330"/>
      <c r="Q912" s="330"/>
      <c r="R912" s="330"/>
      <c r="S912" s="330"/>
      <c r="T912" s="330"/>
      <c r="U912" s="330"/>
      <c r="V912" s="330"/>
      <c r="W912" s="330"/>
      <c r="X912" s="330"/>
      <c r="Y912" s="330"/>
      <c r="Z912" s="330"/>
    </row>
    <row r="913" spans="1:26" ht="21" customHeight="1">
      <c r="A913" s="347"/>
      <c r="B913" s="348"/>
      <c r="C913" s="328"/>
      <c r="D913" s="337"/>
      <c r="E913" s="337"/>
      <c r="F913" s="337"/>
      <c r="G913" s="330"/>
      <c r="H913" s="330"/>
      <c r="I913" s="330"/>
      <c r="J913" s="330"/>
      <c r="K913" s="330"/>
      <c r="L913" s="330"/>
      <c r="M913" s="330"/>
      <c r="N913" s="330"/>
      <c r="O913" s="330"/>
      <c r="P913" s="330"/>
      <c r="Q913" s="330"/>
      <c r="R913" s="330"/>
      <c r="S913" s="330"/>
      <c r="T913" s="330"/>
      <c r="U913" s="330"/>
      <c r="V913" s="330"/>
      <c r="W913" s="330"/>
      <c r="X913" s="330"/>
      <c r="Y913" s="330"/>
      <c r="Z913" s="330"/>
    </row>
    <row r="914" spans="1:26" ht="21" customHeight="1">
      <c r="A914" s="347"/>
      <c r="B914" s="348"/>
      <c r="C914" s="328"/>
      <c r="D914" s="337"/>
      <c r="E914" s="337"/>
      <c r="F914" s="337"/>
      <c r="G914" s="330"/>
      <c r="H914" s="330"/>
      <c r="I914" s="330"/>
      <c r="J914" s="330"/>
      <c r="K914" s="330"/>
      <c r="L914" s="330"/>
      <c r="M914" s="330"/>
      <c r="N914" s="330"/>
      <c r="O914" s="330"/>
      <c r="P914" s="330"/>
      <c r="Q914" s="330"/>
      <c r="R914" s="330"/>
      <c r="S914" s="330"/>
      <c r="T914" s="330"/>
      <c r="U914" s="330"/>
      <c r="V914" s="330"/>
      <c r="W914" s="330"/>
      <c r="X914" s="330"/>
      <c r="Y914" s="330"/>
      <c r="Z914" s="330"/>
    </row>
    <row r="915" spans="1:26" ht="21" customHeight="1">
      <c r="A915" s="347"/>
      <c r="B915" s="348"/>
      <c r="C915" s="328"/>
      <c r="D915" s="337"/>
      <c r="E915" s="337"/>
      <c r="F915" s="337"/>
      <c r="G915" s="330"/>
      <c r="H915" s="330"/>
      <c r="I915" s="330"/>
      <c r="J915" s="330"/>
      <c r="K915" s="330"/>
      <c r="L915" s="330"/>
      <c r="M915" s="330"/>
      <c r="N915" s="330"/>
      <c r="O915" s="330"/>
      <c r="P915" s="330"/>
      <c r="Q915" s="330"/>
      <c r="R915" s="330"/>
      <c r="S915" s="330"/>
      <c r="T915" s="330"/>
      <c r="U915" s="330"/>
      <c r="V915" s="330"/>
      <c r="W915" s="330"/>
      <c r="X915" s="330"/>
      <c r="Y915" s="330"/>
      <c r="Z915" s="330"/>
    </row>
    <row r="916" spans="1:26" ht="21" customHeight="1">
      <c r="A916" s="347"/>
      <c r="B916" s="348"/>
      <c r="C916" s="328"/>
      <c r="D916" s="337"/>
      <c r="E916" s="337"/>
      <c r="F916" s="337"/>
      <c r="G916" s="330"/>
      <c r="H916" s="330"/>
      <c r="I916" s="330"/>
      <c r="J916" s="330"/>
      <c r="K916" s="330"/>
      <c r="L916" s="330"/>
      <c r="M916" s="330"/>
      <c r="N916" s="330"/>
      <c r="O916" s="330"/>
      <c r="P916" s="330"/>
      <c r="Q916" s="330"/>
      <c r="R916" s="330"/>
      <c r="S916" s="330"/>
      <c r="T916" s="330"/>
      <c r="U916" s="330"/>
      <c r="V916" s="330"/>
      <c r="W916" s="330"/>
      <c r="X916" s="330"/>
      <c r="Y916" s="330"/>
      <c r="Z916" s="330"/>
    </row>
    <row r="917" spans="1:26" ht="21" customHeight="1">
      <c r="A917" s="347"/>
      <c r="B917" s="348"/>
      <c r="C917" s="328"/>
      <c r="D917" s="337"/>
      <c r="E917" s="337"/>
      <c r="F917" s="337"/>
      <c r="G917" s="330"/>
      <c r="H917" s="330"/>
      <c r="I917" s="330"/>
      <c r="J917" s="330"/>
      <c r="K917" s="330"/>
      <c r="L917" s="330"/>
      <c r="M917" s="330"/>
      <c r="N917" s="330"/>
      <c r="O917" s="330"/>
      <c r="P917" s="330"/>
      <c r="Q917" s="330"/>
      <c r="R917" s="330"/>
      <c r="S917" s="330"/>
      <c r="T917" s="330"/>
      <c r="U917" s="330"/>
      <c r="V917" s="330"/>
      <c r="W917" s="330"/>
      <c r="X917" s="330"/>
      <c r="Y917" s="330"/>
      <c r="Z917" s="330"/>
    </row>
    <row r="918" spans="1:26" ht="21" customHeight="1">
      <c r="A918" s="347"/>
      <c r="B918" s="348"/>
      <c r="C918" s="328"/>
      <c r="D918" s="337"/>
      <c r="E918" s="337"/>
      <c r="F918" s="337"/>
      <c r="G918" s="330"/>
      <c r="H918" s="330"/>
      <c r="I918" s="330"/>
      <c r="J918" s="330"/>
      <c r="K918" s="330"/>
      <c r="L918" s="330"/>
      <c r="M918" s="330"/>
      <c r="N918" s="330"/>
      <c r="O918" s="330"/>
      <c r="P918" s="330"/>
      <c r="Q918" s="330"/>
      <c r="R918" s="330"/>
      <c r="S918" s="330"/>
      <c r="T918" s="330"/>
      <c r="U918" s="330"/>
      <c r="V918" s="330"/>
      <c r="W918" s="330"/>
      <c r="X918" s="330"/>
      <c r="Y918" s="330"/>
      <c r="Z918" s="330"/>
    </row>
    <row r="919" spans="1:26" ht="21" customHeight="1">
      <c r="A919" s="347"/>
      <c r="B919" s="348"/>
      <c r="C919" s="328"/>
      <c r="D919" s="337"/>
      <c r="E919" s="337"/>
      <c r="F919" s="337"/>
      <c r="G919" s="330"/>
      <c r="H919" s="330"/>
      <c r="I919" s="330"/>
      <c r="J919" s="330"/>
      <c r="K919" s="330"/>
      <c r="L919" s="330"/>
      <c r="M919" s="330"/>
      <c r="N919" s="330"/>
      <c r="O919" s="330"/>
      <c r="P919" s="330"/>
      <c r="Q919" s="330"/>
      <c r="R919" s="330"/>
      <c r="S919" s="330"/>
      <c r="T919" s="330"/>
      <c r="U919" s="330"/>
      <c r="V919" s="330"/>
      <c r="W919" s="330"/>
      <c r="X919" s="330"/>
      <c r="Y919" s="330"/>
      <c r="Z919" s="330"/>
    </row>
    <row r="920" spans="1:26" ht="21" customHeight="1">
      <c r="A920" s="347"/>
      <c r="B920" s="348"/>
      <c r="C920" s="328"/>
      <c r="D920" s="337"/>
      <c r="E920" s="337"/>
      <c r="F920" s="337"/>
      <c r="G920" s="330"/>
      <c r="H920" s="330"/>
      <c r="I920" s="330"/>
      <c r="J920" s="330"/>
      <c r="K920" s="330"/>
      <c r="L920" s="330"/>
      <c r="M920" s="330"/>
      <c r="N920" s="330"/>
      <c r="O920" s="330"/>
      <c r="P920" s="330"/>
      <c r="Q920" s="330"/>
      <c r="R920" s="330"/>
      <c r="S920" s="330"/>
      <c r="T920" s="330"/>
      <c r="U920" s="330"/>
      <c r="V920" s="330"/>
      <c r="W920" s="330"/>
      <c r="X920" s="330"/>
      <c r="Y920" s="330"/>
      <c r="Z920" s="330"/>
    </row>
    <row r="921" spans="1:26" ht="21" customHeight="1">
      <c r="A921" s="347"/>
      <c r="B921" s="348"/>
      <c r="C921" s="328"/>
      <c r="D921" s="337"/>
      <c r="E921" s="337"/>
      <c r="F921" s="337"/>
      <c r="G921" s="330"/>
      <c r="H921" s="330"/>
      <c r="I921" s="330"/>
      <c r="J921" s="330"/>
      <c r="K921" s="330"/>
      <c r="L921" s="330"/>
      <c r="M921" s="330"/>
      <c r="N921" s="330"/>
      <c r="O921" s="330"/>
      <c r="P921" s="330"/>
      <c r="Q921" s="330"/>
      <c r="R921" s="330"/>
      <c r="S921" s="330"/>
      <c r="T921" s="330"/>
      <c r="U921" s="330"/>
      <c r="V921" s="330"/>
      <c r="W921" s="330"/>
      <c r="X921" s="330"/>
      <c r="Y921" s="330"/>
      <c r="Z921" s="330"/>
    </row>
    <row r="922" spans="1:26" ht="21" customHeight="1">
      <c r="A922" s="347"/>
      <c r="B922" s="348"/>
      <c r="C922" s="328"/>
      <c r="D922" s="337"/>
      <c r="E922" s="337"/>
      <c r="F922" s="337"/>
      <c r="G922" s="330"/>
      <c r="H922" s="330"/>
      <c r="I922" s="330"/>
      <c r="J922" s="330"/>
      <c r="K922" s="330"/>
      <c r="L922" s="330"/>
      <c r="M922" s="330"/>
      <c r="N922" s="330"/>
      <c r="O922" s="330"/>
      <c r="P922" s="330"/>
      <c r="Q922" s="330"/>
      <c r="R922" s="330"/>
      <c r="S922" s="330"/>
      <c r="T922" s="330"/>
      <c r="U922" s="330"/>
      <c r="V922" s="330"/>
      <c r="W922" s="330"/>
      <c r="X922" s="330"/>
      <c r="Y922" s="330"/>
      <c r="Z922" s="330"/>
    </row>
    <row r="923" spans="1:26" ht="21" customHeight="1">
      <c r="A923" s="347"/>
      <c r="B923" s="348"/>
      <c r="C923" s="328"/>
      <c r="D923" s="337"/>
      <c r="E923" s="337"/>
      <c r="F923" s="337"/>
      <c r="G923" s="330"/>
      <c r="H923" s="330"/>
      <c r="I923" s="330"/>
      <c r="J923" s="330"/>
      <c r="K923" s="330"/>
      <c r="L923" s="330"/>
      <c r="M923" s="330"/>
      <c r="N923" s="330"/>
      <c r="O923" s="330"/>
      <c r="P923" s="330"/>
      <c r="Q923" s="330"/>
      <c r="R923" s="330"/>
      <c r="S923" s="330"/>
      <c r="T923" s="330"/>
      <c r="U923" s="330"/>
      <c r="V923" s="330"/>
      <c r="W923" s="330"/>
      <c r="X923" s="330"/>
      <c r="Y923" s="330"/>
      <c r="Z923" s="330"/>
    </row>
    <row r="924" spans="1:26" ht="21" customHeight="1">
      <c r="A924" s="347"/>
      <c r="B924" s="348"/>
      <c r="C924" s="328"/>
      <c r="D924" s="337"/>
      <c r="E924" s="337"/>
      <c r="F924" s="337"/>
      <c r="G924" s="330"/>
      <c r="H924" s="330"/>
      <c r="I924" s="330"/>
      <c r="J924" s="330"/>
      <c r="K924" s="330"/>
      <c r="L924" s="330"/>
      <c r="M924" s="330"/>
      <c r="N924" s="330"/>
      <c r="O924" s="330"/>
      <c r="P924" s="330"/>
      <c r="Q924" s="330"/>
      <c r="R924" s="330"/>
      <c r="S924" s="330"/>
      <c r="T924" s="330"/>
      <c r="U924" s="330"/>
      <c r="V924" s="330"/>
      <c r="W924" s="330"/>
      <c r="X924" s="330"/>
      <c r="Y924" s="330"/>
      <c r="Z924" s="330"/>
    </row>
    <row r="925" spans="1:26" ht="21" customHeight="1">
      <c r="A925" s="347"/>
      <c r="B925" s="348"/>
      <c r="C925" s="328"/>
      <c r="D925" s="337"/>
      <c r="E925" s="337"/>
      <c r="F925" s="337"/>
      <c r="G925" s="330"/>
      <c r="H925" s="330"/>
      <c r="I925" s="330"/>
      <c r="J925" s="330"/>
      <c r="K925" s="330"/>
      <c r="L925" s="330"/>
      <c r="M925" s="330"/>
      <c r="N925" s="330"/>
      <c r="O925" s="330"/>
      <c r="P925" s="330"/>
      <c r="Q925" s="330"/>
      <c r="R925" s="330"/>
      <c r="S925" s="330"/>
      <c r="T925" s="330"/>
      <c r="U925" s="330"/>
      <c r="V925" s="330"/>
      <c r="W925" s="330"/>
      <c r="X925" s="330"/>
      <c r="Y925" s="330"/>
      <c r="Z925" s="330"/>
    </row>
    <row r="926" spans="1:26" ht="21" customHeight="1">
      <c r="A926" s="347"/>
      <c r="B926" s="348"/>
      <c r="C926" s="328"/>
      <c r="D926" s="337"/>
      <c r="E926" s="337"/>
      <c r="F926" s="337"/>
      <c r="G926" s="330"/>
      <c r="H926" s="330"/>
      <c r="I926" s="330"/>
      <c r="J926" s="330"/>
      <c r="K926" s="330"/>
      <c r="L926" s="330"/>
      <c r="M926" s="330"/>
      <c r="N926" s="330"/>
      <c r="O926" s="330"/>
      <c r="P926" s="330"/>
      <c r="Q926" s="330"/>
      <c r="R926" s="330"/>
      <c r="S926" s="330"/>
      <c r="T926" s="330"/>
      <c r="U926" s="330"/>
      <c r="V926" s="330"/>
      <c r="W926" s="330"/>
      <c r="X926" s="330"/>
      <c r="Y926" s="330"/>
      <c r="Z926" s="330"/>
    </row>
    <row r="927" spans="1:26" ht="21" customHeight="1">
      <c r="A927" s="347"/>
      <c r="B927" s="348"/>
      <c r="C927" s="328"/>
      <c r="D927" s="337"/>
      <c r="E927" s="337"/>
      <c r="F927" s="337"/>
      <c r="G927" s="330"/>
      <c r="H927" s="330"/>
      <c r="I927" s="330"/>
      <c r="J927" s="330"/>
      <c r="K927" s="330"/>
      <c r="L927" s="330"/>
      <c r="M927" s="330"/>
      <c r="N927" s="330"/>
      <c r="O927" s="330"/>
      <c r="P927" s="330"/>
      <c r="Q927" s="330"/>
      <c r="R927" s="330"/>
      <c r="S927" s="330"/>
      <c r="T927" s="330"/>
      <c r="U927" s="330"/>
      <c r="V927" s="330"/>
      <c r="W927" s="330"/>
      <c r="X927" s="330"/>
      <c r="Y927" s="330"/>
      <c r="Z927" s="330"/>
    </row>
    <row r="928" spans="1:26" ht="21" customHeight="1">
      <c r="A928" s="347"/>
      <c r="B928" s="348"/>
      <c r="C928" s="328"/>
      <c r="D928" s="337"/>
      <c r="E928" s="337"/>
      <c r="F928" s="337"/>
      <c r="G928" s="330"/>
      <c r="H928" s="330"/>
      <c r="I928" s="330"/>
      <c r="J928" s="330"/>
      <c r="K928" s="330"/>
      <c r="L928" s="330"/>
      <c r="M928" s="330"/>
      <c r="N928" s="330"/>
      <c r="O928" s="330"/>
      <c r="P928" s="330"/>
      <c r="Q928" s="330"/>
      <c r="R928" s="330"/>
      <c r="S928" s="330"/>
      <c r="T928" s="330"/>
      <c r="U928" s="330"/>
      <c r="V928" s="330"/>
      <c r="W928" s="330"/>
      <c r="X928" s="330"/>
      <c r="Y928" s="330"/>
      <c r="Z928" s="330"/>
    </row>
    <row r="929" spans="1:26" ht="21" customHeight="1">
      <c r="A929" s="347"/>
      <c r="B929" s="348"/>
      <c r="C929" s="328"/>
      <c r="D929" s="337"/>
      <c r="E929" s="337"/>
      <c r="F929" s="337"/>
      <c r="G929" s="330"/>
      <c r="H929" s="330"/>
      <c r="I929" s="330"/>
      <c r="J929" s="330"/>
      <c r="K929" s="330"/>
      <c r="L929" s="330"/>
      <c r="M929" s="330"/>
      <c r="N929" s="330"/>
      <c r="O929" s="330"/>
      <c r="P929" s="330"/>
      <c r="Q929" s="330"/>
      <c r="R929" s="330"/>
      <c r="S929" s="330"/>
      <c r="T929" s="330"/>
      <c r="U929" s="330"/>
      <c r="V929" s="330"/>
      <c r="W929" s="330"/>
      <c r="X929" s="330"/>
      <c r="Y929" s="330"/>
      <c r="Z929" s="330"/>
    </row>
    <row r="930" spans="1:26" ht="21" customHeight="1">
      <c r="A930" s="347"/>
      <c r="B930" s="348"/>
      <c r="C930" s="328"/>
      <c r="D930" s="337"/>
      <c r="E930" s="337"/>
      <c r="F930" s="337"/>
      <c r="G930" s="330"/>
      <c r="H930" s="330"/>
      <c r="I930" s="330"/>
      <c r="J930" s="330"/>
      <c r="K930" s="330"/>
      <c r="L930" s="330"/>
      <c r="M930" s="330"/>
      <c r="N930" s="330"/>
      <c r="O930" s="330"/>
      <c r="P930" s="330"/>
      <c r="Q930" s="330"/>
      <c r="R930" s="330"/>
      <c r="S930" s="330"/>
      <c r="T930" s="330"/>
      <c r="U930" s="330"/>
      <c r="V930" s="330"/>
      <c r="W930" s="330"/>
      <c r="X930" s="330"/>
      <c r="Y930" s="330"/>
      <c r="Z930" s="330"/>
    </row>
    <row r="931" spans="1:26" ht="21" customHeight="1">
      <c r="A931" s="347"/>
      <c r="B931" s="348"/>
      <c r="C931" s="328"/>
      <c r="D931" s="337"/>
      <c r="E931" s="337"/>
      <c r="F931" s="337"/>
      <c r="G931" s="330"/>
      <c r="H931" s="330"/>
      <c r="I931" s="330"/>
      <c r="J931" s="330"/>
      <c r="K931" s="330"/>
      <c r="L931" s="330"/>
      <c r="M931" s="330"/>
      <c r="N931" s="330"/>
      <c r="O931" s="330"/>
      <c r="P931" s="330"/>
      <c r="Q931" s="330"/>
      <c r="R931" s="330"/>
      <c r="S931" s="330"/>
      <c r="T931" s="330"/>
      <c r="U931" s="330"/>
      <c r="V931" s="330"/>
      <c r="W931" s="330"/>
      <c r="X931" s="330"/>
      <c r="Y931" s="330"/>
      <c r="Z931" s="330"/>
    </row>
    <row r="932" spans="1:26" ht="21" customHeight="1">
      <c r="A932" s="347"/>
      <c r="B932" s="348"/>
      <c r="C932" s="328"/>
      <c r="D932" s="337"/>
      <c r="E932" s="337"/>
      <c r="F932" s="337"/>
      <c r="G932" s="330"/>
      <c r="H932" s="330"/>
      <c r="I932" s="330"/>
      <c r="J932" s="330"/>
      <c r="K932" s="330"/>
      <c r="L932" s="330"/>
      <c r="M932" s="330"/>
      <c r="N932" s="330"/>
      <c r="O932" s="330"/>
      <c r="P932" s="330"/>
      <c r="Q932" s="330"/>
      <c r="R932" s="330"/>
      <c r="S932" s="330"/>
      <c r="T932" s="330"/>
      <c r="U932" s="330"/>
      <c r="V932" s="330"/>
      <c r="W932" s="330"/>
      <c r="X932" s="330"/>
      <c r="Y932" s="330"/>
      <c r="Z932" s="330"/>
    </row>
    <row r="933" spans="1:26" ht="21" customHeight="1">
      <c r="A933" s="347"/>
      <c r="B933" s="348"/>
      <c r="C933" s="328"/>
      <c r="D933" s="337"/>
      <c r="E933" s="337"/>
      <c r="F933" s="337"/>
      <c r="G933" s="330"/>
      <c r="H933" s="330"/>
      <c r="I933" s="330"/>
      <c r="J933" s="330"/>
      <c r="K933" s="330"/>
      <c r="L933" s="330"/>
      <c r="M933" s="330"/>
      <c r="N933" s="330"/>
      <c r="O933" s="330"/>
      <c r="P933" s="330"/>
      <c r="Q933" s="330"/>
      <c r="R933" s="330"/>
      <c r="S933" s="330"/>
      <c r="T933" s="330"/>
      <c r="U933" s="330"/>
      <c r="V933" s="330"/>
      <c r="W933" s="330"/>
      <c r="X933" s="330"/>
      <c r="Y933" s="330"/>
      <c r="Z933" s="330"/>
    </row>
    <row r="934" spans="1:26" ht="21" customHeight="1">
      <c r="A934" s="347"/>
      <c r="B934" s="348"/>
      <c r="C934" s="328"/>
      <c r="D934" s="337"/>
      <c r="E934" s="337"/>
      <c r="F934" s="337"/>
      <c r="G934" s="330"/>
      <c r="H934" s="330"/>
      <c r="I934" s="330"/>
      <c r="J934" s="330"/>
      <c r="K934" s="330"/>
      <c r="L934" s="330"/>
      <c r="M934" s="330"/>
      <c r="N934" s="330"/>
      <c r="O934" s="330"/>
      <c r="P934" s="330"/>
      <c r="Q934" s="330"/>
      <c r="R934" s="330"/>
      <c r="S934" s="330"/>
      <c r="T934" s="330"/>
      <c r="U934" s="330"/>
      <c r="V934" s="330"/>
      <c r="W934" s="330"/>
      <c r="X934" s="330"/>
      <c r="Y934" s="330"/>
      <c r="Z934" s="330"/>
    </row>
    <row r="935" spans="1:26" ht="21" customHeight="1">
      <c r="A935" s="347"/>
      <c r="B935" s="348"/>
      <c r="C935" s="328"/>
      <c r="D935" s="337"/>
      <c r="E935" s="337"/>
      <c r="F935" s="337"/>
      <c r="G935" s="330"/>
      <c r="H935" s="330"/>
      <c r="I935" s="330"/>
      <c r="J935" s="330"/>
      <c r="K935" s="330"/>
      <c r="L935" s="330"/>
      <c r="M935" s="330"/>
      <c r="N935" s="330"/>
      <c r="O935" s="330"/>
      <c r="P935" s="330"/>
      <c r="Q935" s="330"/>
      <c r="R935" s="330"/>
      <c r="S935" s="330"/>
      <c r="T935" s="330"/>
      <c r="U935" s="330"/>
      <c r="V935" s="330"/>
      <c r="W935" s="330"/>
      <c r="X935" s="330"/>
      <c r="Y935" s="330"/>
      <c r="Z935" s="330"/>
    </row>
    <row r="936" spans="1:26" ht="21" customHeight="1">
      <c r="A936" s="347"/>
      <c r="B936" s="348"/>
      <c r="C936" s="328"/>
      <c r="D936" s="337"/>
      <c r="E936" s="337"/>
      <c r="F936" s="337"/>
      <c r="G936" s="330"/>
      <c r="H936" s="330"/>
      <c r="I936" s="330"/>
      <c r="J936" s="330"/>
      <c r="K936" s="330"/>
      <c r="L936" s="330"/>
      <c r="M936" s="330"/>
      <c r="N936" s="330"/>
      <c r="O936" s="330"/>
      <c r="P936" s="330"/>
      <c r="Q936" s="330"/>
      <c r="R936" s="330"/>
      <c r="S936" s="330"/>
      <c r="T936" s="330"/>
      <c r="U936" s="330"/>
      <c r="V936" s="330"/>
      <c r="W936" s="330"/>
      <c r="X936" s="330"/>
      <c r="Y936" s="330"/>
      <c r="Z936" s="330"/>
    </row>
    <row r="937" spans="1:26" ht="21" customHeight="1">
      <c r="A937" s="347"/>
      <c r="B937" s="348"/>
      <c r="C937" s="328"/>
      <c r="D937" s="337"/>
      <c r="E937" s="337"/>
      <c r="F937" s="337"/>
      <c r="G937" s="330"/>
      <c r="H937" s="330"/>
      <c r="I937" s="330"/>
      <c r="J937" s="330"/>
      <c r="K937" s="330"/>
      <c r="L937" s="330"/>
      <c r="M937" s="330"/>
      <c r="N937" s="330"/>
      <c r="O937" s="330"/>
      <c r="P937" s="330"/>
      <c r="Q937" s="330"/>
      <c r="R937" s="330"/>
      <c r="S937" s="330"/>
      <c r="T937" s="330"/>
      <c r="U937" s="330"/>
      <c r="V937" s="330"/>
      <c r="W937" s="330"/>
      <c r="X937" s="330"/>
      <c r="Y937" s="330"/>
      <c r="Z937" s="330"/>
    </row>
    <row r="938" spans="1:26" ht="21" customHeight="1">
      <c r="A938" s="347"/>
      <c r="B938" s="348"/>
      <c r="C938" s="328"/>
      <c r="D938" s="337"/>
      <c r="E938" s="337"/>
      <c r="F938" s="337"/>
      <c r="G938" s="330"/>
      <c r="H938" s="330"/>
      <c r="I938" s="330"/>
      <c r="J938" s="330"/>
      <c r="K938" s="330"/>
      <c r="L938" s="330"/>
      <c r="M938" s="330"/>
      <c r="N938" s="330"/>
      <c r="O938" s="330"/>
      <c r="P938" s="330"/>
      <c r="Q938" s="330"/>
      <c r="R938" s="330"/>
      <c r="S938" s="330"/>
      <c r="T938" s="330"/>
      <c r="U938" s="330"/>
      <c r="V938" s="330"/>
      <c r="W938" s="330"/>
      <c r="X938" s="330"/>
      <c r="Y938" s="330"/>
      <c r="Z938" s="330"/>
    </row>
    <row r="939" spans="1:26" ht="21" customHeight="1">
      <c r="A939" s="347"/>
      <c r="B939" s="348"/>
      <c r="C939" s="328"/>
      <c r="D939" s="337"/>
      <c r="E939" s="337"/>
      <c r="F939" s="337"/>
      <c r="G939" s="330"/>
      <c r="H939" s="330"/>
      <c r="I939" s="330"/>
      <c r="J939" s="330"/>
      <c r="K939" s="330"/>
      <c r="L939" s="330"/>
      <c r="M939" s="330"/>
      <c r="N939" s="330"/>
      <c r="O939" s="330"/>
      <c r="P939" s="330"/>
      <c r="Q939" s="330"/>
      <c r="R939" s="330"/>
      <c r="S939" s="330"/>
      <c r="T939" s="330"/>
      <c r="U939" s="330"/>
      <c r="V939" s="330"/>
      <c r="W939" s="330"/>
      <c r="X939" s="330"/>
      <c r="Y939" s="330"/>
      <c r="Z939" s="330"/>
    </row>
    <row r="940" spans="1:26" ht="21" customHeight="1">
      <c r="A940" s="347"/>
      <c r="B940" s="348"/>
      <c r="C940" s="328"/>
      <c r="D940" s="337"/>
      <c r="E940" s="337"/>
      <c r="F940" s="337"/>
      <c r="G940" s="330"/>
      <c r="H940" s="330"/>
      <c r="I940" s="330"/>
      <c r="J940" s="330"/>
      <c r="K940" s="330"/>
      <c r="L940" s="330"/>
      <c r="M940" s="330"/>
      <c r="N940" s="330"/>
      <c r="O940" s="330"/>
      <c r="P940" s="330"/>
      <c r="Q940" s="330"/>
      <c r="R940" s="330"/>
      <c r="S940" s="330"/>
      <c r="T940" s="330"/>
      <c r="U940" s="330"/>
      <c r="V940" s="330"/>
      <c r="W940" s="330"/>
      <c r="X940" s="330"/>
      <c r="Y940" s="330"/>
      <c r="Z940" s="330"/>
    </row>
    <row r="941" spans="1:26" ht="21" customHeight="1">
      <c r="A941" s="347"/>
      <c r="B941" s="348"/>
      <c r="C941" s="328"/>
      <c r="D941" s="337"/>
      <c r="E941" s="337"/>
      <c r="F941" s="337"/>
      <c r="G941" s="330"/>
      <c r="H941" s="330"/>
      <c r="I941" s="330"/>
      <c r="J941" s="330"/>
      <c r="K941" s="330"/>
      <c r="L941" s="330"/>
      <c r="M941" s="330"/>
      <c r="N941" s="330"/>
      <c r="O941" s="330"/>
      <c r="P941" s="330"/>
      <c r="Q941" s="330"/>
      <c r="R941" s="330"/>
      <c r="S941" s="330"/>
      <c r="T941" s="330"/>
      <c r="U941" s="330"/>
      <c r="V941" s="330"/>
      <c r="W941" s="330"/>
      <c r="X941" s="330"/>
      <c r="Y941" s="330"/>
      <c r="Z941" s="330"/>
    </row>
    <row r="942" spans="1:26" ht="21" customHeight="1">
      <c r="A942" s="347"/>
      <c r="B942" s="348"/>
      <c r="C942" s="328"/>
      <c r="D942" s="337"/>
      <c r="E942" s="337"/>
      <c r="F942" s="337"/>
      <c r="G942" s="330"/>
      <c r="H942" s="330"/>
      <c r="I942" s="330"/>
      <c r="J942" s="330"/>
      <c r="K942" s="330"/>
      <c r="L942" s="330"/>
      <c r="M942" s="330"/>
      <c r="N942" s="330"/>
      <c r="O942" s="330"/>
      <c r="P942" s="330"/>
      <c r="Q942" s="330"/>
      <c r="R942" s="330"/>
      <c r="S942" s="330"/>
      <c r="T942" s="330"/>
      <c r="U942" s="330"/>
      <c r="V942" s="330"/>
      <c r="W942" s="330"/>
      <c r="X942" s="330"/>
      <c r="Y942" s="330"/>
      <c r="Z942" s="330"/>
    </row>
    <row r="943" spans="1:26" ht="21" customHeight="1">
      <c r="A943" s="347"/>
      <c r="B943" s="348"/>
      <c r="C943" s="328"/>
      <c r="D943" s="337"/>
      <c r="E943" s="337"/>
      <c r="F943" s="337"/>
      <c r="G943" s="330"/>
      <c r="H943" s="330"/>
      <c r="I943" s="330"/>
      <c r="J943" s="330"/>
      <c r="K943" s="330"/>
      <c r="L943" s="330"/>
      <c r="M943" s="330"/>
      <c r="N943" s="330"/>
      <c r="O943" s="330"/>
      <c r="P943" s="330"/>
      <c r="Q943" s="330"/>
      <c r="R943" s="330"/>
      <c r="S943" s="330"/>
      <c r="T943" s="330"/>
      <c r="U943" s="330"/>
      <c r="V943" s="330"/>
      <c r="W943" s="330"/>
      <c r="X943" s="330"/>
      <c r="Y943" s="330"/>
      <c r="Z943" s="330"/>
    </row>
    <row r="944" spans="1:26" ht="21" customHeight="1">
      <c r="A944" s="347"/>
      <c r="B944" s="348"/>
      <c r="C944" s="328"/>
      <c r="D944" s="337"/>
      <c r="E944" s="337"/>
      <c r="F944" s="337"/>
      <c r="G944" s="330"/>
      <c r="H944" s="330"/>
      <c r="I944" s="330"/>
      <c r="J944" s="330"/>
      <c r="K944" s="330"/>
      <c r="L944" s="330"/>
      <c r="M944" s="330"/>
      <c r="N944" s="330"/>
      <c r="O944" s="330"/>
      <c r="P944" s="330"/>
      <c r="Q944" s="330"/>
      <c r="R944" s="330"/>
      <c r="S944" s="330"/>
      <c r="T944" s="330"/>
      <c r="U944" s="330"/>
      <c r="V944" s="330"/>
      <c r="W944" s="330"/>
      <c r="X944" s="330"/>
      <c r="Y944" s="330"/>
      <c r="Z944" s="330"/>
    </row>
    <row r="945" spans="1:26" ht="21" customHeight="1">
      <c r="A945" s="347"/>
      <c r="B945" s="348"/>
      <c r="C945" s="328"/>
      <c r="D945" s="337"/>
      <c r="E945" s="337"/>
      <c r="F945" s="337"/>
      <c r="G945" s="330"/>
      <c r="H945" s="330"/>
      <c r="I945" s="330"/>
      <c r="J945" s="330"/>
      <c r="K945" s="330"/>
      <c r="L945" s="330"/>
      <c r="M945" s="330"/>
      <c r="N945" s="330"/>
      <c r="O945" s="330"/>
      <c r="P945" s="330"/>
      <c r="Q945" s="330"/>
      <c r="R945" s="330"/>
      <c r="S945" s="330"/>
      <c r="T945" s="330"/>
      <c r="U945" s="330"/>
      <c r="V945" s="330"/>
      <c r="W945" s="330"/>
      <c r="X945" s="330"/>
      <c r="Y945" s="330"/>
      <c r="Z945" s="330"/>
    </row>
    <row r="946" spans="1:26" ht="21" customHeight="1">
      <c r="A946" s="347"/>
      <c r="B946" s="348"/>
      <c r="C946" s="328"/>
      <c r="D946" s="337"/>
      <c r="E946" s="337"/>
      <c r="F946" s="337"/>
      <c r="G946" s="330"/>
      <c r="H946" s="330"/>
      <c r="I946" s="330"/>
      <c r="J946" s="330"/>
      <c r="K946" s="330"/>
      <c r="L946" s="330"/>
      <c r="M946" s="330"/>
      <c r="N946" s="330"/>
      <c r="O946" s="330"/>
      <c r="P946" s="330"/>
      <c r="Q946" s="330"/>
      <c r="R946" s="330"/>
      <c r="S946" s="330"/>
      <c r="T946" s="330"/>
      <c r="U946" s="330"/>
      <c r="V946" s="330"/>
      <c r="W946" s="330"/>
      <c r="X946" s="330"/>
      <c r="Y946" s="330"/>
      <c r="Z946" s="330"/>
    </row>
    <row r="947" spans="1:26" ht="21" customHeight="1">
      <c r="A947" s="347"/>
      <c r="B947" s="348"/>
      <c r="C947" s="328"/>
      <c r="D947" s="337"/>
      <c r="E947" s="337"/>
      <c r="F947" s="337"/>
      <c r="G947" s="330"/>
      <c r="H947" s="330"/>
      <c r="I947" s="330"/>
      <c r="J947" s="330"/>
      <c r="K947" s="330"/>
      <c r="L947" s="330"/>
      <c r="M947" s="330"/>
      <c r="N947" s="330"/>
      <c r="O947" s="330"/>
      <c r="P947" s="330"/>
      <c r="Q947" s="330"/>
      <c r="R947" s="330"/>
      <c r="S947" s="330"/>
      <c r="T947" s="330"/>
      <c r="U947" s="330"/>
      <c r="V947" s="330"/>
      <c r="W947" s="330"/>
      <c r="X947" s="330"/>
      <c r="Y947" s="330"/>
      <c r="Z947" s="330"/>
    </row>
    <row r="948" spans="1:26" ht="21" customHeight="1">
      <c r="A948" s="347"/>
      <c r="B948" s="348"/>
      <c r="C948" s="328"/>
      <c r="D948" s="337"/>
      <c r="E948" s="337"/>
      <c r="F948" s="337"/>
      <c r="G948" s="330"/>
      <c r="H948" s="330"/>
      <c r="I948" s="330"/>
      <c r="J948" s="330"/>
      <c r="K948" s="330"/>
      <c r="L948" s="330"/>
      <c r="M948" s="330"/>
      <c r="N948" s="330"/>
      <c r="O948" s="330"/>
      <c r="P948" s="330"/>
      <c r="Q948" s="330"/>
      <c r="R948" s="330"/>
      <c r="S948" s="330"/>
      <c r="T948" s="330"/>
      <c r="U948" s="330"/>
      <c r="V948" s="330"/>
      <c r="W948" s="330"/>
      <c r="X948" s="330"/>
      <c r="Y948" s="330"/>
      <c r="Z948" s="330"/>
    </row>
    <row r="949" spans="1:26" ht="21" customHeight="1">
      <c r="A949" s="347"/>
      <c r="B949" s="348"/>
      <c r="C949" s="328"/>
      <c r="D949" s="337"/>
      <c r="E949" s="337"/>
      <c r="F949" s="337"/>
      <c r="G949" s="330"/>
      <c r="H949" s="330"/>
      <c r="I949" s="330"/>
      <c r="J949" s="330"/>
      <c r="K949" s="330"/>
      <c r="L949" s="330"/>
      <c r="M949" s="330"/>
      <c r="N949" s="330"/>
      <c r="O949" s="330"/>
      <c r="P949" s="330"/>
      <c r="Q949" s="330"/>
      <c r="R949" s="330"/>
      <c r="S949" s="330"/>
      <c r="T949" s="330"/>
      <c r="U949" s="330"/>
      <c r="V949" s="330"/>
      <c r="W949" s="330"/>
      <c r="X949" s="330"/>
      <c r="Y949" s="330"/>
      <c r="Z949" s="330"/>
    </row>
    <row r="950" spans="1:26" ht="21" customHeight="1">
      <c r="A950" s="347"/>
      <c r="B950" s="348"/>
      <c r="C950" s="328"/>
      <c r="D950" s="337"/>
      <c r="E950" s="337"/>
      <c r="F950" s="337"/>
      <c r="G950" s="330"/>
      <c r="H950" s="330"/>
      <c r="I950" s="330"/>
      <c r="J950" s="330"/>
      <c r="K950" s="330"/>
      <c r="L950" s="330"/>
      <c r="M950" s="330"/>
      <c r="N950" s="330"/>
      <c r="O950" s="330"/>
      <c r="P950" s="330"/>
      <c r="Q950" s="330"/>
      <c r="R950" s="330"/>
      <c r="S950" s="330"/>
      <c r="T950" s="330"/>
      <c r="U950" s="330"/>
      <c r="V950" s="330"/>
      <c r="W950" s="330"/>
      <c r="X950" s="330"/>
      <c r="Y950" s="330"/>
      <c r="Z950" s="330"/>
    </row>
    <row r="951" spans="1:26" ht="21" customHeight="1">
      <c r="A951" s="347"/>
      <c r="B951" s="348"/>
      <c r="C951" s="328"/>
      <c r="D951" s="337"/>
      <c r="E951" s="337"/>
      <c r="F951" s="337"/>
      <c r="G951" s="330"/>
      <c r="H951" s="330"/>
      <c r="I951" s="330"/>
      <c r="J951" s="330"/>
      <c r="K951" s="330"/>
      <c r="L951" s="330"/>
      <c r="M951" s="330"/>
      <c r="N951" s="330"/>
      <c r="O951" s="330"/>
      <c r="P951" s="330"/>
      <c r="Q951" s="330"/>
      <c r="R951" s="330"/>
      <c r="S951" s="330"/>
      <c r="T951" s="330"/>
      <c r="U951" s="330"/>
      <c r="V951" s="330"/>
      <c r="W951" s="330"/>
      <c r="X951" s="330"/>
      <c r="Y951" s="330"/>
      <c r="Z951" s="330"/>
    </row>
    <row r="952" spans="1:26" ht="21" customHeight="1">
      <c r="A952" s="347"/>
      <c r="B952" s="348"/>
      <c r="C952" s="328"/>
      <c r="D952" s="337"/>
      <c r="E952" s="337"/>
      <c r="F952" s="337"/>
      <c r="G952" s="330"/>
      <c r="H952" s="330"/>
      <c r="I952" s="330"/>
      <c r="J952" s="330"/>
      <c r="K952" s="330"/>
      <c r="L952" s="330"/>
      <c r="M952" s="330"/>
      <c r="N952" s="330"/>
      <c r="O952" s="330"/>
      <c r="P952" s="330"/>
      <c r="Q952" s="330"/>
      <c r="R952" s="330"/>
      <c r="S952" s="330"/>
      <c r="T952" s="330"/>
      <c r="U952" s="330"/>
      <c r="V952" s="330"/>
      <c r="W952" s="330"/>
      <c r="X952" s="330"/>
      <c r="Y952" s="330"/>
      <c r="Z952" s="330"/>
    </row>
    <row r="953" spans="1:26" ht="21" customHeight="1">
      <c r="A953" s="347"/>
      <c r="B953" s="348"/>
      <c r="C953" s="328"/>
      <c r="D953" s="337"/>
      <c r="E953" s="337"/>
      <c r="F953" s="337"/>
      <c r="G953" s="330"/>
      <c r="H953" s="330"/>
      <c r="I953" s="330"/>
      <c r="J953" s="330"/>
      <c r="K953" s="330"/>
      <c r="L953" s="330"/>
      <c r="M953" s="330"/>
      <c r="N953" s="330"/>
      <c r="O953" s="330"/>
      <c r="P953" s="330"/>
      <c r="Q953" s="330"/>
      <c r="R953" s="330"/>
      <c r="S953" s="330"/>
      <c r="T953" s="330"/>
      <c r="U953" s="330"/>
      <c r="V953" s="330"/>
      <c r="W953" s="330"/>
      <c r="X953" s="330"/>
      <c r="Y953" s="330"/>
      <c r="Z953" s="330"/>
    </row>
    <row r="954" spans="1:26" ht="21" customHeight="1">
      <c r="A954" s="347"/>
      <c r="B954" s="348"/>
      <c r="C954" s="328"/>
      <c r="D954" s="337"/>
      <c r="E954" s="337"/>
      <c r="F954" s="337"/>
      <c r="G954" s="330"/>
      <c r="H954" s="330"/>
      <c r="I954" s="330"/>
      <c r="J954" s="330"/>
      <c r="K954" s="330"/>
      <c r="L954" s="330"/>
      <c r="M954" s="330"/>
      <c r="N954" s="330"/>
      <c r="O954" s="330"/>
      <c r="P954" s="330"/>
      <c r="Q954" s="330"/>
      <c r="R954" s="330"/>
      <c r="S954" s="330"/>
      <c r="T954" s="330"/>
      <c r="U954" s="330"/>
      <c r="V954" s="330"/>
      <c r="W954" s="330"/>
      <c r="X954" s="330"/>
      <c r="Y954" s="330"/>
      <c r="Z954" s="330"/>
    </row>
    <row r="955" spans="1:26" ht="21" customHeight="1">
      <c r="A955" s="347"/>
      <c r="B955" s="348"/>
      <c r="C955" s="328"/>
      <c r="D955" s="337"/>
      <c r="E955" s="337"/>
      <c r="F955" s="337"/>
      <c r="G955" s="330"/>
      <c r="H955" s="330"/>
      <c r="I955" s="330"/>
      <c r="J955" s="330"/>
      <c r="K955" s="330"/>
      <c r="L955" s="330"/>
      <c r="M955" s="330"/>
      <c r="N955" s="330"/>
      <c r="O955" s="330"/>
      <c r="P955" s="330"/>
      <c r="Q955" s="330"/>
      <c r="R955" s="330"/>
      <c r="S955" s="330"/>
      <c r="T955" s="330"/>
      <c r="U955" s="330"/>
      <c r="V955" s="330"/>
      <c r="W955" s="330"/>
      <c r="X955" s="330"/>
      <c r="Y955" s="330"/>
      <c r="Z955" s="330"/>
    </row>
    <row r="956" spans="1:26" ht="21" customHeight="1">
      <c r="A956" s="347"/>
      <c r="B956" s="348"/>
      <c r="C956" s="328"/>
      <c r="D956" s="337"/>
      <c r="E956" s="337"/>
      <c r="F956" s="337"/>
      <c r="G956" s="330"/>
      <c r="H956" s="330"/>
      <c r="I956" s="330"/>
      <c r="J956" s="330"/>
      <c r="K956" s="330"/>
      <c r="L956" s="330"/>
      <c r="M956" s="330"/>
      <c r="N956" s="330"/>
      <c r="O956" s="330"/>
      <c r="P956" s="330"/>
      <c r="Q956" s="330"/>
      <c r="R956" s="330"/>
      <c r="S956" s="330"/>
      <c r="T956" s="330"/>
      <c r="U956" s="330"/>
      <c r="V956" s="330"/>
      <c r="W956" s="330"/>
      <c r="X956" s="330"/>
      <c r="Y956" s="330"/>
      <c r="Z956" s="330"/>
    </row>
    <row r="957" spans="1:26" ht="21" customHeight="1">
      <c r="A957" s="347"/>
      <c r="B957" s="348"/>
      <c r="C957" s="328"/>
      <c r="D957" s="337"/>
      <c r="E957" s="337"/>
      <c r="F957" s="337"/>
      <c r="G957" s="330"/>
      <c r="H957" s="330"/>
      <c r="I957" s="330"/>
      <c r="J957" s="330"/>
      <c r="K957" s="330"/>
      <c r="L957" s="330"/>
      <c r="M957" s="330"/>
      <c r="N957" s="330"/>
      <c r="O957" s="330"/>
      <c r="P957" s="330"/>
      <c r="Q957" s="330"/>
      <c r="R957" s="330"/>
      <c r="S957" s="330"/>
      <c r="T957" s="330"/>
      <c r="U957" s="330"/>
      <c r="V957" s="330"/>
      <c r="W957" s="330"/>
      <c r="X957" s="330"/>
      <c r="Y957" s="330"/>
      <c r="Z957" s="330"/>
    </row>
    <row r="958" spans="1:26" ht="21" customHeight="1">
      <c r="A958" s="347"/>
      <c r="B958" s="348"/>
      <c r="C958" s="328"/>
      <c r="D958" s="337"/>
      <c r="E958" s="337"/>
      <c r="F958" s="337"/>
      <c r="G958" s="330"/>
      <c r="H958" s="330"/>
      <c r="I958" s="330"/>
      <c r="J958" s="330"/>
      <c r="K958" s="330"/>
      <c r="L958" s="330"/>
      <c r="M958" s="330"/>
      <c r="N958" s="330"/>
      <c r="O958" s="330"/>
      <c r="P958" s="330"/>
      <c r="Q958" s="330"/>
      <c r="R958" s="330"/>
      <c r="S958" s="330"/>
      <c r="T958" s="330"/>
      <c r="U958" s="330"/>
      <c r="V958" s="330"/>
      <c r="W958" s="330"/>
      <c r="X958" s="330"/>
      <c r="Y958" s="330"/>
      <c r="Z958" s="330"/>
    </row>
    <row r="959" spans="1:26" ht="21" customHeight="1">
      <c r="A959" s="347"/>
      <c r="B959" s="348"/>
      <c r="C959" s="328"/>
      <c r="D959" s="337"/>
      <c r="E959" s="337"/>
      <c r="F959" s="337"/>
      <c r="G959" s="330"/>
      <c r="H959" s="330"/>
      <c r="I959" s="330"/>
      <c r="J959" s="330"/>
      <c r="K959" s="330"/>
      <c r="L959" s="330"/>
      <c r="M959" s="330"/>
      <c r="N959" s="330"/>
      <c r="O959" s="330"/>
      <c r="P959" s="330"/>
      <c r="Q959" s="330"/>
      <c r="R959" s="330"/>
      <c r="S959" s="330"/>
      <c r="T959" s="330"/>
      <c r="U959" s="330"/>
      <c r="V959" s="330"/>
      <c r="W959" s="330"/>
      <c r="X959" s="330"/>
      <c r="Y959" s="330"/>
      <c r="Z959" s="330"/>
    </row>
    <row r="960" spans="1:26" ht="21" customHeight="1">
      <c r="A960" s="347"/>
      <c r="B960" s="348"/>
      <c r="C960" s="328"/>
      <c r="D960" s="337"/>
      <c r="E960" s="337"/>
      <c r="F960" s="337"/>
      <c r="G960" s="330"/>
      <c r="H960" s="330"/>
      <c r="I960" s="330"/>
      <c r="J960" s="330"/>
      <c r="K960" s="330"/>
      <c r="L960" s="330"/>
      <c r="M960" s="330"/>
      <c r="N960" s="330"/>
      <c r="O960" s="330"/>
      <c r="P960" s="330"/>
      <c r="Q960" s="330"/>
      <c r="R960" s="330"/>
      <c r="S960" s="330"/>
      <c r="T960" s="330"/>
      <c r="U960" s="330"/>
      <c r="V960" s="330"/>
      <c r="W960" s="330"/>
      <c r="X960" s="330"/>
      <c r="Y960" s="330"/>
      <c r="Z960" s="330"/>
    </row>
    <row r="961" spans="1:26" ht="21" customHeight="1">
      <c r="A961" s="347"/>
      <c r="B961" s="348"/>
      <c r="C961" s="328"/>
      <c r="D961" s="337"/>
      <c r="E961" s="337"/>
      <c r="F961" s="337"/>
      <c r="G961" s="330"/>
      <c r="H961" s="330"/>
      <c r="I961" s="330"/>
      <c r="J961" s="330"/>
      <c r="K961" s="330"/>
      <c r="L961" s="330"/>
      <c r="M961" s="330"/>
      <c r="N961" s="330"/>
      <c r="O961" s="330"/>
      <c r="P961" s="330"/>
      <c r="Q961" s="330"/>
      <c r="R961" s="330"/>
      <c r="S961" s="330"/>
      <c r="T961" s="330"/>
      <c r="U961" s="330"/>
      <c r="V961" s="330"/>
      <c r="W961" s="330"/>
      <c r="X961" s="330"/>
      <c r="Y961" s="330"/>
      <c r="Z961" s="330"/>
    </row>
    <row r="962" spans="1:26" ht="21" customHeight="1">
      <c r="A962" s="347"/>
      <c r="B962" s="348"/>
      <c r="C962" s="328"/>
      <c r="D962" s="337"/>
      <c r="E962" s="337"/>
      <c r="F962" s="337"/>
      <c r="G962" s="330"/>
      <c r="H962" s="330"/>
      <c r="I962" s="330"/>
      <c r="J962" s="330"/>
      <c r="K962" s="330"/>
      <c r="L962" s="330"/>
      <c r="M962" s="330"/>
      <c r="N962" s="330"/>
      <c r="O962" s="330"/>
      <c r="P962" s="330"/>
      <c r="Q962" s="330"/>
      <c r="R962" s="330"/>
      <c r="S962" s="330"/>
      <c r="T962" s="330"/>
      <c r="U962" s="330"/>
      <c r="V962" s="330"/>
      <c r="W962" s="330"/>
      <c r="X962" s="330"/>
      <c r="Y962" s="330"/>
      <c r="Z962" s="330"/>
    </row>
    <row r="963" spans="1:26" ht="21" customHeight="1">
      <c r="A963" s="347"/>
      <c r="B963" s="348"/>
      <c r="C963" s="328"/>
      <c r="D963" s="337"/>
      <c r="E963" s="337"/>
      <c r="F963" s="337"/>
      <c r="G963" s="330"/>
      <c r="H963" s="330"/>
      <c r="I963" s="330"/>
      <c r="J963" s="330"/>
      <c r="K963" s="330"/>
      <c r="L963" s="330"/>
      <c r="M963" s="330"/>
      <c r="N963" s="330"/>
      <c r="O963" s="330"/>
      <c r="P963" s="330"/>
      <c r="Q963" s="330"/>
      <c r="R963" s="330"/>
      <c r="S963" s="330"/>
      <c r="T963" s="330"/>
      <c r="U963" s="330"/>
      <c r="V963" s="330"/>
      <c r="W963" s="330"/>
      <c r="X963" s="330"/>
      <c r="Y963" s="330"/>
      <c r="Z963" s="330"/>
    </row>
    <row r="964" spans="1:26" ht="21" customHeight="1">
      <c r="A964" s="347"/>
      <c r="B964" s="348"/>
      <c r="C964" s="328"/>
      <c r="D964" s="337"/>
      <c r="E964" s="337"/>
      <c r="F964" s="337"/>
      <c r="G964" s="330"/>
      <c r="H964" s="330"/>
      <c r="I964" s="330"/>
      <c r="J964" s="330"/>
      <c r="K964" s="330"/>
      <c r="L964" s="330"/>
      <c r="M964" s="330"/>
      <c r="N964" s="330"/>
      <c r="O964" s="330"/>
      <c r="P964" s="330"/>
      <c r="Q964" s="330"/>
      <c r="R964" s="330"/>
      <c r="S964" s="330"/>
      <c r="T964" s="330"/>
      <c r="U964" s="330"/>
      <c r="V964" s="330"/>
      <c r="W964" s="330"/>
      <c r="X964" s="330"/>
      <c r="Y964" s="330"/>
      <c r="Z964" s="330"/>
    </row>
    <row r="965" spans="1:26" ht="21" customHeight="1">
      <c r="A965" s="347"/>
      <c r="B965" s="348"/>
      <c r="C965" s="328"/>
      <c r="D965" s="337"/>
      <c r="E965" s="337"/>
      <c r="F965" s="337"/>
      <c r="G965" s="330"/>
      <c r="H965" s="330"/>
      <c r="I965" s="330"/>
      <c r="J965" s="330"/>
      <c r="K965" s="330"/>
      <c r="L965" s="330"/>
      <c r="M965" s="330"/>
      <c r="N965" s="330"/>
      <c r="O965" s="330"/>
      <c r="P965" s="330"/>
      <c r="Q965" s="330"/>
      <c r="R965" s="330"/>
      <c r="S965" s="330"/>
      <c r="T965" s="330"/>
      <c r="U965" s="330"/>
      <c r="V965" s="330"/>
      <c r="W965" s="330"/>
      <c r="X965" s="330"/>
      <c r="Y965" s="330"/>
      <c r="Z965" s="330"/>
    </row>
    <row r="966" spans="1:26" ht="21" customHeight="1">
      <c r="A966" s="347"/>
      <c r="B966" s="348"/>
      <c r="C966" s="328"/>
      <c r="D966" s="337"/>
      <c r="E966" s="337"/>
      <c r="F966" s="337"/>
      <c r="G966" s="330"/>
      <c r="H966" s="330"/>
      <c r="I966" s="330"/>
      <c r="J966" s="330"/>
      <c r="K966" s="330"/>
      <c r="L966" s="330"/>
      <c r="M966" s="330"/>
      <c r="N966" s="330"/>
      <c r="O966" s="330"/>
      <c r="P966" s="330"/>
      <c r="Q966" s="330"/>
      <c r="R966" s="330"/>
      <c r="S966" s="330"/>
      <c r="T966" s="330"/>
      <c r="U966" s="330"/>
      <c r="V966" s="330"/>
      <c r="W966" s="330"/>
      <c r="X966" s="330"/>
      <c r="Y966" s="330"/>
      <c r="Z966" s="330"/>
    </row>
    <row r="967" spans="1:26" ht="21" customHeight="1">
      <c r="A967" s="347"/>
      <c r="B967" s="348"/>
      <c r="C967" s="328"/>
      <c r="D967" s="337"/>
      <c r="E967" s="337"/>
      <c r="F967" s="337"/>
      <c r="G967" s="330"/>
      <c r="H967" s="330"/>
      <c r="I967" s="330"/>
      <c r="J967" s="330"/>
      <c r="K967" s="330"/>
      <c r="L967" s="330"/>
      <c r="M967" s="330"/>
      <c r="N967" s="330"/>
      <c r="O967" s="330"/>
      <c r="P967" s="330"/>
      <c r="Q967" s="330"/>
      <c r="R967" s="330"/>
      <c r="S967" s="330"/>
      <c r="T967" s="330"/>
      <c r="U967" s="330"/>
      <c r="V967" s="330"/>
      <c r="W967" s="330"/>
      <c r="X967" s="330"/>
      <c r="Y967" s="330"/>
      <c r="Z967" s="330"/>
    </row>
    <row r="968" spans="1:26" ht="21" customHeight="1">
      <c r="A968" s="347"/>
      <c r="B968" s="348"/>
      <c r="C968" s="328"/>
      <c r="D968" s="337"/>
      <c r="E968" s="337"/>
      <c r="F968" s="337"/>
      <c r="G968" s="330"/>
      <c r="H968" s="330"/>
      <c r="I968" s="330"/>
      <c r="J968" s="330"/>
      <c r="K968" s="330"/>
      <c r="L968" s="330"/>
      <c r="M968" s="330"/>
      <c r="N968" s="330"/>
      <c r="O968" s="330"/>
      <c r="P968" s="330"/>
      <c r="Q968" s="330"/>
      <c r="R968" s="330"/>
      <c r="S968" s="330"/>
      <c r="T968" s="330"/>
      <c r="U968" s="330"/>
      <c r="V968" s="330"/>
      <c r="W968" s="330"/>
      <c r="X968" s="330"/>
      <c r="Y968" s="330"/>
      <c r="Z968" s="330"/>
    </row>
    <row r="969" spans="1:26" ht="21" customHeight="1">
      <c r="A969" s="347"/>
      <c r="B969" s="348"/>
      <c r="C969" s="328"/>
      <c r="D969" s="337"/>
      <c r="E969" s="337"/>
      <c r="F969" s="337"/>
      <c r="G969" s="330"/>
      <c r="H969" s="330"/>
      <c r="I969" s="330"/>
      <c r="J969" s="330"/>
      <c r="K969" s="330"/>
      <c r="L969" s="330"/>
      <c r="M969" s="330"/>
      <c r="N969" s="330"/>
      <c r="O969" s="330"/>
      <c r="P969" s="330"/>
      <c r="Q969" s="330"/>
      <c r="R969" s="330"/>
      <c r="S969" s="330"/>
      <c r="T969" s="330"/>
      <c r="U969" s="330"/>
      <c r="V969" s="330"/>
      <c r="W969" s="330"/>
      <c r="X969" s="330"/>
      <c r="Y969" s="330"/>
      <c r="Z969" s="330"/>
    </row>
    <row r="970" spans="1:26" ht="21" customHeight="1">
      <c r="A970" s="347"/>
      <c r="B970" s="348"/>
      <c r="C970" s="328"/>
      <c r="D970" s="337"/>
      <c r="E970" s="337"/>
      <c r="F970" s="337"/>
      <c r="G970" s="330"/>
      <c r="H970" s="330"/>
      <c r="I970" s="330"/>
      <c r="J970" s="330"/>
      <c r="K970" s="330"/>
      <c r="L970" s="330"/>
      <c r="M970" s="330"/>
      <c r="N970" s="330"/>
      <c r="O970" s="330"/>
      <c r="P970" s="330"/>
      <c r="Q970" s="330"/>
      <c r="R970" s="330"/>
      <c r="S970" s="330"/>
      <c r="T970" s="330"/>
      <c r="U970" s="330"/>
      <c r="V970" s="330"/>
      <c r="W970" s="330"/>
      <c r="X970" s="330"/>
      <c r="Y970" s="330"/>
      <c r="Z970" s="330"/>
    </row>
    <row r="971" spans="1:26" ht="21" customHeight="1">
      <c r="A971" s="347"/>
      <c r="B971" s="348"/>
      <c r="C971" s="328"/>
      <c r="D971" s="337"/>
      <c r="E971" s="337"/>
      <c r="F971" s="337"/>
      <c r="G971" s="330"/>
      <c r="H971" s="330"/>
      <c r="I971" s="330"/>
      <c r="J971" s="330"/>
      <c r="K971" s="330"/>
      <c r="L971" s="330"/>
      <c r="M971" s="330"/>
      <c r="N971" s="330"/>
      <c r="O971" s="330"/>
      <c r="P971" s="330"/>
      <c r="Q971" s="330"/>
      <c r="R971" s="330"/>
      <c r="S971" s="330"/>
      <c r="T971" s="330"/>
      <c r="U971" s="330"/>
      <c r="V971" s="330"/>
      <c r="W971" s="330"/>
      <c r="X971" s="330"/>
      <c r="Y971" s="330"/>
      <c r="Z971" s="330"/>
    </row>
    <row r="972" spans="1:26" ht="21" customHeight="1">
      <c r="A972" s="347"/>
      <c r="B972" s="348"/>
      <c r="C972" s="328"/>
      <c r="D972" s="337"/>
      <c r="E972" s="337"/>
      <c r="F972" s="337"/>
      <c r="G972" s="330"/>
      <c r="H972" s="330"/>
      <c r="I972" s="330"/>
      <c r="J972" s="330"/>
      <c r="K972" s="330"/>
      <c r="L972" s="330"/>
      <c r="M972" s="330"/>
      <c r="N972" s="330"/>
      <c r="O972" s="330"/>
      <c r="P972" s="330"/>
      <c r="Q972" s="330"/>
      <c r="R972" s="330"/>
      <c r="S972" s="330"/>
      <c r="T972" s="330"/>
      <c r="U972" s="330"/>
      <c r="V972" s="330"/>
      <c r="W972" s="330"/>
      <c r="X972" s="330"/>
      <c r="Y972" s="330"/>
      <c r="Z972" s="330"/>
    </row>
    <row r="973" spans="1:26" ht="21" customHeight="1">
      <c r="A973" s="347"/>
      <c r="B973" s="348"/>
      <c r="C973" s="328"/>
      <c r="D973" s="337"/>
      <c r="E973" s="337"/>
      <c r="F973" s="337"/>
      <c r="G973" s="330"/>
      <c r="H973" s="330"/>
      <c r="I973" s="330"/>
      <c r="J973" s="330"/>
      <c r="K973" s="330"/>
      <c r="L973" s="330"/>
      <c r="M973" s="330"/>
      <c r="N973" s="330"/>
      <c r="O973" s="330"/>
      <c r="P973" s="330"/>
      <c r="Q973" s="330"/>
      <c r="R973" s="330"/>
      <c r="S973" s="330"/>
      <c r="T973" s="330"/>
      <c r="U973" s="330"/>
      <c r="V973" s="330"/>
      <c r="W973" s="330"/>
      <c r="X973" s="330"/>
      <c r="Y973" s="330"/>
      <c r="Z973" s="330"/>
    </row>
    <row r="974" spans="1:26" ht="21" customHeight="1">
      <c r="A974" s="347"/>
      <c r="B974" s="348"/>
      <c r="C974" s="328"/>
      <c r="D974" s="337"/>
      <c r="E974" s="337"/>
      <c r="F974" s="337"/>
      <c r="G974" s="330"/>
      <c r="H974" s="330"/>
      <c r="I974" s="330"/>
      <c r="J974" s="330"/>
      <c r="K974" s="330"/>
      <c r="L974" s="330"/>
      <c r="M974" s="330"/>
      <c r="N974" s="330"/>
      <c r="O974" s="330"/>
      <c r="P974" s="330"/>
      <c r="Q974" s="330"/>
      <c r="R974" s="330"/>
      <c r="S974" s="330"/>
      <c r="T974" s="330"/>
      <c r="U974" s="330"/>
      <c r="V974" s="330"/>
      <c r="W974" s="330"/>
      <c r="X974" s="330"/>
      <c r="Y974" s="330"/>
      <c r="Z974" s="330"/>
    </row>
    <row r="975" spans="1:26" ht="21" customHeight="1">
      <c r="A975" s="347"/>
      <c r="B975" s="348"/>
      <c r="C975" s="328"/>
      <c r="D975" s="337"/>
      <c r="E975" s="337"/>
      <c r="F975" s="337"/>
      <c r="G975" s="330"/>
      <c r="H975" s="330"/>
      <c r="I975" s="330"/>
      <c r="J975" s="330"/>
      <c r="K975" s="330"/>
      <c r="L975" s="330"/>
      <c r="M975" s="330"/>
      <c r="N975" s="330"/>
      <c r="O975" s="330"/>
      <c r="P975" s="330"/>
      <c r="Q975" s="330"/>
      <c r="R975" s="330"/>
      <c r="S975" s="330"/>
      <c r="T975" s="330"/>
      <c r="U975" s="330"/>
      <c r="V975" s="330"/>
      <c r="W975" s="330"/>
      <c r="X975" s="330"/>
      <c r="Y975" s="330"/>
      <c r="Z975" s="330"/>
    </row>
    <row r="976" spans="1:26" ht="21" customHeight="1">
      <c r="A976" s="347"/>
      <c r="B976" s="348"/>
      <c r="C976" s="328"/>
      <c r="D976" s="337"/>
      <c r="E976" s="337"/>
      <c r="F976" s="337"/>
      <c r="G976" s="330"/>
      <c r="H976" s="330"/>
      <c r="I976" s="330"/>
      <c r="J976" s="330"/>
      <c r="K976" s="330"/>
      <c r="L976" s="330"/>
      <c r="M976" s="330"/>
      <c r="N976" s="330"/>
      <c r="O976" s="330"/>
      <c r="P976" s="330"/>
      <c r="Q976" s="330"/>
      <c r="R976" s="330"/>
      <c r="S976" s="330"/>
      <c r="T976" s="330"/>
      <c r="U976" s="330"/>
      <c r="V976" s="330"/>
      <c r="W976" s="330"/>
      <c r="X976" s="330"/>
      <c r="Y976" s="330"/>
      <c r="Z976" s="330"/>
    </row>
    <row r="977" spans="1:26" ht="21" customHeight="1">
      <c r="A977" s="347"/>
      <c r="B977" s="348"/>
      <c r="C977" s="328"/>
      <c r="D977" s="337"/>
      <c r="E977" s="337"/>
      <c r="F977" s="337"/>
      <c r="G977" s="330"/>
      <c r="H977" s="330"/>
      <c r="I977" s="330"/>
      <c r="J977" s="330"/>
      <c r="K977" s="330"/>
      <c r="L977" s="330"/>
      <c r="M977" s="330"/>
      <c r="N977" s="330"/>
      <c r="O977" s="330"/>
      <c r="P977" s="330"/>
      <c r="Q977" s="330"/>
      <c r="R977" s="330"/>
      <c r="S977" s="330"/>
      <c r="T977" s="330"/>
      <c r="U977" s="330"/>
      <c r="V977" s="330"/>
      <c r="W977" s="330"/>
      <c r="X977" s="330"/>
      <c r="Y977" s="330"/>
      <c r="Z977" s="330"/>
    </row>
    <row r="978" spans="1:26" ht="21" customHeight="1">
      <c r="A978" s="347"/>
      <c r="B978" s="348"/>
      <c r="C978" s="328"/>
      <c r="D978" s="337"/>
      <c r="E978" s="337"/>
      <c r="F978" s="337"/>
      <c r="G978" s="330"/>
      <c r="H978" s="330"/>
      <c r="I978" s="330"/>
      <c r="J978" s="330"/>
      <c r="K978" s="330"/>
      <c r="L978" s="330"/>
      <c r="M978" s="330"/>
      <c r="N978" s="330"/>
      <c r="O978" s="330"/>
      <c r="P978" s="330"/>
      <c r="Q978" s="330"/>
      <c r="R978" s="330"/>
      <c r="S978" s="330"/>
      <c r="T978" s="330"/>
      <c r="U978" s="330"/>
      <c r="V978" s="330"/>
      <c r="W978" s="330"/>
      <c r="X978" s="330"/>
      <c r="Y978" s="330"/>
      <c r="Z978" s="330"/>
    </row>
    <row r="979" spans="1:26" ht="21" customHeight="1">
      <c r="A979" s="347"/>
      <c r="B979" s="348"/>
      <c r="C979" s="328"/>
      <c r="D979" s="337"/>
      <c r="E979" s="337"/>
      <c r="F979" s="337"/>
      <c r="G979" s="330"/>
      <c r="H979" s="330"/>
      <c r="I979" s="330"/>
      <c r="J979" s="330"/>
      <c r="K979" s="330"/>
      <c r="L979" s="330"/>
      <c r="M979" s="330"/>
      <c r="N979" s="330"/>
      <c r="O979" s="330"/>
      <c r="P979" s="330"/>
      <c r="Q979" s="330"/>
      <c r="R979" s="330"/>
      <c r="S979" s="330"/>
      <c r="T979" s="330"/>
      <c r="U979" s="330"/>
      <c r="V979" s="330"/>
      <c r="W979" s="330"/>
      <c r="X979" s="330"/>
      <c r="Y979" s="330"/>
      <c r="Z979" s="330"/>
    </row>
    <row r="980" spans="1:26" ht="21" customHeight="1">
      <c r="A980" s="347"/>
      <c r="B980" s="348"/>
      <c r="C980" s="328"/>
      <c r="D980" s="337"/>
      <c r="E980" s="337"/>
      <c r="F980" s="337"/>
      <c r="G980" s="330"/>
      <c r="H980" s="330"/>
      <c r="I980" s="330"/>
      <c r="J980" s="330"/>
      <c r="K980" s="330"/>
      <c r="L980" s="330"/>
      <c r="M980" s="330"/>
      <c r="N980" s="330"/>
      <c r="O980" s="330"/>
      <c r="P980" s="330"/>
      <c r="Q980" s="330"/>
      <c r="R980" s="330"/>
      <c r="S980" s="330"/>
      <c r="T980" s="330"/>
      <c r="U980" s="330"/>
      <c r="V980" s="330"/>
      <c r="W980" s="330"/>
      <c r="X980" s="330"/>
      <c r="Y980" s="330"/>
      <c r="Z980" s="330"/>
    </row>
    <row r="981" spans="1:26" ht="21" customHeight="1">
      <c r="A981" s="347"/>
      <c r="B981" s="348"/>
      <c r="C981" s="328"/>
      <c r="D981" s="337"/>
      <c r="E981" s="337"/>
      <c r="F981" s="337"/>
      <c r="G981" s="330"/>
      <c r="H981" s="330"/>
      <c r="I981" s="330"/>
      <c r="J981" s="330"/>
      <c r="K981" s="330"/>
      <c r="L981" s="330"/>
      <c r="M981" s="330"/>
      <c r="N981" s="330"/>
      <c r="O981" s="330"/>
      <c r="P981" s="330"/>
      <c r="Q981" s="330"/>
      <c r="R981" s="330"/>
      <c r="S981" s="330"/>
      <c r="T981" s="330"/>
      <c r="U981" s="330"/>
      <c r="V981" s="330"/>
      <c r="W981" s="330"/>
      <c r="X981" s="330"/>
      <c r="Y981" s="330"/>
      <c r="Z981" s="330"/>
    </row>
    <row r="982" spans="1:26" ht="21" customHeight="1">
      <c r="A982" s="347"/>
      <c r="B982" s="348"/>
      <c r="C982" s="328"/>
      <c r="D982" s="337"/>
      <c r="E982" s="337"/>
      <c r="F982" s="337"/>
      <c r="G982" s="330"/>
      <c r="H982" s="330"/>
      <c r="I982" s="330"/>
      <c r="J982" s="330"/>
      <c r="K982" s="330"/>
      <c r="L982" s="330"/>
      <c r="M982" s="330"/>
      <c r="N982" s="330"/>
      <c r="O982" s="330"/>
      <c r="P982" s="330"/>
      <c r="Q982" s="330"/>
      <c r="R982" s="330"/>
      <c r="S982" s="330"/>
      <c r="T982" s="330"/>
      <c r="U982" s="330"/>
      <c r="V982" s="330"/>
      <c r="W982" s="330"/>
      <c r="X982" s="330"/>
      <c r="Y982" s="330"/>
      <c r="Z982" s="330"/>
    </row>
    <row r="983" spans="1:26" ht="21" customHeight="1">
      <c r="A983" s="347"/>
      <c r="B983" s="348"/>
      <c r="C983" s="328"/>
      <c r="D983" s="337"/>
      <c r="E983" s="337"/>
      <c r="F983" s="337"/>
      <c r="G983" s="330"/>
      <c r="H983" s="330"/>
      <c r="I983" s="330"/>
      <c r="J983" s="330"/>
      <c r="K983" s="330"/>
      <c r="L983" s="330"/>
      <c r="M983" s="330"/>
      <c r="N983" s="330"/>
      <c r="O983" s="330"/>
      <c r="P983" s="330"/>
      <c r="Q983" s="330"/>
      <c r="R983" s="330"/>
      <c r="S983" s="330"/>
      <c r="T983" s="330"/>
      <c r="U983" s="330"/>
      <c r="V983" s="330"/>
      <c r="W983" s="330"/>
      <c r="X983" s="330"/>
      <c r="Y983" s="330"/>
      <c r="Z983" s="330"/>
    </row>
    <row r="984" spans="1:26" ht="21" customHeight="1">
      <c r="A984" s="347"/>
      <c r="B984" s="348"/>
      <c r="C984" s="328"/>
      <c r="D984" s="337"/>
      <c r="E984" s="337"/>
      <c r="F984" s="337"/>
      <c r="G984" s="330"/>
      <c r="H984" s="330"/>
      <c r="I984" s="330"/>
      <c r="J984" s="330"/>
      <c r="K984" s="330"/>
      <c r="L984" s="330"/>
      <c r="M984" s="330"/>
      <c r="N984" s="330"/>
      <c r="O984" s="330"/>
      <c r="P984" s="330"/>
      <c r="Q984" s="330"/>
      <c r="R984" s="330"/>
      <c r="S984" s="330"/>
      <c r="T984" s="330"/>
      <c r="U984" s="330"/>
      <c r="V984" s="330"/>
      <c r="W984" s="330"/>
      <c r="X984" s="330"/>
      <c r="Y984" s="330"/>
      <c r="Z984" s="330"/>
    </row>
    <row r="985" spans="1:26" ht="21" customHeight="1">
      <c r="A985" s="347"/>
      <c r="B985" s="348"/>
      <c r="C985" s="328"/>
      <c r="D985" s="337"/>
      <c r="E985" s="337"/>
      <c r="F985" s="337"/>
      <c r="G985" s="330"/>
      <c r="H985" s="330"/>
      <c r="I985" s="330"/>
      <c r="J985" s="330"/>
      <c r="K985" s="330"/>
      <c r="L985" s="330"/>
      <c r="M985" s="330"/>
      <c r="N985" s="330"/>
      <c r="O985" s="330"/>
      <c r="P985" s="330"/>
      <c r="Q985" s="330"/>
      <c r="R985" s="330"/>
      <c r="S985" s="330"/>
      <c r="T985" s="330"/>
      <c r="U985" s="330"/>
      <c r="V985" s="330"/>
      <c r="W985" s="330"/>
      <c r="X985" s="330"/>
      <c r="Y985" s="330"/>
      <c r="Z985" s="330"/>
    </row>
    <row r="986" spans="1:26" ht="21" customHeight="1">
      <c r="A986" s="347"/>
      <c r="B986" s="348"/>
      <c r="C986" s="328"/>
      <c r="D986" s="337"/>
      <c r="E986" s="337"/>
      <c r="F986" s="337"/>
      <c r="G986" s="330"/>
      <c r="H986" s="330"/>
      <c r="I986" s="330"/>
      <c r="J986" s="330"/>
      <c r="K986" s="330"/>
      <c r="L986" s="330"/>
      <c r="M986" s="330"/>
      <c r="N986" s="330"/>
      <c r="O986" s="330"/>
      <c r="P986" s="330"/>
      <c r="Q986" s="330"/>
      <c r="R986" s="330"/>
      <c r="S986" s="330"/>
      <c r="T986" s="330"/>
      <c r="U986" s="330"/>
      <c r="V986" s="330"/>
      <c r="W986" s="330"/>
      <c r="X986" s="330"/>
      <c r="Y986" s="330"/>
      <c r="Z986" s="330"/>
    </row>
    <row r="987" spans="1:26" ht="21" customHeight="1">
      <c r="A987" s="347"/>
      <c r="B987" s="348"/>
      <c r="C987" s="328"/>
      <c r="D987" s="337"/>
      <c r="E987" s="337"/>
      <c r="F987" s="337"/>
      <c r="G987" s="330"/>
      <c r="H987" s="330"/>
      <c r="I987" s="330"/>
      <c r="J987" s="330"/>
      <c r="K987" s="330"/>
      <c r="L987" s="330"/>
      <c r="M987" s="330"/>
      <c r="N987" s="330"/>
      <c r="O987" s="330"/>
      <c r="P987" s="330"/>
      <c r="Q987" s="330"/>
      <c r="R987" s="330"/>
      <c r="S987" s="330"/>
      <c r="T987" s="330"/>
      <c r="U987" s="330"/>
      <c r="V987" s="330"/>
      <c r="W987" s="330"/>
      <c r="X987" s="330"/>
      <c r="Y987" s="330"/>
      <c r="Z987" s="330"/>
    </row>
    <row r="988" spans="1:26" ht="21" customHeight="1">
      <c r="A988" s="347"/>
      <c r="B988" s="348"/>
      <c r="C988" s="328"/>
      <c r="D988" s="337"/>
      <c r="E988" s="337"/>
      <c r="F988" s="337"/>
      <c r="G988" s="330"/>
      <c r="H988" s="330"/>
      <c r="I988" s="330"/>
      <c r="J988" s="330"/>
      <c r="K988" s="330"/>
      <c r="L988" s="330"/>
      <c r="M988" s="330"/>
      <c r="N988" s="330"/>
      <c r="O988" s="330"/>
      <c r="P988" s="330"/>
      <c r="Q988" s="330"/>
      <c r="R988" s="330"/>
      <c r="S988" s="330"/>
      <c r="T988" s="330"/>
      <c r="U988" s="330"/>
      <c r="V988" s="330"/>
      <c r="W988" s="330"/>
      <c r="X988" s="330"/>
      <c r="Y988" s="330"/>
      <c r="Z988" s="330"/>
    </row>
    <row r="989" spans="1:26" ht="21" customHeight="1">
      <c r="A989" s="347"/>
      <c r="B989" s="348"/>
      <c r="C989" s="328"/>
      <c r="D989" s="337"/>
      <c r="E989" s="337"/>
      <c r="F989" s="337"/>
      <c r="G989" s="330"/>
      <c r="H989" s="330"/>
      <c r="I989" s="330"/>
      <c r="J989" s="330"/>
      <c r="K989" s="330"/>
      <c r="L989" s="330"/>
      <c r="M989" s="330"/>
      <c r="N989" s="330"/>
      <c r="O989" s="330"/>
      <c r="P989" s="330"/>
      <c r="Q989" s="330"/>
      <c r="R989" s="330"/>
      <c r="S989" s="330"/>
      <c r="T989" s="330"/>
      <c r="U989" s="330"/>
      <c r="V989" s="330"/>
      <c r="W989" s="330"/>
      <c r="X989" s="330"/>
      <c r="Y989" s="330"/>
      <c r="Z989" s="330"/>
    </row>
    <row r="990" spans="1:26" ht="21" customHeight="1">
      <c r="A990" s="347"/>
      <c r="B990" s="348"/>
      <c r="C990" s="328"/>
      <c r="D990" s="337"/>
      <c r="E990" s="337"/>
      <c r="F990" s="337"/>
      <c r="G990" s="330"/>
      <c r="H990" s="330"/>
      <c r="I990" s="330"/>
      <c r="J990" s="330"/>
      <c r="K990" s="330"/>
      <c r="L990" s="330"/>
      <c r="M990" s="330"/>
      <c r="N990" s="330"/>
      <c r="O990" s="330"/>
      <c r="P990" s="330"/>
      <c r="Q990" s="330"/>
      <c r="R990" s="330"/>
      <c r="S990" s="330"/>
      <c r="T990" s="330"/>
      <c r="U990" s="330"/>
      <c r="V990" s="330"/>
      <c r="W990" s="330"/>
      <c r="X990" s="330"/>
      <c r="Y990" s="330"/>
      <c r="Z990" s="330"/>
    </row>
    <row r="991" spans="1:26" ht="21" customHeight="1">
      <c r="A991" s="347"/>
      <c r="B991" s="348"/>
      <c r="C991" s="328"/>
      <c r="D991" s="337"/>
      <c r="E991" s="337"/>
      <c r="F991" s="337"/>
      <c r="G991" s="330"/>
      <c r="H991" s="330"/>
      <c r="I991" s="330"/>
      <c r="J991" s="330"/>
      <c r="K991" s="330"/>
      <c r="L991" s="330"/>
      <c r="M991" s="330"/>
      <c r="N991" s="330"/>
      <c r="O991" s="330"/>
      <c r="P991" s="330"/>
      <c r="Q991" s="330"/>
      <c r="R991" s="330"/>
      <c r="S991" s="330"/>
      <c r="T991" s="330"/>
      <c r="U991" s="330"/>
      <c r="V991" s="330"/>
      <c r="W991" s="330"/>
      <c r="X991" s="330"/>
      <c r="Y991" s="330"/>
      <c r="Z991" s="330"/>
    </row>
    <row r="992" spans="1:26" ht="21" customHeight="1">
      <c r="A992" s="347"/>
      <c r="B992" s="348"/>
      <c r="C992" s="328"/>
      <c r="D992" s="337"/>
      <c r="E992" s="337"/>
      <c r="F992" s="337"/>
      <c r="G992" s="330"/>
      <c r="H992" s="330"/>
      <c r="I992" s="330"/>
      <c r="J992" s="330"/>
      <c r="K992" s="330"/>
      <c r="L992" s="330"/>
      <c r="M992" s="330"/>
      <c r="N992" s="330"/>
      <c r="O992" s="330"/>
      <c r="P992" s="330"/>
      <c r="Q992" s="330"/>
      <c r="R992" s="330"/>
      <c r="S992" s="330"/>
      <c r="T992" s="330"/>
      <c r="U992" s="330"/>
      <c r="V992" s="330"/>
      <c r="W992" s="330"/>
      <c r="X992" s="330"/>
      <c r="Y992" s="330"/>
      <c r="Z992" s="330"/>
    </row>
    <row r="993" spans="1:26" ht="21" customHeight="1">
      <c r="A993" s="347"/>
      <c r="B993" s="348"/>
      <c r="C993" s="328"/>
      <c r="D993" s="337"/>
      <c r="E993" s="337"/>
      <c r="F993" s="337"/>
      <c r="G993" s="330"/>
      <c r="H993" s="330"/>
      <c r="I993" s="330"/>
      <c r="J993" s="330"/>
      <c r="K993" s="330"/>
      <c r="L993" s="330"/>
      <c r="M993" s="330"/>
      <c r="N993" s="330"/>
      <c r="O993" s="330"/>
      <c r="P993" s="330"/>
      <c r="Q993" s="330"/>
      <c r="R993" s="330"/>
      <c r="S993" s="330"/>
      <c r="T993" s="330"/>
      <c r="U993" s="330"/>
      <c r="V993" s="330"/>
      <c r="W993" s="330"/>
      <c r="X993" s="330"/>
      <c r="Y993" s="330"/>
      <c r="Z993" s="330"/>
    </row>
    <row r="994" spans="1:26" ht="21" customHeight="1">
      <c r="A994" s="347"/>
      <c r="B994" s="348"/>
      <c r="C994" s="328"/>
      <c r="D994" s="337"/>
      <c r="E994" s="337"/>
      <c r="F994" s="337"/>
      <c r="G994" s="330"/>
      <c r="H994" s="330"/>
      <c r="I994" s="330"/>
      <c r="J994" s="330"/>
      <c r="K994" s="330"/>
      <c r="L994" s="330"/>
      <c r="M994" s="330"/>
      <c r="N994" s="330"/>
      <c r="O994" s="330"/>
      <c r="P994" s="330"/>
      <c r="Q994" s="330"/>
      <c r="R994" s="330"/>
      <c r="S994" s="330"/>
      <c r="T994" s="330"/>
      <c r="U994" s="330"/>
      <c r="V994" s="330"/>
      <c r="W994" s="330"/>
      <c r="X994" s="330"/>
      <c r="Y994" s="330"/>
      <c r="Z994" s="330"/>
    </row>
    <row r="995" spans="1:26" ht="21" customHeight="1">
      <c r="A995" s="347"/>
      <c r="B995" s="348"/>
      <c r="C995" s="328"/>
      <c r="D995" s="337"/>
      <c r="E995" s="337"/>
      <c r="F995" s="337"/>
      <c r="G995" s="330"/>
      <c r="H995" s="330"/>
      <c r="I995" s="330"/>
      <c r="J995" s="330"/>
      <c r="K995" s="330"/>
      <c r="L995" s="330"/>
      <c r="M995" s="330"/>
      <c r="N995" s="330"/>
      <c r="O995" s="330"/>
      <c r="P995" s="330"/>
      <c r="Q995" s="330"/>
      <c r="R995" s="330"/>
      <c r="S995" s="330"/>
      <c r="T995" s="330"/>
      <c r="U995" s="330"/>
      <c r="V995" s="330"/>
      <c r="W995" s="330"/>
      <c r="X995" s="330"/>
      <c r="Y995" s="330"/>
      <c r="Z995" s="330"/>
    </row>
    <row r="996" spans="1:26" ht="21" customHeight="1">
      <c r="A996" s="347"/>
      <c r="B996" s="348"/>
      <c r="C996" s="328"/>
      <c r="D996" s="337"/>
      <c r="E996" s="337"/>
      <c r="F996" s="337"/>
      <c r="G996" s="330"/>
      <c r="H996" s="330"/>
      <c r="I996" s="330"/>
      <c r="J996" s="330"/>
      <c r="K996" s="330"/>
      <c r="L996" s="330"/>
      <c r="M996" s="330"/>
      <c r="N996" s="330"/>
      <c r="O996" s="330"/>
      <c r="P996" s="330"/>
      <c r="Q996" s="330"/>
      <c r="R996" s="330"/>
      <c r="S996" s="330"/>
      <c r="T996" s="330"/>
      <c r="U996" s="330"/>
      <c r="V996" s="330"/>
      <c r="W996" s="330"/>
      <c r="X996" s="330"/>
      <c r="Y996" s="330"/>
      <c r="Z996" s="330"/>
    </row>
    <row r="997" spans="1:26" ht="21" customHeight="1">
      <c r="A997" s="347"/>
      <c r="B997" s="348"/>
      <c r="C997" s="328"/>
      <c r="D997" s="337"/>
      <c r="E997" s="337"/>
      <c r="F997" s="337"/>
      <c r="G997" s="330"/>
      <c r="H997" s="330"/>
      <c r="I997" s="330"/>
      <c r="J997" s="330"/>
      <c r="K997" s="330"/>
      <c r="L997" s="330"/>
      <c r="M997" s="330"/>
      <c r="N997" s="330"/>
      <c r="O997" s="330"/>
      <c r="P997" s="330"/>
      <c r="Q997" s="330"/>
      <c r="R997" s="330"/>
      <c r="S997" s="330"/>
      <c r="T997" s="330"/>
      <c r="U997" s="330"/>
      <c r="V997" s="330"/>
      <c r="W997" s="330"/>
      <c r="X997" s="330"/>
      <c r="Y997" s="330"/>
      <c r="Z997" s="330"/>
    </row>
    <row r="998" spans="1:26" ht="21" customHeight="1">
      <c r="A998" s="347"/>
      <c r="B998" s="348"/>
      <c r="C998" s="328"/>
      <c r="D998" s="337"/>
      <c r="E998" s="337"/>
      <c r="F998" s="337"/>
      <c r="G998" s="330"/>
      <c r="H998" s="330"/>
      <c r="I998" s="330"/>
      <c r="J998" s="330"/>
      <c r="K998" s="330"/>
      <c r="L998" s="330"/>
      <c r="M998" s="330"/>
      <c r="N998" s="330"/>
      <c r="O998" s="330"/>
      <c r="P998" s="330"/>
      <c r="Q998" s="330"/>
      <c r="R998" s="330"/>
      <c r="S998" s="330"/>
      <c r="T998" s="330"/>
      <c r="U998" s="330"/>
      <c r="V998" s="330"/>
      <c r="W998" s="330"/>
      <c r="X998" s="330"/>
      <c r="Y998" s="330"/>
      <c r="Z998" s="330"/>
    </row>
    <row r="999" spans="1:26" ht="21" customHeight="1">
      <c r="A999" s="347"/>
      <c r="B999" s="348"/>
      <c r="C999" s="328"/>
      <c r="D999" s="337"/>
      <c r="E999" s="337"/>
      <c r="F999" s="337"/>
      <c r="G999" s="330"/>
      <c r="H999" s="330"/>
      <c r="I999" s="330"/>
      <c r="J999" s="330"/>
      <c r="K999" s="330"/>
      <c r="L999" s="330"/>
      <c r="M999" s="330"/>
      <c r="N999" s="330"/>
      <c r="O999" s="330"/>
      <c r="P999" s="330"/>
      <c r="Q999" s="330"/>
      <c r="R999" s="330"/>
      <c r="S999" s="330"/>
      <c r="T999" s="330"/>
      <c r="U999" s="330"/>
      <c r="V999" s="330"/>
      <c r="W999" s="330"/>
      <c r="X999" s="330"/>
      <c r="Y999" s="330"/>
      <c r="Z999" s="330"/>
    </row>
    <row r="1000" spans="1:26" ht="21" customHeight="1">
      <c r="A1000" s="347"/>
      <c r="B1000" s="348"/>
      <c r="C1000" s="328"/>
      <c r="D1000" s="337"/>
      <c r="E1000" s="337"/>
      <c r="F1000" s="337"/>
      <c r="G1000" s="330"/>
      <c r="H1000" s="330"/>
      <c r="I1000" s="330"/>
      <c r="J1000" s="330"/>
      <c r="K1000" s="330"/>
      <c r="L1000" s="330"/>
      <c r="M1000" s="330"/>
      <c r="N1000" s="330"/>
      <c r="O1000" s="330"/>
      <c r="P1000" s="330"/>
      <c r="Q1000" s="330"/>
      <c r="R1000" s="330"/>
      <c r="S1000" s="330"/>
      <c r="T1000" s="330"/>
      <c r="U1000" s="330"/>
      <c r="V1000" s="330"/>
      <c r="W1000" s="330"/>
      <c r="X1000" s="330"/>
      <c r="Y1000" s="330"/>
      <c r="Z1000" s="330"/>
    </row>
  </sheetData>
  <mergeCells count="3">
    <mergeCell ref="A1:B1"/>
    <mergeCell ref="E1:F1"/>
    <mergeCell ref="E32:E38"/>
  </mergeCells>
  <pageMargins left="1.19" right="0.7" top="0.33" bottom="0.3" header="0" footer="0"/>
  <pageSetup paperSize="9" orientation="portrait"/>
  <rowBreaks count="1" manualBreakCount="1">
    <brk id="38" man="1"/>
  </rowBreaks>
  <colBreaks count="1" manualBreakCount="1">
    <brk id="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5.25" customWidth="1"/>
    <col min="2" max="2" width="11.375" customWidth="1"/>
    <col min="3" max="3" width="38.625" customWidth="1"/>
    <col min="4" max="4" width="13.125" customWidth="1"/>
    <col min="5" max="5" width="13.5" customWidth="1"/>
    <col min="6" max="6" width="6.625" customWidth="1"/>
    <col min="7" max="7" width="8" customWidth="1"/>
    <col min="8" max="8" width="7.625" customWidth="1"/>
    <col min="9" max="9" width="17.125" customWidth="1"/>
    <col min="10" max="10" width="4.375" customWidth="1"/>
    <col min="11" max="11" width="4.75" customWidth="1"/>
    <col min="12" max="13" width="7.125" customWidth="1"/>
    <col min="14" max="15" width="8.25" customWidth="1"/>
    <col min="16" max="16" width="7.875" customWidth="1"/>
    <col min="17" max="17" width="14.875" customWidth="1"/>
    <col min="18" max="18" width="15" customWidth="1"/>
    <col min="19" max="19" width="10.625" customWidth="1"/>
    <col min="20" max="20" width="7.875" customWidth="1"/>
    <col min="21" max="21" width="24.875" customWidth="1"/>
    <col min="22" max="31" width="7.875" customWidth="1"/>
  </cols>
  <sheetData>
    <row r="1" spans="1:31" ht="23.25" customHeight="1">
      <c r="A1" s="349"/>
      <c r="B1" s="350"/>
      <c r="C1" s="351" t="s">
        <v>3577</v>
      </c>
      <c r="D1" s="352"/>
      <c r="E1" s="353"/>
      <c r="F1" s="353"/>
      <c r="G1" s="352"/>
      <c r="H1" s="353"/>
      <c r="I1" s="353"/>
      <c r="J1" s="353"/>
      <c r="K1" s="353"/>
      <c r="L1" s="353"/>
      <c r="M1" s="353"/>
      <c r="N1" s="352"/>
      <c r="O1" s="352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</row>
    <row r="2" spans="1:31" ht="23.25" customHeight="1">
      <c r="A2" s="354"/>
      <c r="B2" s="354">
        <v>1</v>
      </c>
      <c r="C2" s="356">
        <v>2</v>
      </c>
      <c r="D2" s="354">
        <v>3</v>
      </c>
      <c r="E2" s="356">
        <v>4</v>
      </c>
      <c r="F2" s="354">
        <v>5</v>
      </c>
      <c r="G2" s="356">
        <v>6</v>
      </c>
      <c r="H2" s="354">
        <v>7</v>
      </c>
      <c r="I2" s="356">
        <v>8</v>
      </c>
      <c r="J2" s="354">
        <v>9</v>
      </c>
      <c r="K2" s="356">
        <v>10</v>
      </c>
      <c r="L2" s="354">
        <v>11</v>
      </c>
      <c r="M2" s="356">
        <v>12</v>
      </c>
      <c r="N2" s="354">
        <v>13</v>
      </c>
      <c r="O2" s="356">
        <v>14</v>
      </c>
      <c r="P2" s="354">
        <v>15</v>
      </c>
      <c r="Q2" s="356">
        <v>16</v>
      </c>
      <c r="R2" s="354">
        <v>17</v>
      </c>
      <c r="S2" s="356">
        <v>18</v>
      </c>
      <c r="T2" s="354">
        <v>19</v>
      </c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</row>
    <row r="3" spans="1:31" ht="46.5" customHeight="1">
      <c r="A3" s="357" t="s">
        <v>172</v>
      </c>
      <c r="B3" s="357" t="s">
        <v>3579</v>
      </c>
      <c r="C3" s="358" t="s">
        <v>177</v>
      </c>
      <c r="D3" s="359" t="s">
        <v>3580</v>
      </c>
      <c r="E3" s="360" t="s">
        <v>3581</v>
      </c>
      <c r="F3" s="361" t="s">
        <v>3582</v>
      </c>
      <c r="G3" s="362" t="s">
        <v>3583</v>
      </c>
      <c r="H3" s="362" t="s">
        <v>3584</v>
      </c>
      <c r="I3" s="362" t="s">
        <v>3585</v>
      </c>
      <c r="J3" s="363" t="s">
        <v>3586</v>
      </c>
      <c r="K3" s="364" t="s">
        <v>3587</v>
      </c>
      <c r="L3" s="364" t="s">
        <v>3588</v>
      </c>
      <c r="M3" s="364" t="s">
        <v>3589</v>
      </c>
      <c r="N3" s="365" t="s">
        <v>3590</v>
      </c>
      <c r="O3" s="366" t="s">
        <v>3591</v>
      </c>
      <c r="P3" s="367" t="s">
        <v>3592</v>
      </c>
      <c r="Q3" s="368" t="s">
        <v>3593</v>
      </c>
      <c r="R3" s="368" t="s">
        <v>3594</v>
      </c>
      <c r="S3" s="369" t="s">
        <v>3595</v>
      </c>
      <c r="T3" s="368" t="s">
        <v>3596</v>
      </c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</row>
    <row r="4" spans="1:31" ht="23.25" customHeight="1">
      <c r="A4" s="370">
        <v>1</v>
      </c>
      <c r="B4" s="371">
        <v>2083</v>
      </c>
      <c r="C4" s="372" t="s">
        <v>3597</v>
      </c>
      <c r="D4" s="373">
        <v>14439000</v>
      </c>
      <c r="E4" s="374"/>
      <c r="F4" s="374"/>
      <c r="G4" s="373">
        <v>360</v>
      </c>
      <c r="H4" s="375">
        <v>6</v>
      </c>
      <c r="I4" s="375" t="s">
        <v>3524</v>
      </c>
      <c r="J4" s="374"/>
      <c r="K4" s="374">
        <v>2</v>
      </c>
      <c r="L4" s="375">
        <v>18</v>
      </c>
      <c r="M4" s="375">
        <v>30</v>
      </c>
      <c r="N4" s="376">
        <v>1130</v>
      </c>
      <c r="O4" s="376">
        <f t="shared" ref="O4:O188" si="0">D4/N4</f>
        <v>12777.87610619469</v>
      </c>
      <c r="P4" s="374"/>
      <c r="Q4" s="374" t="s">
        <v>3598</v>
      </c>
      <c r="R4" s="374"/>
      <c r="S4" s="377">
        <v>21398</v>
      </c>
      <c r="T4" s="374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</row>
    <row r="5" spans="1:31" ht="23.25" customHeight="1">
      <c r="A5" s="370">
        <v>2</v>
      </c>
      <c r="B5" s="371">
        <v>3444</v>
      </c>
      <c r="C5" s="372" t="s">
        <v>326</v>
      </c>
      <c r="D5" s="373">
        <v>1467500</v>
      </c>
      <c r="E5" s="374"/>
      <c r="F5" s="374"/>
      <c r="G5" s="373">
        <v>180</v>
      </c>
      <c r="H5" s="375">
        <v>5</v>
      </c>
      <c r="I5" s="375" t="s">
        <v>3524</v>
      </c>
      <c r="J5" s="374"/>
      <c r="K5" s="374"/>
      <c r="L5" s="374">
        <v>12</v>
      </c>
      <c r="M5" s="374">
        <v>24</v>
      </c>
      <c r="N5" s="376">
        <v>288</v>
      </c>
      <c r="O5" s="376">
        <f t="shared" si="0"/>
        <v>5095.4861111111113</v>
      </c>
      <c r="P5" s="374"/>
      <c r="Q5" s="353" t="s">
        <v>3599</v>
      </c>
      <c r="R5" s="374"/>
      <c r="S5" s="377">
        <v>21398</v>
      </c>
      <c r="T5" s="374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</row>
    <row r="6" spans="1:31" ht="23.25" customHeight="1">
      <c r="A6" s="370">
        <v>3</v>
      </c>
      <c r="B6" s="371">
        <v>5372</v>
      </c>
      <c r="C6" s="372" t="s">
        <v>3600</v>
      </c>
      <c r="D6" s="373">
        <v>2260500</v>
      </c>
      <c r="E6" s="374"/>
      <c r="F6" s="374"/>
      <c r="G6" s="373">
        <v>360</v>
      </c>
      <c r="H6" s="375">
        <v>8</v>
      </c>
      <c r="I6" s="375" t="s">
        <v>3524</v>
      </c>
      <c r="J6" s="374"/>
      <c r="K6" s="374">
        <v>1</v>
      </c>
      <c r="L6" s="374">
        <v>10</v>
      </c>
      <c r="M6" s="374">
        <v>18</v>
      </c>
      <c r="N6" s="376">
        <v>146</v>
      </c>
      <c r="O6" s="376">
        <f t="shared" si="0"/>
        <v>15482.876712328767</v>
      </c>
      <c r="P6" s="374"/>
      <c r="Q6" s="374" t="s">
        <v>3601</v>
      </c>
      <c r="R6" s="374"/>
      <c r="S6" s="377">
        <v>21398</v>
      </c>
      <c r="T6" s="374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</row>
    <row r="7" spans="1:31" ht="23.25" customHeight="1">
      <c r="A7" s="370">
        <v>4</v>
      </c>
      <c r="B7" s="371">
        <v>5883</v>
      </c>
      <c r="C7" s="372" t="s">
        <v>346</v>
      </c>
      <c r="D7" s="373">
        <v>31000000</v>
      </c>
      <c r="E7" s="376">
        <v>31000000</v>
      </c>
      <c r="F7" s="378">
        <v>2558</v>
      </c>
      <c r="G7" s="373">
        <v>360</v>
      </c>
      <c r="H7" s="379">
        <v>8</v>
      </c>
      <c r="I7" s="380" t="s">
        <v>3602</v>
      </c>
      <c r="J7" s="380" t="s">
        <v>3603</v>
      </c>
      <c r="K7" s="379">
        <v>2</v>
      </c>
      <c r="L7" s="379">
        <v>32</v>
      </c>
      <c r="M7" s="379">
        <v>22</v>
      </c>
      <c r="N7" s="373">
        <v>1419</v>
      </c>
      <c r="O7" s="376">
        <f t="shared" si="0"/>
        <v>21846.370683579986</v>
      </c>
      <c r="P7" s="373"/>
      <c r="Q7" s="375" t="s">
        <v>3604</v>
      </c>
      <c r="R7" s="375"/>
      <c r="S7" s="377">
        <v>21398</v>
      </c>
      <c r="T7" s="375">
        <v>1</v>
      </c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</row>
    <row r="8" spans="1:31" ht="23.25" customHeight="1">
      <c r="A8" s="370">
        <v>5</v>
      </c>
      <c r="B8" s="381">
        <v>6348</v>
      </c>
      <c r="C8" s="382" t="s">
        <v>3605</v>
      </c>
      <c r="D8" s="373">
        <v>19858900</v>
      </c>
      <c r="E8" s="373">
        <v>19858860</v>
      </c>
      <c r="F8" s="380">
        <v>2557</v>
      </c>
      <c r="G8" s="373">
        <v>360</v>
      </c>
      <c r="H8" s="379">
        <v>8</v>
      </c>
      <c r="I8" s="380" t="s">
        <v>3602</v>
      </c>
      <c r="J8" s="380">
        <v>1</v>
      </c>
      <c r="K8" s="379">
        <v>2</v>
      </c>
      <c r="L8" s="375">
        <v>26</v>
      </c>
      <c r="M8" s="375">
        <v>32</v>
      </c>
      <c r="N8" s="376">
        <v>1248</v>
      </c>
      <c r="O8" s="376">
        <f t="shared" si="0"/>
        <v>15912.580128205129</v>
      </c>
      <c r="P8" s="375"/>
      <c r="Q8" s="374" t="s">
        <v>3606</v>
      </c>
      <c r="R8" s="373"/>
      <c r="S8" s="377">
        <v>21398</v>
      </c>
      <c r="T8" s="375">
        <v>1</v>
      </c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</row>
    <row r="9" spans="1:31" ht="23.25" customHeight="1">
      <c r="A9" s="370">
        <v>6</v>
      </c>
      <c r="B9" s="371">
        <v>6411</v>
      </c>
      <c r="C9" s="372" t="s">
        <v>376</v>
      </c>
      <c r="D9" s="373">
        <v>6678300</v>
      </c>
      <c r="E9" s="373">
        <v>6678300</v>
      </c>
      <c r="F9" s="378">
        <v>2558</v>
      </c>
      <c r="G9" s="373">
        <v>300</v>
      </c>
      <c r="H9" s="379">
        <v>5</v>
      </c>
      <c r="I9" s="380" t="s">
        <v>3524</v>
      </c>
      <c r="J9" s="380" t="s">
        <v>3603</v>
      </c>
      <c r="K9" s="379">
        <v>2</v>
      </c>
      <c r="L9" s="375">
        <v>15</v>
      </c>
      <c r="M9" s="375">
        <v>33</v>
      </c>
      <c r="N9" s="373">
        <v>654</v>
      </c>
      <c r="O9" s="376">
        <f t="shared" si="0"/>
        <v>10211.467889908257</v>
      </c>
      <c r="P9" s="373"/>
      <c r="Q9" s="375" t="s">
        <v>3607</v>
      </c>
      <c r="R9" s="375"/>
      <c r="S9" s="377">
        <v>21398</v>
      </c>
      <c r="T9" s="375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</row>
    <row r="10" spans="1:31" ht="23.25" customHeight="1">
      <c r="A10" s="370">
        <v>7</v>
      </c>
      <c r="B10" s="371">
        <v>6580</v>
      </c>
      <c r="C10" s="372" t="s">
        <v>3608</v>
      </c>
      <c r="D10" s="373">
        <v>11310500</v>
      </c>
      <c r="E10" s="373">
        <v>10743100</v>
      </c>
      <c r="F10" s="378">
        <v>2558</v>
      </c>
      <c r="G10" s="373">
        <v>300</v>
      </c>
      <c r="H10" s="379">
        <v>6</v>
      </c>
      <c r="I10" s="380" t="s">
        <v>1063</v>
      </c>
      <c r="J10" s="380" t="s">
        <v>3603</v>
      </c>
      <c r="K10" s="379">
        <v>2</v>
      </c>
      <c r="L10" s="379">
        <v>15</v>
      </c>
      <c r="M10" s="379">
        <v>48</v>
      </c>
      <c r="N10" s="373">
        <v>963</v>
      </c>
      <c r="O10" s="376">
        <f t="shared" si="0"/>
        <v>11745.067497403947</v>
      </c>
      <c r="P10" s="373"/>
      <c r="Q10" s="375" t="s">
        <v>3604</v>
      </c>
      <c r="R10" s="375"/>
      <c r="S10" s="377">
        <v>21398</v>
      </c>
      <c r="T10" s="375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</row>
    <row r="11" spans="1:31" ht="23.25" customHeight="1">
      <c r="A11" s="370">
        <v>8</v>
      </c>
      <c r="B11" s="371">
        <v>7129</v>
      </c>
      <c r="C11" s="372" t="s">
        <v>3609</v>
      </c>
      <c r="D11" s="373">
        <v>11085000</v>
      </c>
      <c r="E11" s="374"/>
      <c r="F11" s="374"/>
      <c r="G11" s="373">
        <v>360</v>
      </c>
      <c r="H11" s="375">
        <v>6</v>
      </c>
      <c r="I11" s="375" t="s">
        <v>3524</v>
      </c>
      <c r="J11" s="374"/>
      <c r="K11" s="374"/>
      <c r="L11" s="375">
        <v>18</v>
      </c>
      <c r="M11" s="375">
        <v>31</v>
      </c>
      <c r="N11" s="376">
        <v>1007</v>
      </c>
      <c r="O11" s="376">
        <f t="shared" si="0"/>
        <v>11007.944389275075</v>
      </c>
      <c r="P11" s="374"/>
      <c r="Q11" s="375" t="s">
        <v>3604</v>
      </c>
      <c r="R11" s="374"/>
      <c r="S11" s="377">
        <v>21398</v>
      </c>
      <c r="T11" s="374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</row>
    <row r="12" spans="1:31" ht="46.5" customHeight="1">
      <c r="A12" s="370">
        <v>9</v>
      </c>
      <c r="B12" s="381">
        <v>7135</v>
      </c>
      <c r="C12" s="383" t="s">
        <v>3610</v>
      </c>
      <c r="D12" s="376">
        <v>14437700</v>
      </c>
      <c r="E12" s="374"/>
      <c r="F12" s="374"/>
      <c r="G12" s="376">
        <v>365</v>
      </c>
      <c r="H12" s="374">
        <v>8</v>
      </c>
      <c r="I12" s="374" t="s">
        <v>3602</v>
      </c>
      <c r="J12" s="374"/>
      <c r="K12" s="374">
        <v>2</v>
      </c>
      <c r="L12" s="375">
        <v>17</v>
      </c>
      <c r="M12" s="375">
        <v>45</v>
      </c>
      <c r="N12" s="376">
        <v>1015</v>
      </c>
      <c r="O12" s="376">
        <f t="shared" si="0"/>
        <v>14224.334975369458</v>
      </c>
      <c r="P12" s="374"/>
      <c r="Q12" s="374" t="s">
        <v>3598</v>
      </c>
      <c r="R12" s="374"/>
      <c r="S12" s="377">
        <v>21398</v>
      </c>
      <c r="T12" s="374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</row>
    <row r="13" spans="1:31" ht="23.25" customHeight="1">
      <c r="A13" s="370">
        <v>10</v>
      </c>
      <c r="B13" s="371">
        <v>7426</v>
      </c>
      <c r="C13" s="372" t="s">
        <v>447</v>
      </c>
      <c r="D13" s="373">
        <v>17458800</v>
      </c>
      <c r="E13" s="373">
        <v>17458800</v>
      </c>
      <c r="F13" s="378">
        <v>2558</v>
      </c>
      <c r="G13" s="373">
        <v>400</v>
      </c>
      <c r="H13" s="379">
        <v>8</v>
      </c>
      <c r="I13" s="380" t="s">
        <v>3522</v>
      </c>
      <c r="J13" s="380" t="s">
        <v>3603</v>
      </c>
      <c r="K13" s="379">
        <v>3</v>
      </c>
      <c r="L13" s="375">
        <v>18</v>
      </c>
      <c r="M13" s="375">
        <v>32</v>
      </c>
      <c r="N13" s="373">
        <v>1484</v>
      </c>
      <c r="O13" s="376">
        <f t="shared" si="0"/>
        <v>11764.690026954178</v>
      </c>
      <c r="P13" s="373"/>
      <c r="Q13" s="375" t="s">
        <v>3611</v>
      </c>
      <c r="R13" s="375"/>
      <c r="S13" s="377">
        <v>21398</v>
      </c>
      <c r="T13" s="375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</row>
    <row r="14" spans="1:31" ht="23.25" customHeight="1">
      <c r="A14" s="370">
        <v>11</v>
      </c>
      <c r="B14" s="371">
        <v>7553</v>
      </c>
      <c r="C14" s="372" t="s">
        <v>3612</v>
      </c>
      <c r="D14" s="373">
        <v>12781100</v>
      </c>
      <c r="E14" s="374"/>
      <c r="F14" s="374"/>
      <c r="G14" s="373">
        <v>360</v>
      </c>
      <c r="H14" s="375">
        <v>7</v>
      </c>
      <c r="I14" s="375" t="s">
        <v>3524</v>
      </c>
      <c r="J14" s="374"/>
      <c r="K14" s="374"/>
      <c r="L14" s="375">
        <v>17</v>
      </c>
      <c r="M14" s="375">
        <v>30</v>
      </c>
      <c r="N14" s="376">
        <v>843</v>
      </c>
      <c r="O14" s="376">
        <f t="shared" si="0"/>
        <v>15161.447212336892</v>
      </c>
      <c r="P14" s="374"/>
      <c r="Q14" s="353" t="s">
        <v>3606</v>
      </c>
      <c r="R14" s="374"/>
      <c r="S14" s="377">
        <v>21398</v>
      </c>
      <c r="T14" s="374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</row>
    <row r="15" spans="1:31" ht="23.25" customHeight="1">
      <c r="A15" s="370">
        <v>12</v>
      </c>
      <c r="B15" s="381">
        <v>7895</v>
      </c>
      <c r="C15" s="382" t="s">
        <v>476</v>
      </c>
      <c r="D15" s="373">
        <v>151351200</v>
      </c>
      <c r="E15" s="373">
        <v>151351200</v>
      </c>
      <c r="F15" s="380">
        <v>2557</v>
      </c>
      <c r="G15" s="373">
        <v>750</v>
      </c>
      <c r="H15" s="379">
        <v>15</v>
      </c>
      <c r="I15" s="380" t="s">
        <v>3613</v>
      </c>
      <c r="J15" s="380">
        <v>0</v>
      </c>
      <c r="K15" s="379">
        <v>6</v>
      </c>
      <c r="L15" s="384">
        <v>29</v>
      </c>
      <c r="M15" s="384">
        <v>57</v>
      </c>
      <c r="N15" s="376">
        <v>6552</v>
      </c>
      <c r="O15" s="376">
        <f t="shared" si="0"/>
        <v>23100</v>
      </c>
      <c r="P15" s="375"/>
      <c r="Q15" s="374" t="s">
        <v>3614</v>
      </c>
      <c r="R15" s="373"/>
      <c r="S15" s="377">
        <v>21398</v>
      </c>
      <c r="T15" s="375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</row>
    <row r="16" spans="1:31" ht="23.25" customHeight="1">
      <c r="A16" s="370">
        <v>13</v>
      </c>
      <c r="B16" s="371">
        <v>7919</v>
      </c>
      <c r="C16" s="372" t="s">
        <v>483</v>
      </c>
      <c r="D16" s="373">
        <v>16825700</v>
      </c>
      <c r="E16" s="373">
        <v>16825700</v>
      </c>
      <c r="F16" s="378">
        <v>2558</v>
      </c>
      <c r="G16" s="373">
        <v>360</v>
      </c>
      <c r="H16" s="379">
        <v>8</v>
      </c>
      <c r="I16" s="380" t="s">
        <v>1143</v>
      </c>
      <c r="J16" s="380" t="s">
        <v>3603</v>
      </c>
      <c r="K16" s="379">
        <v>2</v>
      </c>
      <c r="L16" s="379">
        <v>16</v>
      </c>
      <c r="M16" s="379">
        <v>38</v>
      </c>
      <c r="N16" s="373">
        <v>1320</v>
      </c>
      <c r="O16" s="376">
        <f t="shared" si="0"/>
        <v>12746.742424242424</v>
      </c>
      <c r="P16" s="373"/>
      <c r="Q16" s="375" t="s">
        <v>3607</v>
      </c>
      <c r="R16" s="375"/>
      <c r="S16" s="377">
        <v>21398</v>
      </c>
      <c r="T16" s="375">
        <v>1</v>
      </c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</row>
    <row r="17" spans="1:31" ht="23.25" customHeight="1">
      <c r="A17" s="370">
        <v>14</v>
      </c>
      <c r="B17" s="371">
        <v>7919</v>
      </c>
      <c r="C17" s="372" t="s">
        <v>3615</v>
      </c>
      <c r="D17" s="373">
        <v>17000000</v>
      </c>
      <c r="E17" s="376">
        <v>17000000</v>
      </c>
      <c r="F17" s="378">
        <v>2558</v>
      </c>
      <c r="G17" s="373">
        <v>360</v>
      </c>
      <c r="H17" s="379">
        <v>8</v>
      </c>
      <c r="I17" s="380" t="s">
        <v>1143</v>
      </c>
      <c r="J17" s="380" t="s">
        <v>3616</v>
      </c>
      <c r="K17" s="379">
        <v>2</v>
      </c>
      <c r="L17" s="375">
        <v>30</v>
      </c>
      <c r="M17" s="375">
        <v>40</v>
      </c>
      <c r="N17" s="373">
        <v>1320</v>
      </c>
      <c r="O17" s="376">
        <f t="shared" si="0"/>
        <v>12878.787878787878</v>
      </c>
      <c r="P17" s="373"/>
      <c r="Q17" s="375" t="s">
        <v>3607</v>
      </c>
      <c r="R17" s="375"/>
      <c r="S17" s="377">
        <v>21398</v>
      </c>
      <c r="T17" s="375">
        <v>1</v>
      </c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</row>
    <row r="18" spans="1:31" ht="23.25" customHeight="1">
      <c r="A18" s="370">
        <v>15</v>
      </c>
      <c r="B18" s="381">
        <v>7919</v>
      </c>
      <c r="C18" s="372" t="s">
        <v>3617</v>
      </c>
      <c r="D18" s="376">
        <v>18151300</v>
      </c>
      <c r="E18" s="374"/>
      <c r="F18" s="374"/>
      <c r="G18" s="376">
        <v>360</v>
      </c>
      <c r="H18" s="374">
        <v>8</v>
      </c>
      <c r="I18" s="374" t="s">
        <v>3602</v>
      </c>
      <c r="J18" s="374"/>
      <c r="K18" s="374"/>
      <c r="L18" s="375">
        <v>30</v>
      </c>
      <c r="M18" s="375">
        <v>40</v>
      </c>
      <c r="N18" s="376"/>
      <c r="O18" s="376" t="e">
        <f t="shared" si="0"/>
        <v>#DIV/0!</v>
      </c>
      <c r="P18" s="374"/>
      <c r="Q18" s="374"/>
      <c r="R18" s="374"/>
      <c r="S18" s="377">
        <v>21398</v>
      </c>
      <c r="T18" s="374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</row>
    <row r="19" spans="1:31" ht="23.25" customHeight="1">
      <c r="A19" s="370">
        <v>16</v>
      </c>
      <c r="B19" s="371">
        <v>8057</v>
      </c>
      <c r="C19" s="372" t="s">
        <v>492</v>
      </c>
      <c r="D19" s="373">
        <v>18667100</v>
      </c>
      <c r="E19" s="376">
        <v>18667100</v>
      </c>
      <c r="F19" s="378">
        <v>2558</v>
      </c>
      <c r="G19" s="373">
        <v>360</v>
      </c>
      <c r="H19" s="379">
        <v>8</v>
      </c>
      <c r="I19" s="380" t="s">
        <v>3618</v>
      </c>
      <c r="J19" s="380" t="s">
        <v>3603</v>
      </c>
      <c r="K19" s="379">
        <v>4</v>
      </c>
      <c r="L19" s="375">
        <v>13</v>
      </c>
      <c r="M19" s="375">
        <v>45</v>
      </c>
      <c r="N19" s="373">
        <v>1823</v>
      </c>
      <c r="O19" s="376">
        <f t="shared" si="0"/>
        <v>10239.76961053209</v>
      </c>
      <c r="P19" s="373"/>
      <c r="Q19" s="375" t="s">
        <v>3619</v>
      </c>
      <c r="R19" s="375" t="s">
        <v>3620</v>
      </c>
      <c r="S19" s="377">
        <v>21398</v>
      </c>
      <c r="T19" s="375">
        <v>1</v>
      </c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</row>
    <row r="20" spans="1:31" ht="23.25" customHeight="1">
      <c r="A20" s="370">
        <v>17</v>
      </c>
      <c r="B20" s="371">
        <v>8079</v>
      </c>
      <c r="C20" s="372" t="s">
        <v>506</v>
      </c>
      <c r="D20" s="376">
        <v>11781200</v>
      </c>
      <c r="E20" s="373">
        <v>11672100</v>
      </c>
      <c r="F20" s="378">
        <v>2558</v>
      </c>
      <c r="G20" s="373">
        <v>360</v>
      </c>
      <c r="H20" s="379">
        <v>8</v>
      </c>
      <c r="I20" s="380" t="s">
        <v>3618</v>
      </c>
      <c r="J20" s="380" t="s">
        <v>3603</v>
      </c>
      <c r="K20" s="379">
        <v>3</v>
      </c>
      <c r="L20" s="375">
        <v>9</v>
      </c>
      <c r="M20" s="375">
        <v>35</v>
      </c>
      <c r="N20" s="373">
        <v>1116</v>
      </c>
      <c r="O20" s="376">
        <f t="shared" si="0"/>
        <v>10556.63082437276</v>
      </c>
      <c r="P20" s="373"/>
      <c r="Q20" s="375" t="s">
        <v>3621</v>
      </c>
      <c r="R20" s="375" t="s">
        <v>3622</v>
      </c>
      <c r="S20" s="377">
        <v>21398</v>
      </c>
      <c r="T20" s="375">
        <v>1</v>
      </c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</row>
    <row r="21" spans="1:31" ht="23.25" customHeight="1">
      <c r="A21" s="370">
        <v>18</v>
      </c>
      <c r="B21" s="371">
        <v>8079</v>
      </c>
      <c r="C21" s="372" t="s">
        <v>3623</v>
      </c>
      <c r="D21" s="373">
        <v>13310000</v>
      </c>
      <c r="E21" s="374"/>
      <c r="F21" s="374"/>
      <c r="G21" s="373">
        <v>360</v>
      </c>
      <c r="H21" s="375">
        <v>8</v>
      </c>
      <c r="I21" s="375" t="s">
        <v>3618</v>
      </c>
      <c r="J21" s="374"/>
      <c r="K21" s="374"/>
      <c r="L21" s="375">
        <v>9</v>
      </c>
      <c r="M21" s="375">
        <v>35</v>
      </c>
      <c r="N21" s="376">
        <v>1116</v>
      </c>
      <c r="O21" s="376">
        <f t="shared" si="0"/>
        <v>11926.52329749104</v>
      </c>
      <c r="P21" s="374"/>
      <c r="Q21" s="353" t="s">
        <v>3624</v>
      </c>
      <c r="R21" s="374"/>
      <c r="S21" s="377">
        <v>21398</v>
      </c>
      <c r="T21" s="374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</row>
    <row r="22" spans="1:31" ht="23.25" customHeight="1">
      <c r="A22" s="370">
        <v>19</v>
      </c>
      <c r="B22" s="371">
        <v>8079</v>
      </c>
      <c r="C22" s="372" t="s">
        <v>3625</v>
      </c>
      <c r="D22" s="376">
        <v>12442600</v>
      </c>
      <c r="E22" s="373">
        <v>12442600</v>
      </c>
      <c r="F22" s="378">
        <v>2558</v>
      </c>
      <c r="G22" s="373">
        <v>360</v>
      </c>
      <c r="H22" s="379">
        <v>8</v>
      </c>
      <c r="I22" s="380" t="s">
        <v>3618</v>
      </c>
      <c r="J22" s="380" t="s">
        <v>3603</v>
      </c>
      <c r="K22" s="379">
        <v>3</v>
      </c>
      <c r="L22" s="375">
        <v>9</v>
      </c>
      <c r="M22" s="375">
        <v>35</v>
      </c>
      <c r="N22" s="373">
        <v>1116</v>
      </c>
      <c r="O22" s="376">
        <f t="shared" si="0"/>
        <v>11149.283154121864</v>
      </c>
      <c r="P22" s="373"/>
      <c r="Q22" s="375" t="s">
        <v>3621</v>
      </c>
      <c r="R22" s="375"/>
      <c r="S22" s="377">
        <v>21398</v>
      </c>
      <c r="T22" s="375">
        <v>1</v>
      </c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</row>
    <row r="23" spans="1:31" ht="23.25" customHeight="1">
      <c r="A23" s="370">
        <v>20</v>
      </c>
      <c r="B23" s="371">
        <v>8135</v>
      </c>
      <c r="C23" s="372" t="s">
        <v>510</v>
      </c>
      <c r="D23" s="373">
        <v>253040800</v>
      </c>
      <c r="E23" s="373">
        <v>253040800</v>
      </c>
      <c r="F23" s="378">
        <v>2558</v>
      </c>
      <c r="G23" s="373">
        <v>875</v>
      </c>
      <c r="H23" s="379">
        <v>15</v>
      </c>
      <c r="I23" s="380" t="s">
        <v>3602</v>
      </c>
      <c r="J23" s="380" t="s">
        <v>3603</v>
      </c>
      <c r="K23" s="379">
        <v>7</v>
      </c>
      <c r="L23" s="379">
        <v>42</v>
      </c>
      <c r="M23" s="379">
        <v>48</v>
      </c>
      <c r="N23" s="373">
        <v>13576</v>
      </c>
      <c r="O23" s="376">
        <f t="shared" si="0"/>
        <v>18638.833235120801</v>
      </c>
      <c r="P23" s="373"/>
      <c r="Q23" s="375" t="s">
        <v>3626</v>
      </c>
      <c r="R23" s="375" t="s">
        <v>3627</v>
      </c>
      <c r="S23" s="377">
        <v>21398</v>
      </c>
      <c r="T23" s="375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</row>
    <row r="24" spans="1:31" ht="23.25" customHeight="1">
      <c r="A24" s="370">
        <v>21</v>
      </c>
      <c r="B24" s="371">
        <v>8440</v>
      </c>
      <c r="C24" s="372" t="s">
        <v>3628</v>
      </c>
      <c r="D24" s="373">
        <v>26933100</v>
      </c>
      <c r="E24" s="373">
        <v>26933100</v>
      </c>
      <c r="F24" s="378">
        <v>2558</v>
      </c>
      <c r="G24" s="373">
        <v>400</v>
      </c>
      <c r="H24" s="379">
        <v>12</v>
      </c>
      <c r="I24" s="380" t="s">
        <v>3618</v>
      </c>
      <c r="J24" s="380" t="s">
        <v>3603</v>
      </c>
      <c r="K24" s="379">
        <v>6</v>
      </c>
      <c r="L24" s="375">
        <v>16</v>
      </c>
      <c r="M24" s="375">
        <v>23</v>
      </c>
      <c r="N24" s="373">
        <v>2366</v>
      </c>
      <c r="O24" s="376">
        <f t="shared" si="0"/>
        <v>11383.389687235842</v>
      </c>
      <c r="P24" s="373"/>
      <c r="Q24" s="375" t="s">
        <v>3629</v>
      </c>
      <c r="R24" s="375"/>
      <c r="S24" s="377">
        <v>21398</v>
      </c>
      <c r="T24" s="375">
        <v>1</v>
      </c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</row>
    <row r="25" spans="1:31" ht="23.25" customHeight="1">
      <c r="A25" s="370">
        <v>22</v>
      </c>
      <c r="B25" s="371">
        <v>8440</v>
      </c>
      <c r="C25" s="372" t="s">
        <v>3630</v>
      </c>
      <c r="D25" s="373">
        <v>29076800</v>
      </c>
      <c r="E25" s="373">
        <v>29076800</v>
      </c>
      <c r="F25" s="378">
        <v>2558</v>
      </c>
      <c r="G25" s="373">
        <v>400</v>
      </c>
      <c r="H25" s="379">
        <v>12</v>
      </c>
      <c r="I25" s="380" t="s">
        <v>3618</v>
      </c>
      <c r="J25" s="380" t="s">
        <v>3616</v>
      </c>
      <c r="K25" s="379">
        <v>6</v>
      </c>
      <c r="L25" s="375">
        <v>16</v>
      </c>
      <c r="M25" s="375">
        <v>23</v>
      </c>
      <c r="N25" s="373">
        <v>2366</v>
      </c>
      <c r="O25" s="376">
        <f t="shared" si="0"/>
        <v>12289.433643279797</v>
      </c>
      <c r="P25" s="373"/>
      <c r="Q25" s="375" t="s">
        <v>3629</v>
      </c>
      <c r="R25" s="375"/>
      <c r="S25" s="377">
        <v>21398</v>
      </c>
      <c r="T25" s="375">
        <v>1</v>
      </c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</row>
    <row r="26" spans="1:31" ht="23.25" customHeight="1">
      <c r="A26" s="370">
        <v>23</v>
      </c>
      <c r="B26" s="371">
        <v>8490</v>
      </c>
      <c r="C26" s="372" t="s">
        <v>3631</v>
      </c>
      <c r="D26" s="373">
        <v>45156600</v>
      </c>
      <c r="E26" s="374"/>
      <c r="F26" s="374"/>
      <c r="G26" s="373">
        <v>450</v>
      </c>
      <c r="H26" s="375">
        <v>12</v>
      </c>
      <c r="I26" s="375" t="s">
        <v>1063</v>
      </c>
      <c r="J26" s="374"/>
      <c r="K26" s="374">
        <v>2</v>
      </c>
      <c r="L26" s="375">
        <v>40</v>
      </c>
      <c r="M26" s="375">
        <v>56</v>
      </c>
      <c r="N26" s="376">
        <v>2683</v>
      </c>
      <c r="O26" s="376">
        <f t="shared" si="0"/>
        <v>16830.637346254192</v>
      </c>
      <c r="P26" s="374"/>
      <c r="Q26" s="374" t="s">
        <v>3598</v>
      </c>
      <c r="R26" s="374"/>
      <c r="S26" s="377">
        <v>21398</v>
      </c>
      <c r="T26" s="374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</row>
    <row r="27" spans="1:31" ht="23.25" customHeight="1">
      <c r="A27" s="370">
        <v>24</v>
      </c>
      <c r="B27" s="371">
        <v>8491</v>
      </c>
      <c r="C27" s="372" t="s">
        <v>545</v>
      </c>
      <c r="D27" s="373">
        <v>31293000</v>
      </c>
      <c r="E27" s="373">
        <v>31292935</v>
      </c>
      <c r="F27" s="378">
        <v>2558</v>
      </c>
      <c r="G27" s="373">
        <v>400</v>
      </c>
      <c r="H27" s="379">
        <v>9</v>
      </c>
      <c r="I27" s="380" t="s">
        <v>3522</v>
      </c>
      <c r="J27" s="378" t="s">
        <v>3603</v>
      </c>
      <c r="K27" s="379">
        <v>3</v>
      </c>
      <c r="L27" s="374">
        <v>46</v>
      </c>
      <c r="M27" s="374">
        <v>25</v>
      </c>
      <c r="N27" s="373">
        <v>2426</v>
      </c>
      <c r="O27" s="376">
        <f t="shared" si="0"/>
        <v>12899.010717230009</v>
      </c>
      <c r="P27" s="373"/>
      <c r="Q27" s="375" t="s">
        <v>3611</v>
      </c>
      <c r="R27" s="375"/>
      <c r="S27" s="377">
        <v>21398</v>
      </c>
      <c r="T27" s="375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</row>
    <row r="28" spans="1:31" ht="23.25" customHeight="1">
      <c r="A28" s="370">
        <v>25</v>
      </c>
      <c r="B28" s="371">
        <v>8491</v>
      </c>
      <c r="C28" s="372" t="s">
        <v>3632</v>
      </c>
      <c r="D28" s="373">
        <v>36406900</v>
      </c>
      <c r="E28" s="373">
        <v>36406900</v>
      </c>
      <c r="F28" s="378">
        <v>2558</v>
      </c>
      <c r="G28" s="373">
        <v>400</v>
      </c>
      <c r="H28" s="379">
        <v>9</v>
      </c>
      <c r="I28" s="380" t="s">
        <v>3522</v>
      </c>
      <c r="J28" s="378" t="s">
        <v>3616</v>
      </c>
      <c r="K28" s="379">
        <v>3</v>
      </c>
      <c r="L28" s="374">
        <v>46</v>
      </c>
      <c r="M28" s="374">
        <v>25</v>
      </c>
      <c r="N28" s="373">
        <v>2426</v>
      </c>
      <c r="O28" s="376">
        <f t="shared" si="0"/>
        <v>15006.966199505359</v>
      </c>
      <c r="P28" s="373"/>
      <c r="Q28" s="375" t="s">
        <v>3611</v>
      </c>
      <c r="R28" s="375"/>
      <c r="S28" s="377">
        <v>21398</v>
      </c>
      <c r="T28" s="375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</row>
    <row r="29" spans="1:31" ht="23.25" customHeight="1">
      <c r="A29" s="370">
        <v>26</v>
      </c>
      <c r="B29" s="371">
        <v>8605</v>
      </c>
      <c r="C29" s="372" t="s">
        <v>576</v>
      </c>
      <c r="D29" s="373">
        <v>59610600</v>
      </c>
      <c r="E29" s="373">
        <v>59610600</v>
      </c>
      <c r="F29" s="378">
        <v>2558</v>
      </c>
      <c r="G29" s="373">
        <v>720</v>
      </c>
      <c r="H29" s="379">
        <v>20</v>
      </c>
      <c r="I29" s="380" t="s">
        <v>1143</v>
      </c>
      <c r="J29" s="380" t="s">
        <v>3603</v>
      </c>
      <c r="K29" s="379">
        <v>5</v>
      </c>
      <c r="L29" s="375">
        <v>26</v>
      </c>
      <c r="M29" s="375">
        <v>47</v>
      </c>
      <c r="N29" s="373">
        <v>3866</v>
      </c>
      <c r="O29" s="376">
        <f t="shared" si="0"/>
        <v>15419.192964304191</v>
      </c>
      <c r="P29" s="373"/>
      <c r="Q29" s="375" t="s">
        <v>3633</v>
      </c>
      <c r="R29" s="375"/>
      <c r="S29" s="377">
        <v>21398</v>
      </c>
      <c r="T29" s="375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</row>
    <row r="30" spans="1:31" ht="23.25" customHeight="1">
      <c r="A30" s="370">
        <v>28</v>
      </c>
      <c r="B30" s="371">
        <v>8709</v>
      </c>
      <c r="C30" s="372" t="s">
        <v>3634</v>
      </c>
      <c r="D30" s="376">
        <v>6045000</v>
      </c>
      <c r="E30" s="376">
        <v>6045000</v>
      </c>
      <c r="F30" s="378">
        <v>2558</v>
      </c>
      <c r="G30" s="373">
        <v>300</v>
      </c>
      <c r="H30" s="379">
        <v>6</v>
      </c>
      <c r="I30" s="380" t="s">
        <v>3524</v>
      </c>
      <c r="J30" s="380" t="s">
        <v>3603</v>
      </c>
      <c r="K30" s="379">
        <v>2</v>
      </c>
      <c r="L30" s="375">
        <v>16</v>
      </c>
      <c r="M30" s="375">
        <v>28</v>
      </c>
      <c r="N30" s="373">
        <v>576</v>
      </c>
      <c r="O30" s="376">
        <f t="shared" si="0"/>
        <v>10494.791666666666</v>
      </c>
      <c r="P30" s="373"/>
      <c r="Q30" s="375" t="s">
        <v>3606</v>
      </c>
      <c r="R30" s="375"/>
      <c r="S30" s="377">
        <v>21398</v>
      </c>
      <c r="T30" s="375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</row>
    <row r="31" spans="1:31" ht="23.25" customHeight="1">
      <c r="A31" s="370">
        <v>29</v>
      </c>
      <c r="B31" s="371">
        <v>8709</v>
      </c>
      <c r="C31" s="372" t="s">
        <v>3635</v>
      </c>
      <c r="D31" s="376">
        <v>6286900</v>
      </c>
      <c r="E31" s="376">
        <v>6286900</v>
      </c>
      <c r="F31" s="378">
        <v>2558</v>
      </c>
      <c r="G31" s="373">
        <v>300</v>
      </c>
      <c r="H31" s="379">
        <v>6</v>
      </c>
      <c r="I31" s="380" t="s">
        <v>3524</v>
      </c>
      <c r="J31" s="380" t="s">
        <v>3616</v>
      </c>
      <c r="K31" s="379">
        <v>2</v>
      </c>
      <c r="L31" s="375">
        <v>16</v>
      </c>
      <c r="M31" s="375">
        <v>23</v>
      </c>
      <c r="N31" s="373">
        <v>576</v>
      </c>
      <c r="O31" s="376">
        <f t="shared" si="0"/>
        <v>10914.756944444445</v>
      </c>
      <c r="P31" s="373"/>
      <c r="Q31" s="375" t="s">
        <v>3606</v>
      </c>
      <c r="R31" s="375" t="s">
        <v>3636</v>
      </c>
      <c r="S31" s="377">
        <v>21398</v>
      </c>
      <c r="T31" s="375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</row>
    <row r="32" spans="1:31" ht="23.25" customHeight="1">
      <c r="A32" s="370">
        <v>30</v>
      </c>
      <c r="B32" s="381">
        <v>8728</v>
      </c>
      <c r="C32" s="382" t="s">
        <v>640</v>
      </c>
      <c r="D32" s="376">
        <v>30967400</v>
      </c>
      <c r="E32" s="373">
        <v>30967440</v>
      </c>
      <c r="F32" s="380">
        <v>2557</v>
      </c>
      <c r="G32" s="373">
        <v>360</v>
      </c>
      <c r="H32" s="379">
        <v>9</v>
      </c>
      <c r="I32" s="380" t="s">
        <v>1063</v>
      </c>
      <c r="J32" s="380">
        <v>0</v>
      </c>
      <c r="K32" s="379">
        <v>2</v>
      </c>
      <c r="L32" s="375">
        <v>36</v>
      </c>
      <c r="M32" s="375">
        <v>44</v>
      </c>
      <c r="N32" s="376">
        <v>2020</v>
      </c>
      <c r="O32" s="376">
        <f t="shared" si="0"/>
        <v>15330.39603960396</v>
      </c>
      <c r="P32" s="375"/>
      <c r="Q32" s="374" t="s">
        <v>3604</v>
      </c>
      <c r="R32" s="373">
        <v>30967440</v>
      </c>
      <c r="S32" s="377">
        <v>21398</v>
      </c>
      <c r="T32" s="375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</row>
    <row r="33" spans="1:31" ht="23.25" customHeight="1">
      <c r="A33" s="370">
        <v>31</v>
      </c>
      <c r="B33" s="381">
        <v>8728</v>
      </c>
      <c r="C33" s="383" t="s">
        <v>3637</v>
      </c>
      <c r="D33" s="376">
        <v>30885600</v>
      </c>
      <c r="E33" s="374"/>
      <c r="F33" s="374"/>
      <c r="G33" s="376">
        <v>360</v>
      </c>
      <c r="H33" s="374">
        <v>9</v>
      </c>
      <c r="I33" s="375" t="s">
        <v>1063</v>
      </c>
      <c r="J33" s="374"/>
      <c r="K33" s="374">
        <v>2</v>
      </c>
      <c r="L33" s="375">
        <v>36</v>
      </c>
      <c r="M33" s="375">
        <v>44</v>
      </c>
      <c r="N33" s="376">
        <v>2020</v>
      </c>
      <c r="O33" s="376">
        <f t="shared" si="0"/>
        <v>15289.90099009901</v>
      </c>
      <c r="P33" s="374"/>
      <c r="Q33" s="374" t="s">
        <v>3598</v>
      </c>
      <c r="R33" s="374"/>
      <c r="S33" s="377">
        <v>21398</v>
      </c>
      <c r="T33" s="374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</row>
    <row r="34" spans="1:31" ht="23.25" customHeight="1">
      <c r="A34" s="370">
        <v>32</v>
      </c>
      <c r="B34" s="371">
        <v>8732</v>
      </c>
      <c r="C34" s="372" t="s">
        <v>656</v>
      </c>
      <c r="D34" s="373">
        <v>3641100</v>
      </c>
      <c r="E34" s="373">
        <v>3641100</v>
      </c>
      <c r="F34" s="378">
        <v>2558</v>
      </c>
      <c r="G34" s="373">
        <v>300</v>
      </c>
      <c r="H34" s="379">
        <v>6</v>
      </c>
      <c r="I34" s="380" t="s">
        <v>3522</v>
      </c>
      <c r="J34" s="378" t="s">
        <v>3603</v>
      </c>
      <c r="K34" s="379">
        <v>2</v>
      </c>
      <c r="L34" s="375">
        <v>15</v>
      </c>
      <c r="M34" s="375">
        <v>20</v>
      </c>
      <c r="N34" s="373">
        <v>285</v>
      </c>
      <c r="O34" s="376">
        <f t="shared" si="0"/>
        <v>12775.78947368421</v>
      </c>
      <c r="P34" s="373"/>
      <c r="Q34" s="375" t="s">
        <v>3604</v>
      </c>
      <c r="R34" s="375"/>
      <c r="S34" s="377">
        <v>21398</v>
      </c>
      <c r="T34" s="375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</row>
    <row r="35" spans="1:31" ht="23.25" customHeight="1">
      <c r="A35" s="370">
        <v>33</v>
      </c>
      <c r="B35" s="371">
        <v>8732</v>
      </c>
      <c r="C35" s="372" t="s">
        <v>3638</v>
      </c>
      <c r="D35" s="376">
        <v>3922600</v>
      </c>
      <c r="E35" s="376">
        <v>3922600</v>
      </c>
      <c r="F35" s="378">
        <v>2558</v>
      </c>
      <c r="G35" s="373">
        <v>300</v>
      </c>
      <c r="H35" s="379">
        <v>6</v>
      </c>
      <c r="I35" s="380" t="s">
        <v>3522</v>
      </c>
      <c r="J35" s="378" t="s">
        <v>3616</v>
      </c>
      <c r="K35" s="379">
        <v>2</v>
      </c>
      <c r="L35" s="375">
        <v>15</v>
      </c>
      <c r="M35" s="375">
        <v>20</v>
      </c>
      <c r="N35" s="373">
        <v>285</v>
      </c>
      <c r="O35" s="376">
        <f t="shared" si="0"/>
        <v>13763.508771929824</v>
      </c>
      <c r="P35" s="373"/>
      <c r="Q35" s="375" t="s">
        <v>3604</v>
      </c>
      <c r="R35" s="375" t="s">
        <v>3639</v>
      </c>
      <c r="S35" s="377">
        <v>21398</v>
      </c>
      <c r="T35" s="375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</row>
    <row r="36" spans="1:31" ht="46.5" customHeight="1">
      <c r="A36" s="370">
        <v>34</v>
      </c>
      <c r="B36" s="371">
        <v>8732</v>
      </c>
      <c r="C36" s="372" t="s">
        <v>3640</v>
      </c>
      <c r="D36" s="373">
        <v>3839700</v>
      </c>
      <c r="E36" s="373">
        <v>3839700</v>
      </c>
      <c r="F36" s="378">
        <v>2558</v>
      </c>
      <c r="G36" s="373">
        <v>300</v>
      </c>
      <c r="H36" s="379">
        <v>6</v>
      </c>
      <c r="I36" s="380" t="s">
        <v>3522</v>
      </c>
      <c r="J36" s="378" t="s">
        <v>3603</v>
      </c>
      <c r="K36" s="379">
        <v>2</v>
      </c>
      <c r="L36" s="375">
        <v>15</v>
      </c>
      <c r="M36" s="375">
        <v>20</v>
      </c>
      <c r="N36" s="373">
        <v>285</v>
      </c>
      <c r="O36" s="376">
        <f t="shared" si="0"/>
        <v>13472.631578947368</v>
      </c>
      <c r="P36" s="373"/>
      <c r="Q36" s="375" t="s">
        <v>3604</v>
      </c>
      <c r="R36" s="375"/>
      <c r="S36" s="377">
        <v>21398</v>
      </c>
      <c r="T36" s="375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</row>
    <row r="37" spans="1:31" ht="23.25" customHeight="1">
      <c r="A37" s="370">
        <v>35</v>
      </c>
      <c r="B37" s="381">
        <v>8758</v>
      </c>
      <c r="C37" s="382" t="s">
        <v>664</v>
      </c>
      <c r="D37" s="373">
        <v>188622900</v>
      </c>
      <c r="E37" s="373">
        <v>188622945</v>
      </c>
      <c r="F37" s="380">
        <v>2557</v>
      </c>
      <c r="G37" s="373">
        <v>560</v>
      </c>
      <c r="H37" s="379">
        <v>11</v>
      </c>
      <c r="I37" s="380" t="s">
        <v>1063</v>
      </c>
      <c r="J37" s="380">
        <v>0</v>
      </c>
      <c r="K37" s="379">
        <v>5</v>
      </c>
      <c r="L37" s="385"/>
      <c r="M37" s="385"/>
      <c r="N37" s="376">
        <v>11850</v>
      </c>
      <c r="O37" s="376">
        <f t="shared" si="0"/>
        <v>15917.544303797469</v>
      </c>
      <c r="P37" s="375"/>
      <c r="Q37" s="374" t="s">
        <v>3641</v>
      </c>
      <c r="R37" s="373"/>
      <c r="S37" s="377">
        <v>21398</v>
      </c>
      <c r="T37" s="375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</row>
    <row r="38" spans="1:31" ht="23.25" customHeight="1">
      <c r="A38" s="370">
        <v>36</v>
      </c>
      <c r="B38" s="371">
        <v>8813</v>
      </c>
      <c r="C38" s="372" t="s">
        <v>686</v>
      </c>
      <c r="D38" s="376">
        <v>11596500</v>
      </c>
      <c r="E38" s="373">
        <v>11508800</v>
      </c>
      <c r="F38" s="378">
        <v>2558</v>
      </c>
      <c r="G38" s="373">
        <v>420</v>
      </c>
      <c r="H38" s="379">
        <v>8</v>
      </c>
      <c r="I38" s="380" t="s">
        <v>3618</v>
      </c>
      <c r="J38" s="380" t="s">
        <v>3603</v>
      </c>
      <c r="K38" s="379">
        <v>4</v>
      </c>
      <c r="L38" s="375">
        <v>11</v>
      </c>
      <c r="M38" s="375">
        <v>27</v>
      </c>
      <c r="N38" s="373">
        <v>928</v>
      </c>
      <c r="O38" s="376">
        <f t="shared" si="0"/>
        <v>12496.228448275862</v>
      </c>
      <c r="P38" s="373"/>
      <c r="Q38" s="375" t="s">
        <v>3642</v>
      </c>
      <c r="R38" s="375"/>
      <c r="S38" s="377">
        <v>21398</v>
      </c>
      <c r="T38" s="375">
        <v>1</v>
      </c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</row>
    <row r="39" spans="1:31" ht="46.5" customHeight="1">
      <c r="A39" s="370">
        <v>37</v>
      </c>
      <c r="B39" s="371">
        <v>8813</v>
      </c>
      <c r="C39" s="372" t="s">
        <v>3643</v>
      </c>
      <c r="D39" s="376">
        <v>11637200</v>
      </c>
      <c r="E39" s="376">
        <v>11637200</v>
      </c>
      <c r="F39" s="378">
        <v>2558</v>
      </c>
      <c r="G39" s="373">
        <v>420</v>
      </c>
      <c r="H39" s="379">
        <v>8</v>
      </c>
      <c r="I39" s="380" t="s">
        <v>3618</v>
      </c>
      <c r="J39" s="380" t="s">
        <v>3616</v>
      </c>
      <c r="K39" s="379">
        <v>4</v>
      </c>
      <c r="L39" s="375">
        <v>11</v>
      </c>
      <c r="M39" s="375">
        <v>27</v>
      </c>
      <c r="N39" s="373">
        <v>928</v>
      </c>
      <c r="O39" s="376">
        <f t="shared" si="0"/>
        <v>12540.086206896553</v>
      </c>
      <c r="P39" s="373"/>
      <c r="Q39" s="375" t="s">
        <v>3642</v>
      </c>
      <c r="R39" s="375"/>
      <c r="S39" s="377">
        <v>21398</v>
      </c>
      <c r="T39" s="375">
        <v>1</v>
      </c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</row>
    <row r="40" spans="1:31" ht="23.25" customHeight="1">
      <c r="A40" s="370">
        <v>38</v>
      </c>
      <c r="B40" s="381">
        <v>8815</v>
      </c>
      <c r="C40" s="382" t="s">
        <v>741</v>
      </c>
      <c r="D40" s="373">
        <v>125263000</v>
      </c>
      <c r="E40" s="373">
        <v>125263005</v>
      </c>
      <c r="F40" s="380">
        <v>2557</v>
      </c>
      <c r="G40" s="373">
        <v>720</v>
      </c>
      <c r="H40" s="379">
        <v>15</v>
      </c>
      <c r="I40" s="380" t="s">
        <v>1063</v>
      </c>
      <c r="J40" s="380">
        <v>0</v>
      </c>
      <c r="K40" s="379">
        <v>4</v>
      </c>
      <c r="L40" s="375">
        <v>54</v>
      </c>
      <c r="M40" s="375">
        <v>59</v>
      </c>
      <c r="N40" s="376">
        <v>7124</v>
      </c>
      <c r="O40" s="376">
        <f t="shared" si="0"/>
        <v>17583.239752947782</v>
      </c>
      <c r="P40" s="375"/>
      <c r="Q40" s="374" t="s">
        <v>3642</v>
      </c>
      <c r="R40" s="373"/>
      <c r="S40" s="377">
        <v>21398</v>
      </c>
      <c r="T40" s="375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</row>
    <row r="41" spans="1:31" ht="23.25" customHeight="1">
      <c r="A41" s="370">
        <v>39</v>
      </c>
      <c r="B41" s="381">
        <v>8815</v>
      </c>
      <c r="C41" s="382" t="s">
        <v>3644</v>
      </c>
      <c r="D41" s="373">
        <v>130626900</v>
      </c>
      <c r="E41" s="373">
        <v>130626825</v>
      </c>
      <c r="F41" s="380">
        <v>2557</v>
      </c>
      <c r="G41" s="373">
        <v>720</v>
      </c>
      <c r="H41" s="379">
        <v>15</v>
      </c>
      <c r="I41" s="380" t="s">
        <v>1063</v>
      </c>
      <c r="J41" s="380">
        <v>1</v>
      </c>
      <c r="K41" s="379">
        <v>4</v>
      </c>
      <c r="L41" s="375">
        <v>54</v>
      </c>
      <c r="M41" s="375">
        <v>59</v>
      </c>
      <c r="N41" s="376">
        <v>7124</v>
      </c>
      <c r="O41" s="376">
        <f t="shared" si="0"/>
        <v>18336.173498034812</v>
      </c>
      <c r="P41" s="375"/>
      <c r="Q41" s="374" t="s">
        <v>3642</v>
      </c>
      <c r="R41" s="373"/>
      <c r="S41" s="377">
        <v>21398</v>
      </c>
      <c r="T41" s="375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</row>
    <row r="42" spans="1:31" ht="23.25" customHeight="1">
      <c r="A42" s="370">
        <v>40</v>
      </c>
      <c r="B42" s="381">
        <v>8816</v>
      </c>
      <c r="C42" s="382" t="s">
        <v>3645</v>
      </c>
      <c r="D42" s="373">
        <v>112930700</v>
      </c>
      <c r="E42" s="373">
        <v>112930755</v>
      </c>
      <c r="F42" s="380">
        <v>2557</v>
      </c>
      <c r="G42" s="373">
        <v>750</v>
      </c>
      <c r="H42" s="379">
        <v>10</v>
      </c>
      <c r="I42" s="380" t="s">
        <v>3602</v>
      </c>
      <c r="J42" s="380">
        <v>0</v>
      </c>
      <c r="K42" s="379">
        <v>4</v>
      </c>
      <c r="L42" s="375">
        <v>35</v>
      </c>
      <c r="M42" s="375">
        <v>48</v>
      </c>
      <c r="N42" s="376">
        <v>5774</v>
      </c>
      <c r="O42" s="376">
        <f t="shared" si="0"/>
        <v>19558.486317977138</v>
      </c>
      <c r="P42" s="375"/>
      <c r="Q42" s="374" t="s">
        <v>3646</v>
      </c>
      <c r="R42" s="373"/>
      <c r="S42" s="377">
        <v>21398</v>
      </c>
      <c r="T42" s="375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</row>
    <row r="43" spans="1:31" ht="46.5" customHeight="1">
      <c r="A43" s="370">
        <v>41</v>
      </c>
      <c r="B43" s="381">
        <v>8816</v>
      </c>
      <c r="C43" s="382" t="s">
        <v>3647</v>
      </c>
      <c r="D43" s="373">
        <v>143539400</v>
      </c>
      <c r="E43" s="373">
        <v>143539305</v>
      </c>
      <c r="F43" s="380">
        <v>2557</v>
      </c>
      <c r="G43" s="373">
        <v>750</v>
      </c>
      <c r="H43" s="379">
        <v>10</v>
      </c>
      <c r="I43" s="380" t="s">
        <v>3602</v>
      </c>
      <c r="J43" s="380">
        <v>1</v>
      </c>
      <c r="K43" s="379">
        <v>4</v>
      </c>
      <c r="L43" s="375">
        <v>35</v>
      </c>
      <c r="M43" s="375">
        <v>48</v>
      </c>
      <c r="N43" s="376">
        <v>5774</v>
      </c>
      <c r="O43" s="376">
        <f t="shared" si="0"/>
        <v>24859.612054035329</v>
      </c>
      <c r="P43" s="375"/>
      <c r="Q43" s="374" t="s">
        <v>3646</v>
      </c>
      <c r="R43" s="373"/>
      <c r="S43" s="377">
        <v>21398</v>
      </c>
      <c r="T43" s="375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</row>
    <row r="44" spans="1:31" ht="23.25" customHeight="1">
      <c r="A44" s="370">
        <v>42</v>
      </c>
      <c r="B44" s="371">
        <v>8821</v>
      </c>
      <c r="C44" s="372" t="s">
        <v>759</v>
      </c>
      <c r="D44" s="376">
        <v>34332200</v>
      </c>
      <c r="E44" s="376">
        <v>34332200</v>
      </c>
      <c r="F44" s="378">
        <v>2558</v>
      </c>
      <c r="G44" s="373">
        <v>450</v>
      </c>
      <c r="H44" s="379">
        <v>10</v>
      </c>
      <c r="I44" s="380" t="s">
        <v>3618</v>
      </c>
      <c r="J44" s="380" t="s">
        <v>3603</v>
      </c>
      <c r="K44" s="379">
        <v>4</v>
      </c>
      <c r="L44" s="375">
        <v>15</v>
      </c>
      <c r="M44" s="375">
        <v>45</v>
      </c>
      <c r="N44" s="373">
        <v>3006</v>
      </c>
      <c r="O44" s="376">
        <f t="shared" si="0"/>
        <v>11421.224218230207</v>
      </c>
      <c r="P44" s="373"/>
      <c r="Q44" s="375" t="s">
        <v>3648</v>
      </c>
      <c r="R44" s="375" t="s">
        <v>3649</v>
      </c>
      <c r="S44" s="377">
        <v>21398</v>
      </c>
      <c r="T44" s="375">
        <v>1</v>
      </c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</row>
    <row r="45" spans="1:31" ht="23.25" customHeight="1">
      <c r="A45" s="370">
        <v>43</v>
      </c>
      <c r="B45" s="371">
        <v>8821</v>
      </c>
      <c r="C45" s="372" t="s">
        <v>3650</v>
      </c>
      <c r="D45" s="376">
        <v>37443300</v>
      </c>
      <c r="E45" s="376">
        <v>36000000</v>
      </c>
      <c r="F45" s="378">
        <v>2558</v>
      </c>
      <c r="G45" s="373">
        <v>450</v>
      </c>
      <c r="H45" s="379">
        <v>10</v>
      </c>
      <c r="I45" s="380" t="s">
        <v>3618</v>
      </c>
      <c r="J45" s="380" t="s">
        <v>3616</v>
      </c>
      <c r="K45" s="379">
        <v>4</v>
      </c>
      <c r="L45" s="375">
        <v>15</v>
      </c>
      <c r="M45" s="375">
        <v>45</v>
      </c>
      <c r="N45" s="373">
        <v>3006</v>
      </c>
      <c r="O45" s="376">
        <f t="shared" si="0"/>
        <v>12456.187624750499</v>
      </c>
      <c r="P45" s="373"/>
      <c r="Q45" s="375" t="s">
        <v>3648</v>
      </c>
      <c r="R45" s="375" t="s">
        <v>3651</v>
      </c>
      <c r="S45" s="377">
        <v>21398</v>
      </c>
      <c r="T45" s="375">
        <v>1</v>
      </c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</row>
    <row r="46" spans="1:31" ht="23.25" customHeight="1">
      <c r="A46" s="370">
        <v>44</v>
      </c>
      <c r="B46" s="371">
        <v>8841</v>
      </c>
      <c r="C46" s="372" t="s">
        <v>3652</v>
      </c>
      <c r="D46" s="373">
        <v>9576500</v>
      </c>
      <c r="E46" s="374"/>
      <c r="F46" s="374"/>
      <c r="G46" s="373">
        <v>300</v>
      </c>
      <c r="H46" s="375">
        <v>8</v>
      </c>
      <c r="I46" s="375" t="s">
        <v>1063</v>
      </c>
      <c r="J46" s="374"/>
      <c r="K46" s="374">
        <v>2</v>
      </c>
      <c r="L46" s="375">
        <v>16</v>
      </c>
      <c r="M46" s="375">
        <v>24</v>
      </c>
      <c r="N46" s="376">
        <v>672</v>
      </c>
      <c r="O46" s="376">
        <f t="shared" si="0"/>
        <v>14250.744047619048</v>
      </c>
      <c r="P46" s="374"/>
      <c r="Q46" s="374" t="s">
        <v>3598</v>
      </c>
      <c r="R46" s="374"/>
      <c r="S46" s="377">
        <v>21398</v>
      </c>
      <c r="T46" s="374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</row>
    <row r="47" spans="1:31" ht="23.25" customHeight="1">
      <c r="A47" s="370">
        <v>45</v>
      </c>
      <c r="B47" s="371">
        <v>8870</v>
      </c>
      <c r="C47" s="372" t="s">
        <v>3653</v>
      </c>
      <c r="D47" s="376">
        <v>37148700</v>
      </c>
      <c r="E47" s="376">
        <v>36466500</v>
      </c>
      <c r="F47" s="378">
        <v>2558</v>
      </c>
      <c r="G47" s="373">
        <v>450</v>
      </c>
      <c r="H47" s="379">
        <v>12</v>
      </c>
      <c r="I47" s="380" t="s">
        <v>3618</v>
      </c>
      <c r="J47" s="378" t="s">
        <v>3616</v>
      </c>
      <c r="K47" s="379">
        <v>5</v>
      </c>
      <c r="L47" s="375">
        <v>15</v>
      </c>
      <c r="M47" s="375">
        <v>34</v>
      </c>
      <c r="N47" s="373">
        <v>2380</v>
      </c>
      <c r="O47" s="376">
        <f t="shared" si="0"/>
        <v>15608.697478991597</v>
      </c>
      <c r="P47" s="373"/>
      <c r="Q47" s="375" t="s">
        <v>3654</v>
      </c>
      <c r="R47" s="375"/>
      <c r="S47" s="377">
        <v>21398</v>
      </c>
      <c r="T47" s="375">
        <v>1</v>
      </c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</row>
    <row r="48" spans="1:31" ht="23.25" customHeight="1">
      <c r="A48" s="370">
        <v>46</v>
      </c>
      <c r="B48" s="371">
        <v>8883</v>
      </c>
      <c r="C48" s="372" t="s">
        <v>788</v>
      </c>
      <c r="D48" s="373">
        <v>76549300</v>
      </c>
      <c r="E48" s="373">
        <v>76549300</v>
      </c>
      <c r="F48" s="378">
        <v>2558</v>
      </c>
      <c r="G48" s="373">
        <v>600</v>
      </c>
      <c r="H48" s="379">
        <v>12</v>
      </c>
      <c r="I48" s="380" t="s">
        <v>1063</v>
      </c>
      <c r="J48" s="380" t="s">
        <v>3603</v>
      </c>
      <c r="K48" s="379">
        <v>4</v>
      </c>
      <c r="L48" s="375">
        <v>34</v>
      </c>
      <c r="M48" s="375">
        <v>40</v>
      </c>
      <c r="N48" s="373">
        <v>5640</v>
      </c>
      <c r="O48" s="376">
        <f t="shared" si="0"/>
        <v>13572.570921985816</v>
      </c>
      <c r="P48" s="373"/>
      <c r="Q48" s="375" t="s">
        <v>3642</v>
      </c>
      <c r="R48" s="375" t="s">
        <v>3655</v>
      </c>
      <c r="S48" s="377">
        <v>21398</v>
      </c>
      <c r="T48" s="375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</row>
    <row r="49" spans="1:31" ht="23.25" customHeight="1">
      <c r="A49" s="370">
        <v>47</v>
      </c>
      <c r="B49" s="371">
        <v>8883</v>
      </c>
      <c r="C49" s="372" t="s">
        <v>3656</v>
      </c>
      <c r="D49" s="373">
        <v>77855300</v>
      </c>
      <c r="E49" s="374"/>
      <c r="F49" s="374"/>
      <c r="G49" s="373">
        <v>600</v>
      </c>
      <c r="H49" s="375">
        <v>12</v>
      </c>
      <c r="I49" s="375" t="s">
        <v>1063</v>
      </c>
      <c r="J49" s="374"/>
      <c r="K49" s="374">
        <v>4</v>
      </c>
      <c r="L49" s="375">
        <v>34</v>
      </c>
      <c r="M49" s="375">
        <v>40</v>
      </c>
      <c r="N49" s="376">
        <v>5640</v>
      </c>
      <c r="O49" s="376">
        <f t="shared" si="0"/>
        <v>13804.131205673759</v>
      </c>
      <c r="P49" s="374"/>
      <c r="Q49" s="374" t="s">
        <v>3657</v>
      </c>
      <c r="R49" s="374"/>
      <c r="S49" s="377">
        <v>21398</v>
      </c>
      <c r="T49" s="374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</row>
    <row r="50" spans="1:31" ht="23.25" customHeight="1">
      <c r="A50" s="370">
        <v>48</v>
      </c>
      <c r="B50" s="371">
        <v>8908</v>
      </c>
      <c r="C50" s="372" t="s">
        <v>796</v>
      </c>
      <c r="D50" s="376">
        <v>326146000</v>
      </c>
      <c r="E50" s="376">
        <v>326146000</v>
      </c>
      <c r="F50" s="378">
        <v>2558</v>
      </c>
      <c r="G50" s="373">
        <v>900</v>
      </c>
      <c r="H50" s="379">
        <v>20</v>
      </c>
      <c r="I50" s="380" t="s">
        <v>1063</v>
      </c>
      <c r="J50" s="380" t="s">
        <v>3603</v>
      </c>
      <c r="K50" s="379">
        <v>10</v>
      </c>
      <c r="L50" s="374">
        <v>56</v>
      </c>
      <c r="M50" s="374">
        <v>36</v>
      </c>
      <c r="N50" s="373">
        <v>19140</v>
      </c>
      <c r="O50" s="376">
        <f t="shared" si="0"/>
        <v>17040.020898641589</v>
      </c>
      <c r="P50" s="373"/>
      <c r="Q50" s="375" t="s">
        <v>3658</v>
      </c>
      <c r="R50" s="375"/>
      <c r="S50" s="377">
        <v>21398</v>
      </c>
      <c r="T50" s="375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</row>
    <row r="51" spans="1:31" ht="23.25" customHeight="1">
      <c r="A51" s="370">
        <v>49</v>
      </c>
      <c r="B51" s="371">
        <v>8957</v>
      </c>
      <c r="C51" s="372" t="s">
        <v>3659</v>
      </c>
      <c r="D51" s="376">
        <v>57074400</v>
      </c>
      <c r="E51" s="376">
        <v>57074400</v>
      </c>
      <c r="F51" s="378">
        <v>2558</v>
      </c>
      <c r="G51" s="373">
        <v>420</v>
      </c>
      <c r="H51" s="379">
        <v>10</v>
      </c>
      <c r="I51" s="380" t="s">
        <v>3524</v>
      </c>
      <c r="J51" s="380" t="s">
        <v>3616</v>
      </c>
      <c r="K51" s="379">
        <v>3</v>
      </c>
      <c r="L51" s="374">
        <v>52</v>
      </c>
      <c r="M51" s="374">
        <v>15</v>
      </c>
      <c r="N51" s="373">
        <v>3295</v>
      </c>
      <c r="O51" s="376">
        <f t="shared" si="0"/>
        <v>17321.517450682852</v>
      </c>
      <c r="P51" s="373"/>
      <c r="Q51" s="375" t="s">
        <v>3660</v>
      </c>
      <c r="R51" s="375"/>
      <c r="S51" s="377">
        <v>21398</v>
      </c>
      <c r="T51" s="375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</row>
    <row r="52" spans="1:31" ht="23.25" customHeight="1">
      <c r="A52" s="370">
        <v>50</v>
      </c>
      <c r="B52" s="371">
        <v>8998</v>
      </c>
      <c r="C52" s="372" t="s">
        <v>833</v>
      </c>
      <c r="D52" s="376">
        <v>141675100</v>
      </c>
      <c r="E52" s="376">
        <v>141675100</v>
      </c>
      <c r="F52" s="378">
        <v>2558</v>
      </c>
      <c r="G52" s="373">
        <v>1080</v>
      </c>
      <c r="H52" s="379">
        <v>22</v>
      </c>
      <c r="I52" s="380" t="s">
        <v>1143</v>
      </c>
      <c r="J52" s="380" t="s">
        <v>3603</v>
      </c>
      <c r="K52" s="379">
        <v>10</v>
      </c>
      <c r="L52" s="375">
        <v>23</v>
      </c>
      <c r="M52" s="375">
        <v>58</v>
      </c>
      <c r="N52" s="373">
        <v>8206</v>
      </c>
      <c r="O52" s="376">
        <f t="shared" si="0"/>
        <v>17264.818425542286</v>
      </c>
      <c r="P52" s="373"/>
      <c r="Q52" s="375" t="s">
        <v>3658</v>
      </c>
      <c r="R52" s="375" t="s">
        <v>3661</v>
      </c>
      <c r="S52" s="377">
        <v>21398</v>
      </c>
      <c r="T52" s="375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</row>
    <row r="53" spans="1:31" ht="23.25" customHeight="1">
      <c r="A53" s="370">
        <v>51</v>
      </c>
      <c r="B53" s="371">
        <v>9003</v>
      </c>
      <c r="C53" s="372" t="s">
        <v>852</v>
      </c>
      <c r="D53" s="376">
        <v>39150300</v>
      </c>
      <c r="E53" s="376">
        <v>39150300</v>
      </c>
      <c r="F53" s="378">
        <v>2558</v>
      </c>
      <c r="G53" s="373">
        <v>450</v>
      </c>
      <c r="H53" s="379">
        <v>10</v>
      </c>
      <c r="I53" s="380" t="s">
        <v>3524</v>
      </c>
      <c r="J53" s="380" t="s">
        <v>3603</v>
      </c>
      <c r="K53" s="379">
        <v>5</v>
      </c>
      <c r="L53" s="375">
        <v>25</v>
      </c>
      <c r="M53" s="375">
        <v>40</v>
      </c>
      <c r="N53" s="373">
        <v>4884</v>
      </c>
      <c r="O53" s="376">
        <f t="shared" si="0"/>
        <v>8016.0319410319407</v>
      </c>
      <c r="P53" s="373"/>
      <c r="Q53" s="375" t="s">
        <v>3633</v>
      </c>
      <c r="R53" s="375"/>
      <c r="S53" s="377">
        <v>21398</v>
      </c>
      <c r="T53" s="375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</row>
    <row r="54" spans="1:31" ht="23.25" customHeight="1">
      <c r="A54" s="370">
        <v>52</v>
      </c>
      <c r="B54" s="381">
        <v>9025</v>
      </c>
      <c r="C54" s="382" t="s">
        <v>3662</v>
      </c>
      <c r="D54" s="373">
        <v>45687500</v>
      </c>
      <c r="E54" s="373">
        <v>45687495</v>
      </c>
      <c r="F54" s="380">
        <v>2557</v>
      </c>
      <c r="G54" s="373">
        <v>425</v>
      </c>
      <c r="H54" s="379">
        <v>10</v>
      </c>
      <c r="I54" s="380" t="s">
        <v>1143</v>
      </c>
      <c r="J54" s="380">
        <v>0</v>
      </c>
      <c r="K54" s="379">
        <v>3</v>
      </c>
      <c r="L54" s="374">
        <v>44</v>
      </c>
      <c r="M54" s="374">
        <v>24</v>
      </c>
      <c r="N54" s="376">
        <v>2927</v>
      </c>
      <c r="O54" s="376">
        <f t="shared" si="0"/>
        <v>15608.985309190297</v>
      </c>
      <c r="P54" s="375"/>
      <c r="Q54" s="374" t="s">
        <v>3611</v>
      </c>
      <c r="R54" s="373"/>
      <c r="S54" s="377">
        <v>21398</v>
      </c>
      <c r="T54" s="375">
        <v>1</v>
      </c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</row>
    <row r="55" spans="1:31" ht="23.25" customHeight="1">
      <c r="A55" s="370">
        <v>53</v>
      </c>
      <c r="B55" s="371">
        <v>9034</v>
      </c>
      <c r="C55" s="372" t="s">
        <v>863</v>
      </c>
      <c r="D55" s="376">
        <v>192956800</v>
      </c>
      <c r="E55" s="376">
        <v>192956800</v>
      </c>
      <c r="F55" s="378">
        <v>2558</v>
      </c>
      <c r="G55" s="373">
        <v>850</v>
      </c>
      <c r="H55" s="379">
        <v>22</v>
      </c>
      <c r="I55" s="380" t="s">
        <v>3524</v>
      </c>
      <c r="J55" s="380" t="s">
        <v>3603</v>
      </c>
      <c r="K55" s="379">
        <v>9</v>
      </c>
      <c r="L55" s="374">
        <v>37</v>
      </c>
      <c r="M55" s="374">
        <v>18</v>
      </c>
      <c r="N55" s="373">
        <v>14772</v>
      </c>
      <c r="O55" s="376">
        <f t="shared" si="0"/>
        <v>13062.334145681018</v>
      </c>
      <c r="P55" s="373"/>
      <c r="Q55" s="375" t="s">
        <v>3663</v>
      </c>
      <c r="R55" s="375" t="s">
        <v>3664</v>
      </c>
      <c r="S55" s="377">
        <v>21398</v>
      </c>
      <c r="T55" s="375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</row>
    <row r="56" spans="1:31" ht="23.25" customHeight="1">
      <c r="A56" s="370">
        <v>54</v>
      </c>
      <c r="B56" s="381">
        <v>9034</v>
      </c>
      <c r="C56" s="382" t="s">
        <v>3665</v>
      </c>
      <c r="D56" s="373">
        <v>200503400</v>
      </c>
      <c r="E56" s="373">
        <v>200503380</v>
      </c>
      <c r="F56" s="380">
        <v>2557</v>
      </c>
      <c r="G56" s="373">
        <v>850</v>
      </c>
      <c r="H56" s="379">
        <v>20</v>
      </c>
      <c r="I56" s="380" t="s">
        <v>3524</v>
      </c>
      <c r="J56" s="380">
        <v>0</v>
      </c>
      <c r="K56" s="379">
        <v>9</v>
      </c>
      <c r="L56" s="374">
        <v>56</v>
      </c>
      <c r="M56" s="374">
        <v>28</v>
      </c>
      <c r="N56" s="376">
        <v>14772</v>
      </c>
      <c r="O56" s="376">
        <f t="shared" si="0"/>
        <v>13573.206065529381</v>
      </c>
      <c r="P56" s="375"/>
      <c r="Q56" s="374" t="s">
        <v>3666</v>
      </c>
      <c r="R56" s="373"/>
      <c r="S56" s="377">
        <v>21398</v>
      </c>
      <c r="T56" s="375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</row>
    <row r="57" spans="1:31" ht="23.25" customHeight="1">
      <c r="A57" s="370">
        <v>55</v>
      </c>
      <c r="B57" s="371">
        <v>9043</v>
      </c>
      <c r="C57" s="372" t="s">
        <v>873</v>
      </c>
      <c r="D57" s="376">
        <v>58226700</v>
      </c>
      <c r="E57" s="376">
        <v>58226700</v>
      </c>
      <c r="F57" s="378">
        <v>2558</v>
      </c>
      <c r="G57" s="373">
        <v>420</v>
      </c>
      <c r="H57" s="379">
        <v>10</v>
      </c>
      <c r="I57" s="380" t="s">
        <v>3524</v>
      </c>
      <c r="J57" s="380" t="s">
        <v>3603</v>
      </c>
      <c r="K57" s="379">
        <v>7</v>
      </c>
      <c r="L57" s="374">
        <v>56</v>
      </c>
      <c r="M57" s="374">
        <v>28</v>
      </c>
      <c r="N57" s="373">
        <v>10192</v>
      </c>
      <c r="O57" s="376">
        <f t="shared" si="0"/>
        <v>5712.9807692307695</v>
      </c>
      <c r="P57" s="373"/>
      <c r="Q57" s="375" t="s">
        <v>3667</v>
      </c>
      <c r="R57" s="375"/>
      <c r="S57" s="377">
        <v>21398</v>
      </c>
      <c r="T57" s="375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</row>
    <row r="58" spans="1:31" ht="23.25" customHeight="1">
      <c r="A58" s="370">
        <v>56</v>
      </c>
      <c r="B58" s="381">
        <v>9045</v>
      </c>
      <c r="C58" s="382" t="s">
        <v>3668</v>
      </c>
      <c r="D58" s="376">
        <v>135295500</v>
      </c>
      <c r="E58" s="373">
        <v>130407795</v>
      </c>
      <c r="F58" s="380">
        <v>2557</v>
      </c>
      <c r="G58" s="373">
        <v>735</v>
      </c>
      <c r="H58" s="379">
        <v>15</v>
      </c>
      <c r="I58" s="380" t="s">
        <v>1143</v>
      </c>
      <c r="J58" s="380">
        <v>0</v>
      </c>
      <c r="K58" s="379">
        <v>8</v>
      </c>
      <c r="L58" s="374">
        <v>56</v>
      </c>
      <c r="M58" s="374">
        <v>28</v>
      </c>
      <c r="N58" s="376">
        <v>6168</v>
      </c>
      <c r="O58" s="376">
        <f t="shared" si="0"/>
        <v>21935.068093385213</v>
      </c>
      <c r="P58" s="375"/>
      <c r="Q58" s="374" t="s">
        <v>3669</v>
      </c>
      <c r="R58" s="373"/>
      <c r="S58" s="377">
        <v>21398</v>
      </c>
      <c r="T58" s="375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</row>
    <row r="59" spans="1:31" ht="23.25" customHeight="1">
      <c r="A59" s="370">
        <v>57</v>
      </c>
      <c r="B59" s="371">
        <v>9045</v>
      </c>
      <c r="C59" s="372" t="s">
        <v>3670</v>
      </c>
      <c r="D59" s="373">
        <v>135295900</v>
      </c>
      <c r="E59" s="374"/>
      <c r="F59" s="374"/>
      <c r="G59" s="373">
        <v>735</v>
      </c>
      <c r="H59" s="375">
        <v>15</v>
      </c>
      <c r="I59" s="374" t="s">
        <v>3602</v>
      </c>
      <c r="J59" s="374"/>
      <c r="K59" s="374">
        <v>8</v>
      </c>
      <c r="L59" s="375">
        <v>22</v>
      </c>
      <c r="M59" s="375">
        <v>44</v>
      </c>
      <c r="N59" s="376">
        <v>6168</v>
      </c>
      <c r="O59" s="376">
        <f t="shared" si="0"/>
        <v>21935.132944228277</v>
      </c>
      <c r="P59" s="374"/>
      <c r="Q59" s="374" t="s">
        <v>3671</v>
      </c>
      <c r="R59" s="374"/>
      <c r="S59" s="377">
        <v>21398</v>
      </c>
      <c r="T59" s="374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</row>
    <row r="60" spans="1:31" ht="23.25" customHeight="1">
      <c r="A60" s="370">
        <v>58</v>
      </c>
      <c r="B60" s="371">
        <v>9073</v>
      </c>
      <c r="C60" s="372" t="s">
        <v>905</v>
      </c>
      <c r="D60" s="376">
        <v>73000000</v>
      </c>
      <c r="E60" s="376">
        <v>73000000</v>
      </c>
      <c r="F60" s="378">
        <v>2558</v>
      </c>
      <c r="G60" s="373">
        <v>680</v>
      </c>
      <c r="H60" s="379">
        <v>14</v>
      </c>
      <c r="I60" s="380" t="s">
        <v>1143</v>
      </c>
      <c r="J60" s="380" t="s">
        <v>3603</v>
      </c>
      <c r="K60" s="379">
        <v>6</v>
      </c>
      <c r="L60" s="375">
        <v>29</v>
      </c>
      <c r="M60" s="375">
        <v>47</v>
      </c>
      <c r="N60" s="373">
        <v>4496</v>
      </c>
      <c r="O60" s="376">
        <f t="shared" si="0"/>
        <v>16236.654804270464</v>
      </c>
      <c r="P60" s="373"/>
      <c r="Q60" s="375" t="s">
        <v>3629</v>
      </c>
      <c r="R60" s="375" t="s">
        <v>3672</v>
      </c>
      <c r="S60" s="377">
        <v>21398</v>
      </c>
      <c r="T60" s="375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</row>
    <row r="61" spans="1:31" ht="23.25" customHeight="1">
      <c r="A61" s="370">
        <v>59</v>
      </c>
      <c r="B61" s="371">
        <v>9079</v>
      </c>
      <c r="C61" s="372" t="s">
        <v>545</v>
      </c>
      <c r="D61" s="376">
        <v>52000000</v>
      </c>
      <c r="E61" s="376">
        <v>52000000</v>
      </c>
      <c r="F61" s="378">
        <v>2558</v>
      </c>
      <c r="G61" s="373">
        <v>540</v>
      </c>
      <c r="H61" s="379">
        <v>13</v>
      </c>
      <c r="I61" s="380" t="s">
        <v>3522</v>
      </c>
      <c r="J61" s="378" t="s">
        <v>3603</v>
      </c>
      <c r="K61" s="379">
        <v>6</v>
      </c>
      <c r="L61" s="375">
        <v>31</v>
      </c>
      <c r="M61" s="375">
        <v>14</v>
      </c>
      <c r="N61" s="373">
        <v>2785</v>
      </c>
      <c r="O61" s="376">
        <f t="shared" si="0"/>
        <v>18671.454219030522</v>
      </c>
      <c r="P61" s="373"/>
      <c r="Q61" s="375" t="s">
        <v>3629</v>
      </c>
      <c r="R61" s="375"/>
      <c r="S61" s="377">
        <v>21398</v>
      </c>
      <c r="T61" s="375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</row>
    <row r="62" spans="1:31" ht="23.25" customHeight="1">
      <c r="A62" s="370">
        <v>60</v>
      </c>
      <c r="B62" s="371">
        <v>9118</v>
      </c>
      <c r="C62" s="372" t="s">
        <v>545</v>
      </c>
      <c r="D62" s="376">
        <v>51154600</v>
      </c>
      <c r="E62" s="373">
        <v>47467000</v>
      </c>
      <c r="F62" s="378">
        <v>2558</v>
      </c>
      <c r="G62" s="373">
        <v>500</v>
      </c>
      <c r="H62" s="379">
        <v>12</v>
      </c>
      <c r="I62" s="380" t="s">
        <v>3522</v>
      </c>
      <c r="J62" s="378" t="s">
        <v>3603</v>
      </c>
      <c r="K62" s="379">
        <v>5</v>
      </c>
      <c r="L62" s="375">
        <v>30</v>
      </c>
      <c r="M62" s="375">
        <v>32</v>
      </c>
      <c r="N62" s="373">
        <v>3520</v>
      </c>
      <c r="O62" s="376">
        <f t="shared" si="0"/>
        <v>14532.556818181818</v>
      </c>
      <c r="P62" s="373"/>
      <c r="Q62" s="375" t="s">
        <v>3673</v>
      </c>
      <c r="R62" s="375"/>
      <c r="S62" s="377">
        <v>21398</v>
      </c>
      <c r="T62" s="375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</row>
    <row r="63" spans="1:31" ht="23.25" customHeight="1">
      <c r="A63" s="370">
        <v>61</v>
      </c>
      <c r="B63" s="371">
        <v>9129</v>
      </c>
      <c r="C63" s="372" t="s">
        <v>939</v>
      </c>
      <c r="D63" s="376">
        <v>88000000</v>
      </c>
      <c r="E63" s="376">
        <v>88000000</v>
      </c>
      <c r="F63" s="378">
        <v>2558</v>
      </c>
      <c r="G63" s="373">
        <v>750</v>
      </c>
      <c r="H63" s="379">
        <v>16</v>
      </c>
      <c r="I63" s="380" t="s">
        <v>1143</v>
      </c>
      <c r="J63" s="380" t="s">
        <v>3603</v>
      </c>
      <c r="K63" s="379">
        <v>6</v>
      </c>
      <c r="L63" s="374">
        <v>24</v>
      </c>
      <c r="M63" s="374">
        <v>40</v>
      </c>
      <c r="N63" s="373">
        <v>3968</v>
      </c>
      <c r="O63" s="376">
        <f t="shared" si="0"/>
        <v>22177.419354838708</v>
      </c>
      <c r="P63" s="373"/>
      <c r="Q63" s="375" t="s">
        <v>3629</v>
      </c>
      <c r="R63" s="375"/>
      <c r="S63" s="377">
        <v>21398</v>
      </c>
      <c r="T63" s="375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</row>
    <row r="64" spans="1:31" ht="23.25" customHeight="1">
      <c r="A64" s="370">
        <v>62</v>
      </c>
      <c r="B64" s="371">
        <v>9129</v>
      </c>
      <c r="C64" s="372" t="s">
        <v>3674</v>
      </c>
      <c r="D64" s="376">
        <v>91000000</v>
      </c>
      <c r="E64" s="376">
        <v>91000000</v>
      </c>
      <c r="F64" s="378">
        <v>2558</v>
      </c>
      <c r="G64" s="373">
        <v>750</v>
      </c>
      <c r="H64" s="379">
        <v>16</v>
      </c>
      <c r="I64" s="380" t="s">
        <v>1143</v>
      </c>
      <c r="J64" s="380" t="s">
        <v>3616</v>
      </c>
      <c r="K64" s="379">
        <v>6</v>
      </c>
      <c r="L64" s="374">
        <v>47</v>
      </c>
      <c r="M64" s="374">
        <v>16</v>
      </c>
      <c r="N64" s="373">
        <v>3968</v>
      </c>
      <c r="O64" s="376">
        <f t="shared" si="0"/>
        <v>22933.467741935485</v>
      </c>
      <c r="P64" s="373"/>
      <c r="Q64" s="375" t="s">
        <v>3629</v>
      </c>
      <c r="R64" s="375"/>
      <c r="S64" s="377">
        <v>21398</v>
      </c>
      <c r="T64" s="375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</row>
    <row r="65" spans="1:31" ht="23.25" customHeight="1">
      <c r="A65" s="370">
        <v>63</v>
      </c>
      <c r="B65" s="371">
        <v>9217</v>
      </c>
      <c r="C65" s="372" t="s">
        <v>941</v>
      </c>
      <c r="D65" s="373">
        <v>21240700</v>
      </c>
      <c r="E65" s="373">
        <v>20860900</v>
      </c>
      <c r="F65" s="378">
        <v>2558</v>
      </c>
      <c r="G65" s="373">
        <v>450</v>
      </c>
      <c r="H65" s="379">
        <v>9</v>
      </c>
      <c r="I65" s="380" t="s">
        <v>3524</v>
      </c>
      <c r="J65" s="380" t="s">
        <v>3603</v>
      </c>
      <c r="K65" s="379">
        <v>2</v>
      </c>
      <c r="L65" s="375">
        <v>34</v>
      </c>
      <c r="M65" s="375">
        <v>40</v>
      </c>
      <c r="N65" s="373">
        <v>1330</v>
      </c>
      <c r="O65" s="376">
        <f t="shared" si="0"/>
        <v>15970.45112781955</v>
      </c>
      <c r="P65" s="373"/>
      <c r="Q65" s="375" t="s">
        <v>3604</v>
      </c>
      <c r="R65" s="375"/>
      <c r="S65" s="377">
        <v>21398</v>
      </c>
      <c r="T65" s="375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</row>
    <row r="66" spans="1:31" ht="23.25" customHeight="1">
      <c r="A66" s="370">
        <v>64</v>
      </c>
      <c r="B66" s="371">
        <v>9448</v>
      </c>
      <c r="C66" s="372" t="s">
        <v>3675</v>
      </c>
      <c r="D66" s="376">
        <v>339000000</v>
      </c>
      <c r="E66" s="376">
        <v>339000000</v>
      </c>
      <c r="F66" s="378">
        <v>2558</v>
      </c>
      <c r="G66" s="373">
        <v>1050</v>
      </c>
      <c r="H66" s="379">
        <v>34</v>
      </c>
      <c r="I66" s="380" t="s">
        <v>1143</v>
      </c>
      <c r="J66" s="380" t="s">
        <v>3603</v>
      </c>
      <c r="K66" s="379">
        <v>8</v>
      </c>
      <c r="L66" s="374">
        <v>52</v>
      </c>
      <c r="M66" s="374">
        <v>30</v>
      </c>
      <c r="N66" s="373">
        <v>11383</v>
      </c>
      <c r="O66" s="376">
        <f t="shared" si="0"/>
        <v>29781.25274532197</v>
      </c>
      <c r="P66" s="373"/>
      <c r="Q66" s="375" t="s">
        <v>3669</v>
      </c>
      <c r="R66" s="375" t="s">
        <v>3676</v>
      </c>
      <c r="S66" s="377">
        <v>21398</v>
      </c>
      <c r="T66" s="375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</row>
    <row r="67" spans="1:31" ht="23.25" customHeight="1">
      <c r="A67" s="370">
        <v>65</v>
      </c>
      <c r="B67" s="371">
        <v>9539</v>
      </c>
      <c r="C67" s="372" t="s">
        <v>941</v>
      </c>
      <c r="D67" s="376">
        <v>9178100</v>
      </c>
      <c r="E67" s="373">
        <v>9066000</v>
      </c>
      <c r="F67" s="378">
        <v>2558</v>
      </c>
      <c r="G67" s="373">
        <v>320</v>
      </c>
      <c r="H67" s="379">
        <v>6</v>
      </c>
      <c r="I67" s="380" t="s">
        <v>3524</v>
      </c>
      <c r="J67" s="380" t="s">
        <v>3603</v>
      </c>
      <c r="K67" s="379">
        <v>2</v>
      </c>
      <c r="L67" s="375">
        <v>10</v>
      </c>
      <c r="M67" s="375">
        <v>25</v>
      </c>
      <c r="N67" s="373">
        <v>450</v>
      </c>
      <c r="O67" s="376">
        <f t="shared" si="0"/>
        <v>20395.777777777777</v>
      </c>
      <c r="P67" s="373"/>
      <c r="Q67" s="375" t="s">
        <v>3604</v>
      </c>
      <c r="R67" s="375"/>
      <c r="S67" s="377">
        <v>21398</v>
      </c>
      <c r="T67" s="375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</row>
    <row r="68" spans="1:31" ht="23.25" customHeight="1">
      <c r="A68" s="370">
        <v>66</v>
      </c>
      <c r="B68" s="371">
        <v>9539</v>
      </c>
      <c r="C68" s="372" t="s">
        <v>3677</v>
      </c>
      <c r="D68" s="376">
        <v>9234000</v>
      </c>
      <c r="E68" s="376">
        <v>9234000</v>
      </c>
      <c r="F68" s="378">
        <v>2558</v>
      </c>
      <c r="G68" s="373">
        <v>320</v>
      </c>
      <c r="H68" s="379">
        <v>6</v>
      </c>
      <c r="I68" s="380" t="s">
        <v>3524</v>
      </c>
      <c r="J68" s="380" t="s">
        <v>3616</v>
      </c>
      <c r="K68" s="379">
        <v>2</v>
      </c>
      <c r="L68" s="375">
        <v>10</v>
      </c>
      <c r="M68" s="375">
        <v>25</v>
      </c>
      <c r="N68" s="373">
        <v>450</v>
      </c>
      <c r="O68" s="376">
        <f t="shared" si="0"/>
        <v>20520</v>
      </c>
      <c r="P68" s="373"/>
      <c r="Q68" s="375" t="s">
        <v>3604</v>
      </c>
      <c r="R68" s="375"/>
      <c r="S68" s="377">
        <v>21398</v>
      </c>
      <c r="T68" s="375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</row>
    <row r="69" spans="1:31" ht="23.25" customHeight="1">
      <c r="A69" s="370">
        <v>67</v>
      </c>
      <c r="B69" s="371">
        <v>9540</v>
      </c>
      <c r="C69" s="372" t="s">
        <v>992</v>
      </c>
      <c r="D69" s="376">
        <v>9607200</v>
      </c>
      <c r="E69" s="373">
        <v>9607200</v>
      </c>
      <c r="F69" s="378">
        <v>2558</v>
      </c>
      <c r="G69" s="373">
        <v>320</v>
      </c>
      <c r="H69" s="379">
        <v>6</v>
      </c>
      <c r="I69" s="380" t="s">
        <v>3524</v>
      </c>
      <c r="J69" s="380" t="s">
        <v>3603</v>
      </c>
      <c r="K69" s="379">
        <v>2</v>
      </c>
      <c r="L69" s="375">
        <v>10</v>
      </c>
      <c r="M69" s="375">
        <v>25</v>
      </c>
      <c r="N69" s="373">
        <v>450</v>
      </c>
      <c r="O69" s="376">
        <f t="shared" si="0"/>
        <v>21349.333333333332</v>
      </c>
      <c r="P69" s="373"/>
      <c r="Q69" s="375" t="s">
        <v>3604</v>
      </c>
      <c r="R69" s="375" t="s">
        <v>3678</v>
      </c>
      <c r="S69" s="377">
        <v>21398</v>
      </c>
      <c r="T69" s="375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</row>
    <row r="70" spans="1:31" ht="23.25" customHeight="1">
      <c r="A70" s="370">
        <v>68</v>
      </c>
      <c r="B70" s="371">
        <v>9540</v>
      </c>
      <c r="C70" s="372" t="s">
        <v>3679</v>
      </c>
      <c r="D70" s="373">
        <v>9607200</v>
      </c>
      <c r="E70" s="374"/>
      <c r="F70" s="374"/>
      <c r="G70" s="373">
        <v>300</v>
      </c>
      <c r="H70" s="375">
        <v>6</v>
      </c>
      <c r="I70" s="375" t="s">
        <v>3524</v>
      </c>
      <c r="J70" s="374"/>
      <c r="K70" s="374">
        <v>2</v>
      </c>
      <c r="L70" s="375">
        <v>10</v>
      </c>
      <c r="M70" s="375">
        <v>23</v>
      </c>
      <c r="N70" s="376">
        <v>450</v>
      </c>
      <c r="O70" s="376">
        <f t="shared" si="0"/>
        <v>21349.333333333332</v>
      </c>
      <c r="P70" s="374"/>
      <c r="Q70" s="374" t="s">
        <v>3598</v>
      </c>
      <c r="R70" s="374"/>
      <c r="S70" s="377">
        <v>21398</v>
      </c>
      <c r="T70" s="374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</row>
    <row r="71" spans="1:31" ht="23.25" customHeight="1">
      <c r="A71" s="370">
        <v>69</v>
      </c>
      <c r="B71" s="381">
        <v>9540</v>
      </c>
      <c r="C71" s="383" t="s">
        <v>3680</v>
      </c>
      <c r="D71" s="376">
        <v>10053300</v>
      </c>
      <c r="E71" s="374"/>
      <c r="F71" s="374"/>
      <c r="G71" s="376">
        <v>320</v>
      </c>
      <c r="H71" s="374">
        <v>6</v>
      </c>
      <c r="I71" s="375" t="s">
        <v>3524</v>
      </c>
      <c r="J71" s="374"/>
      <c r="K71" s="374">
        <v>2</v>
      </c>
      <c r="L71" s="375">
        <v>10</v>
      </c>
      <c r="M71" s="375">
        <v>25</v>
      </c>
      <c r="N71" s="376">
        <v>450</v>
      </c>
      <c r="O71" s="376">
        <f t="shared" si="0"/>
        <v>22340.666666666668</v>
      </c>
      <c r="P71" s="374"/>
      <c r="Q71" s="374" t="s">
        <v>3598</v>
      </c>
      <c r="R71" s="374"/>
      <c r="S71" s="377">
        <v>21398</v>
      </c>
      <c r="T71" s="374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</row>
    <row r="72" spans="1:31" ht="23.25" customHeight="1">
      <c r="A72" s="370">
        <v>70</v>
      </c>
      <c r="B72" s="371">
        <v>9543</v>
      </c>
      <c r="C72" s="372" t="s">
        <v>997</v>
      </c>
      <c r="D72" s="376">
        <v>6260000</v>
      </c>
      <c r="E72" s="373">
        <v>6289100</v>
      </c>
      <c r="F72" s="378">
        <v>2558</v>
      </c>
      <c r="G72" s="373">
        <v>320</v>
      </c>
      <c r="H72" s="379">
        <v>6</v>
      </c>
      <c r="I72" s="380" t="s">
        <v>3524</v>
      </c>
      <c r="J72" s="380" t="s">
        <v>3603</v>
      </c>
      <c r="K72" s="379">
        <v>2</v>
      </c>
      <c r="L72" s="375">
        <v>14</v>
      </c>
      <c r="M72" s="375">
        <v>27</v>
      </c>
      <c r="N72" s="373">
        <v>450</v>
      </c>
      <c r="O72" s="376">
        <f t="shared" si="0"/>
        <v>13911.111111111111</v>
      </c>
      <c r="P72" s="373"/>
      <c r="Q72" s="375" t="s">
        <v>3607</v>
      </c>
      <c r="R72" s="375"/>
      <c r="S72" s="377">
        <v>21398</v>
      </c>
      <c r="T72" s="375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</row>
    <row r="73" spans="1:31" ht="23.25" customHeight="1">
      <c r="A73" s="370">
        <v>71</v>
      </c>
      <c r="B73" s="381">
        <v>9543</v>
      </c>
      <c r="C73" s="383" t="s">
        <v>3681</v>
      </c>
      <c r="D73" s="376">
        <v>6591300</v>
      </c>
      <c r="E73" s="374"/>
      <c r="F73" s="374"/>
      <c r="G73" s="376">
        <v>360</v>
      </c>
      <c r="H73" s="374">
        <v>8</v>
      </c>
      <c r="I73" s="375" t="s">
        <v>3524</v>
      </c>
      <c r="J73" s="374"/>
      <c r="K73" s="374">
        <v>2</v>
      </c>
      <c r="L73" s="375">
        <v>14</v>
      </c>
      <c r="M73" s="375">
        <v>27</v>
      </c>
      <c r="N73" s="376">
        <v>450</v>
      </c>
      <c r="O73" s="376">
        <f t="shared" si="0"/>
        <v>14647.333333333334</v>
      </c>
      <c r="P73" s="374"/>
      <c r="Q73" s="374" t="s">
        <v>3598</v>
      </c>
      <c r="R73" s="374"/>
      <c r="S73" s="377">
        <v>21398</v>
      </c>
      <c r="T73" s="374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</row>
    <row r="74" spans="1:31" ht="23.25" customHeight="1">
      <c r="A74" s="370">
        <v>72</v>
      </c>
      <c r="B74" s="371">
        <v>9555</v>
      </c>
      <c r="C74" s="372" t="s">
        <v>1000</v>
      </c>
      <c r="D74" s="376">
        <v>9583800</v>
      </c>
      <c r="E74" s="373">
        <v>9583800</v>
      </c>
      <c r="F74" s="378">
        <v>2558</v>
      </c>
      <c r="G74" s="373">
        <v>360</v>
      </c>
      <c r="H74" s="379">
        <v>8</v>
      </c>
      <c r="I74" s="380" t="s">
        <v>3618</v>
      </c>
      <c r="J74" s="380" t="s">
        <v>3603</v>
      </c>
      <c r="K74" s="379">
        <v>3</v>
      </c>
      <c r="L74" s="375">
        <v>11</v>
      </c>
      <c r="M74" s="375">
        <v>27</v>
      </c>
      <c r="N74" s="373">
        <v>745</v>
      </c>
      <c r="O74" s="376">
        <f t="shared" si="0"/>
        <v>12864.161073825504</v>
      </c>
      <c r="P74" s="373"/>
      <c r="Q74" s="375" t="s">
        <v>3611</v>
      </c>
      <c r="R74" s="375" t="s">
        <v>3682</v>
      </c>
      <c r="S74" s="377">
        <v>21398</v>
      </c>
      <c r="T74" s="375">
        <v>1</v>
      </c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</row>
    <row r="75" spans="1:31" ht="46.5" customHeight="1">
      <c r="A75" s="370">
        <v>73</v>
      </c>
      <c r="B75" s="371">
        <v>9555</v>
      </c>
      <c r="C75" s="372" t="s">
        <v>3683</v>
      </c>
      <c r="D75" s="376">
        <v>9394900</v>
      </c>
      <c r="E75" s="373">
        <v>9388300</v>
      </c>
      <c r="F75" s="378">
        <v>2558</v>
      </c>
      <c r="G75" s="373">
        <v>360</v>
      </c>
      <c r="H75" s="379">
        <v>8</v>
      </c>
      <c r="I75" s="380" t="s">
        <v>3618</v>
      </c>
      <c r="J75" s="380" t="s">
        <v>3616</v>
      </c>
      <c r="K75" s="379">
        <v>3</v>
      </c>
      <c r="L75" s="375">
        <v>11</v>
      </c>
      <c r="M75" s="375">
        <v>27</v>
      </c>
      <c r="N75" s="373">
        <v>745</v>
      </c>
      <c r="O75" s="376">
        <f t="shared" si="0"/>
        <v>12610.604026845638</v>
      </c>
      <c r="P75" s="373"/>
      <c r="Q75" s="375" t="s">
        <v>3611</v>
      </c>
      <c r="R75" s="375" t="s">
        <v>3682</v>
      </c>
      <c r="S75" s="377">
        <v>21398</v>
      </c>
      <c r="T75" s="375">
        <v>1</v>
      </c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</row>
    <row r="76" spans="1:31" ht="26.25" customHeight="1">
      <c r="A76" s="370">
        <v>74</v>
      </c>
      <c r="B76" s="381">
        <v>9555</v>
      </c>
      <c r="C76" s="383" t="s">
        <v>3684</v>
      </c>
      <c r="D76" s="376">
        <v>9561100</v>
      </c>
      <c r="E76" s="374"/>
      <c r="F76" s="374"/>
      <c r="G76" s="376">
        <v>360</v>
      </c>
      <c r="H76" s="374">
        <v>8</v>
      </c>
      <c r="I76" s="375" t="s">
        <v>3618</v>
      </c>
      <c r="J76" s="374"/>
      <c r="K76" s="374">
        <v>3</v>
      </c>
      <c r="L76" s="375">
        <v>11</v>
      </c>
      <c r="M76" s="375">
        <v>27</v>
      </c>
      <c r="N76" s="376">
        <v>745</v>
      </c>
      <c r="O76" s="376">
        <f t="shared" si="0"/>
        <v>12833.691275167785</v>
      </c>
      <c r="P76" s="374"/>
      <c r="Q76" s="374" t="s">
        <v>3685</v>
      </c>
      <c r="R76" s="374"/>
      <c r="S76" s="377">
        <v>21398</v>
      </c>
      <c r="T76" s="374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</row>
    <row r="77" spans="1:31" ht="23.25" customHeight="1">
      <c r="A77" s="370">
        <v>75</v>
      </c>
      <c r="B77" s="371">
        <v>9556</v>
      </c>
      <c r="C77" s="372" t="s">
        <v>3686</v>
      </c>
      <c r="D77" s="376">
        <v>17622600</v>
      </c>
      <c r="E77" s="373">
        <v>17622600</v>
      </c>
      <c r="F77" s="378">
        <v>2558</v>
      </c>
      <c r="G77" s="373">
        <v>400</v>
      </c>
      <c r="H77" s="379">
        <v>8</v>
      </c>
      <c r="I77" s="380" t="s">
        <v>3618</v>
      </c>
      <c r="J77" s="380" t="s">
        <v>3603</v>
      </c>
      <c r="K77" s="379">
        <v>4</v>
      </c>
      <c r="L77" s="375">
        <v>16</v>
      </c>
      <c r="M77" s="375">
        <v>23</v>
      </c>
      <c r="N77" s="373">
        <v>1563</v>
      </c>
      <c r="O77" s="376">
        <f t="shared" si="0"/>
        <v>11274.856046065259</v>
      </c>
      <c r="P77" s="373"/>
      <c r="Q77" s="375" t="s">
        <v>3687</v>
      </c>
      <c r="R77" s="375"/>
      <c r="S77" s="377">
        <v>21398</v>
      </c>
      <c r="T77" s="375">
        <v>1</v>
      </c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</row>
    <row r="78" spans="1:31" ht="23.25" customHeight="1">
      <c r="A78" s="370">
        <v>76</v>
      </c>
      <c r="B78" s="371">
        <v>9558</v>
      </c>
      <c r="C78" s="372" t="s">
        <v>3688</v>
      </c>
      <c r="D78" s="376">
        <v>60907400</v>
      </c>
      <c r="E78" s="376">
        <v>60907400</v>
      </c>
      <c r="F78" s="378">
        <v>2558</v>
      </c>
      <c r="G78" s="373">
        <v>450</v>
      </c>
      <c r="H78" s="379">
        <v>11</v>
      </c>
      <c r="I78" s="380" t="s">
        <v>1063</v>
      </c>
      <c r="J78" s="380" t="s">
        <v>3603</v>
      </c>
      <c r="K78" s="379">
        <v>2</v>
      </c>
      <c r="L78" s="375">
        <v>40</v>
      </c>
      <c r="M78" s="375">
        <v>72</v>
      </c>
      <c r="N78" s="373">
        <v>4057</v>
      </c>
      <c r="O78" s="376">
        <f t="shared" si="0"/>
        <v>15012.915947744639</v>
      </c>
      <c r="P78" s="373"/>
      <c r="Q78" s="375" t="s">
        <v>3604</v>
      </c>
      <c r="R78" s="375"/>
      <c r="S78" s="377">
        <v>21398</v>
      </c>
      <c r="T78" s="374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</row>
    <row r="79" spans="1:31" ht="23.25" customHeight="1">
      <c r="A79" s="370">
        <v>77</v>
      </c>
      <c r="B79" s="371">
        <v>9567</v>
      </c>
      <c r="C79" s="372" t="s">
        <v>3689</v>
      </c>
      <c r="D79" s="373">
        <v>5312600</v>
      </c>
      <c r="E79" s="373">
        <v>5312600</v>
      </c>
      <c r="F79" s="378">
        <v>2558</v>
      </c>
      <c r="G79" s="373">
        <v>360</v>
      </c>
      <c r="H79" s="379">
        <v>6</v>
      </c>
      <c r="I79" s="380" t="s">
        <v>1063</v>
      </c>
      <c r="J79" s="378" t="s">
        <v>3603</v>
      </c>
      <c r="K79" s="379">
        <v>3</v>
      </c>
      <c r="L79" s="374">
        <v>19</v>
      </c>
      <c r="M79" s="374">
        <v>15</v>
      </c>
      <c r="N79" s="373">
        <v>288</v>
      </c>
      <c r="O79" s="376">
        <f t="shared" si="0"/>
        <v>18446.527777777777</v>
      </c>
      <c r="P79" s="373"/>
      <c r="Q79" s="375" t="s">
        <v>3660</v>
      </c>
      <c r="R79" s="375"/>
      <c r="S79" s="377">
        <v>21398</v>
      </c>
      <c r="T79" s="374">
        <v>1</v>
      </c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</row>
    <row r="80" spans="1:31" ht="23.25" customHeight="1">
      <c r="A80" s="370">
        <v>78</v>
      </c>
      <c r="B80" s="371">
        <v>9635</v>
      </c>
      <c r="C80" s="372" t="s">
        <v>1063</v>
      </c>
      <c r="D80" s="373">
        <v>46003600</v>
      </c>
      <c r="E80" s="373">
        <v>46003600</v>
      </c>
      <c r="F80" s="378">
        <v>2558</v>
      </c>
      <c r="G80" s="373">
        <v>450</v>
      </c>
      <c r="H80" s="379">
        <v>10</v>
      </c>
      <c r="I80" s="380" t="s">
        <v>1063</v>
      </c>
      <c r="J80" s="380" t="s">
        <v>3603</v>
      </c>
      <c r="K80" s="379">
        <v>3</v>
      </c>
      <c r="L80" s="375">
        <v>42</v>
      </c>
      <c r="M80" s="375">
        <v>40</v>
      </c>
      <c r="N80" s="373">
        <v>3060</v>
      </c>
      <c r="O80" s="376">
        <f t="shared" si="0"/>
        <v>15033.856209150326</v>
      </c>
      <c r="P80" s="373"/>
      <c r="Q80" s="375" t="s">
        <v>3660</v>
      </c>
      <c r="R80" s="375"/>
      <c r="S80" s="377">
        <v>21398</v>
      </c>
      <c r="T80" s="374"/>
      <c r="U80" s="353"/>
      <c r="V80" s="353"/>
      <c r="W80" s="353"/>
      <c r="X80" s="353"/>
      <c r="Y80" s="353"/>
      <c r="Z80" s="353"/>
      <c r="AA80" s="353"/>
      <c r="AB80" s="353"/>
      <c r="AC80" s="353"/>
      <c r="AD80" s="353"/>
      <c r="AE80" s="353"/>
    </row>
    <row r="81" spans="1:31" ht="23.25" customHeight="1">
      <c r="A81" s="370">
        <v>79</v>
      </c>
      <c r="B81" s="371">
        <v>9635</v>
      </c>
      <c r="C81" s="372" t="s">
        <v>3690</v>
      </c>
      <c r="D81" s="373">
        <v>45772100</v>
      </c>
      <c r="E81" s="374"/>
      <c r="F81" s="374"/>
      <c r="G81" s="373">
        <v>600</v>
      </c>
      <c r="H81" s="375">
        <v>12</v>
      </c>
      <c r="I81" s="375" t="s">
        <v>1063</v>
      </c>
      <c r="J81" s="374"/>
      <c r="K81" s="374">
        <v>3</v>
      </c>
      <c r="L81" s="375">
        <v>42</v>
      </c>
      <c r="M81" s="375">
        <v>40</v>
      </c>
      <c r="N81" s="376">
        <v>3060</v>
      </c>
      <c r="O81" s="376">
        <f t="shared" si="0"/>
        <v>14958.202614379084</v>
      </c>
      <c r="P81" s="374"/>
      <c r="Q81" s="374" t="s">
        <v>3685</v>
      </c>
      <c r="R81" s="374"/>
      <c r="S81" s="377">
        <v>21398</v>
      </c>
      <c r="T81" s="374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</row>
    <row r="82" spans="1:31" ht="23.25" customHeight="1">
      <c r="A82" s="370">
        <v>80</v>
      </c>
      <c r="B82" s="371">
        <v>9637</v>
      </c>
      <c r="C82" s="372" t="s">
        <v>3691</v>
      </c>
      <c r="D82" s="373">
        <v>12198800</v>
      </c>
      <c r="E82" s="374"/>
      <c r="F82" s="374"/>
      <c r="G82" s="373">
        <v>360</v>
      </c>
      <c r="H82" s="375">
        <v>7</v>
      </c>
      <c r="I82" s="375" t="s">
        <v>3524</v>
      </c>
      <c r="J82" s="374"/>
      <c r="K82" s="374">
        <v>2</v>
      </c>
      <c r="L82" s="374">
        <v>25</v>
      </c>
      <c r="M82" s="374">
        <v>17</v>
      </c>
      <c r="N82" s="376">
        <v>678</v>
      </c>
      <c r="O82" s="376">
        <f t="shared" si="0"/>
        <v>17992.330383480825</v>
      </c>
      <c r="P82" s="374"/>
      <c r="Q82" s="374" t="s">
        <v>3598</v>
      </c>
      <c r="R82" s="374"/>
      <c r="S82" s="377">
        <v>21398</v>
      </c>
      <c r="T82" s="374"/>
      <c r="U82" s="353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</row>
    <row r="83" spans="1:31" ht="23.25" customHeight="1">
      <c r="A83" s="370">
        <v>81</v>
      </c>
      <c r="B83" s="371">
        <v>9637</v>
      </c>
      <c r="C83" s="372" t="s">
        <v>3692</v>
      </c>
      <c r="D83" s="376">
        <v>12403500</v>
      </c>
      <c r="E83" s="376">
        <v>12403500</v>
      </c>
      <c r="F83" s="378">
        <v>2558</v>
      </c>
      <c r="G83" s="373">
        <v>360</v>
      </c>
      <c r="H83" s="379">
        <v>7</v>
      </c>
      <c r="I83" s="380" t="s">
        <v>1063</v>
      </c>
      <c r="J83" s="380" t="s">
        <v>3603</v>
      </c>
      <c r="K83" s="379">
        <v>2</v>
      </c>
      <c r="L83" s="374">
        <v>25</v>
      </c>
      <c r="M83" s="374">
        <v>17</v>
      </c>
      <c r="N83" s="373">
        <v>678</v>
      </c>
      <c r="O83" s="376">
        <f t="shared" si="0"/>
        <v>18294.24778761062</v>
      </c>
      <c r="P83" s="373"/>
      <c r="Q83" s="375" t="s">
        <v>3604</v>
      </c>
      <c r="R83" s="375"/>
      <c r="S83" s="377">
        <v>21398</v>
      </c>
      <c r="T83" s="374">
        <v>1</v>
      </c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</row>
    <row r="84" spans="1:31" ht="46.5" customHeight="1">
      <c r="A84" s="370">
        <v>82</v>
      </c>
      <c r="B84" s="371">
        <v>9638</v>
      </c>
      <c r="C84" s="372" t="s">
        <v>3693</v>
      </c>
      <c r="D84" s="376">
        <v>12896200</v>
      </c>
      <c r="E84" s="376">
        <v>12896200</v>
      </c>
      <c r="F84" s="378">
        <v>2558</v>
      </c>
      <c r="G84" s="373">
        <v>360</v>
      </c>
      <c r="H84" s="379">
        <v>7</v>
      </c>
      <c r="I84" s="380" t="s">
        <v>1063</v>
      </c>
      <c r="J84" s="380" t="s">
        <v>3603</v>
      </c>
      <c r="K84" s="379">
        <v>2</v>
      </c>
      <c r="L84" s="375">
        <v>24</v>
      </c>
      <c r="M84" s="375">
        <v>26</v>
      </c>
      <c r="N84" s="373">
        <v>773</v>
      </c>
      <c r="O84" s="376">
        <f t="shared" si="0"/>
        <v>16683.311772315654</v>
      </c>
      <c r="P84" s="373"/>
      <c r="Q84" s="375" t="s">
        <v>3694</v>
      </c>
      <c r="R84" s="375" t="s">
        <v>3695</v>
      </c>
      <c r="S84" s="377">
        <v>21398</v>
      </c>
      <c r="T84" s="374">
        <v>1</v>
      </c>
      <c r="U84" s="353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</row>
    <row r="85" spans="1:31" ht="23.25" customHeight="1">
      <c r="A85" s="370">
        <v>83</v>
      </c>
      <c r="B85" s="371">
        <v>9693</v>
      </c>
      <c r="C85" s="372" t="s">
        <v>3696</v>
      </c>
      <c r="D85" s="373">
        <v>210000000</v>
      </c>
      <c r="E85" s="374"/>
      <c r="F85" s="374"/>
      <c r="G85" s="373">
        <v>765</v>
      </c>
      <c r="H85" s="375">
        <v>20</v>
      </c>
      <c r="I85" s="374" t="s">
        <v>3602</v>
      </c>
      <c r="J85" s="374"/>
      <c r="K85" s="374">
        <v>8</v>
      </c>
      <c r="L85" s="375">
        <v>26</v>
      </c>
      <c r="M85" s="375">
        <v>40</v>
      </c>
      <c r="N85" s="376">
        <v>9781</v>
      </c>
      <c r="O85" s="376">
        <f t="shared" si="0"/>
        <v>21470.197321337288</v>
      </c>
      <c r="P85" s="374"/>
      <c r="Q85" s="374" t="s">
        <v>3671</v>
      </c>
      <c r="R85" s="374"/>
      <c r="S85" s="377">
        <v>21398</v>
      </c>
      <c r="T85" s="374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</row>
    <row r="86" spans="1:31" ht="23.25" customHeight="1">
      <c r="A86" s="370">
        <v>84</v>
      </c>
      <c r="B86" s="371">
        <v>9713</v>
      </c>
      <c r="C86" s="372" t="s">
        <v>3697</v>
      </c>
      <c r="D86" s="373">
        <v>14006100</v>
      </c>
      <c r="E86" s="374"/>
      <c r="F86" s="374"/>
      <c r="G86" s="373">
        <v>360</v>
      </c>
      <c r="H86" s="375">
        <v>12</v>
      </c>
      <c r="I86" s="375" t="s">
        <v>3524</v>
      </c>
      <c r="J86" s="374"/>
      <c r="K86" s="374">
        <v>2</v>
      </c>
      <c r="L86" s="375">
        <v>19</v>
      </c>
      <c r="M86" s="375">
        <v>40</v>
      </c>
      <c r="N86" s="376">
        <v>1227</v>
      </c>
      <c r="O86" s="376">
        <f t="shared" si="0"/>
        <v>11414.914425427873</v>
      </c>
      <c r="P86" s="374"/>
      <c r="Q86" s="374" t="s">
        <v>3598</v>
      </c>
      <c r="R86" s="374"/>
      <c r="S86" s="377">
        <v>21398</v>
      </c>
      <c r="T86" s="374"/>
      <c r="U86" s="35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</row>
    <row r="87" spans="1:31" ht="23.25" customHeight="1">
      <c r="A87" s="370">
        <v>85</v>
      </c>
      <c r="B87" s="371">
        <v>9728</v>
      </c>
      <c r="C87" s="372" t="s">
        <v>1177</v>
      </c>
      <c r="D87" s="373">
        <v>4767900</v>
      </c>
      <c r="E87" s="373">
        <v>4767900</v>
      </c>
      <c r="F87" s="378">
        <v>2558</v>
      </c>
      <c r="G87" s="373">
        <v>300</v>
      </c>
      <c r="H87" s="379">
        <v>5</v>
      </c>
      <c r="I87" s="380" t="s">
        <v>1063</v>
      </c>
      <c r="J87" s="380" t="s">
        <v>3603</v>
      </c>
      <c r="K87" s="379">
        <v>1</v>
      </c>
      <c r="L87" s="374">
        <v>15</v>
      </c>
      <c r="M87" s="374">
        <v>22</v>
      </c>
      <c r="N87" s="373">
        <v>290</v>
      </c>
      <c r="O87" s="376">
        <f t="shared" si="0"/>
        <v>16441.03448275862</v>
      </c>
      <c r="P87" s="373"/>
      <c r="Q87" s="375" t="s">
        <v>3698</v>
      </c>
      <c r="R87" s="375"/>
      <c r="S87" s="377">
        <v>21398</v>
      </c>
      <c r="T87" s="374">
        <v>1</v>
      </c>
      <c r="U87" s="353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</row>
    <row r="88" spans="1:31" ht="23.25" customHeight="1">
      <c r="A88" s="370">
        <v>86</v>
      </c>
      <c r="B88" s="371">
        <v>9843</v>
      </c>
      <c r="C88" s="372" t="s">
        <v>3699</v>
      </c>
      <c r="D88" s="373">
        <v>105000000</v>
      </c>
      <c r="E88" s="374"/>
      <c r="F88" s="374"/>
      <c r="G88" s="373">
        <v>520</v>
      </c>
      <c r="H88" s="375">
        <v>14</v>
      </c>
      <c r="I88" s="375" t="s">
        <v>1063</v>
      </c>
      <c r="J88" s="374"/>
      <c r="K88" s="374">
        <v>4</v>
      </c>
      <c r="L88" s="375">
        <v>37</v>
      </c>
      <c r="M88" s="375">
        <v>63</v>
      </c>
      <c r="N88" s="376">
        <v>6230</v>
      </c>
      <c r="O88" s="376">
        <f t="shared" si="0"/>
        <v>16853.932584269663</v>
      </c>
      <c r="P88" s="374"/>
      <c r="Q88" s="374" t="s">
        <v>3657</v>
      </c>
      <c r="R88" s="374"/>
      <c r="S88" s="377">
        <v>21398</v>
      </c>
      <c r="T88" s="374"/>
      <c r="U88" s="353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</row>
    <row r="89" spans="1:31" ht="23.25" customHeight="1">
      <c r="A89" s="370">
        <v>87</v>
      </c>
      <c r="B89" s="371">
        <v>9893</v>
      </c>
      <c r="C89" s="372" t="s">
        <v>3700</v>
      </c>
      <c r="D89" s="376">
        <v>90442900</v>
      </c>
      <c r="E89" s="376">
        <v>90442900</v>
      </c>
      <c r="F89" s="378">
        <v>2558</v>
      </c>
      <c r="G89" s="373">
        <v>650</v>
      </c>
      <c r="H89" s="379">
        <v>12</v>
      </c>
      <c r="I89" s="380" t="s">
        <v>1063</v>
      </c>
      <c r="J89" s="380" t="s">
        <v>3616</v>
      </c>
      <c r="K89" s="379">
        <v>4</v>
      </c>
      <c r="L89" s="374">
        <v>36</v>
      </c>
      <c r="M89" s="374">
        <v>57</v>
      </c>
      <c r="N89" s="373">
        <v>5600</v>
      </c>
      <c r="O89" s="376">
        <f t="shared" si="0"/>
        <v>16150.517857142857</v>
      </c>
      <c r="P89" s="373"/>
      <c r="Q89" s="375" t="s">
        <v>3701</v>
      </c>
      <c r="R89" s="375"/>
      <c r="S89" s="377">
        <v>21398</v>
      </c>
      <c r="T89" s="374"/>
      <c r="U89" s="353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</row>
    <row r="90" spans="1:31" ht="23.25" customHeight="1">
      <c r="A90" s="370">
        <v>88</v>
      </c>
      <c r="B90" s="371">
        <v>9916</v>
      </c>
      <c r="C90" s="372" t="s">
        <v>3702</v>
      </c>
      <c r="D90" s="376">
        <v>31152600</v>
      </c>
      <c r="E90" s="376">
        <v>29500000</v>
      </c>
      <c r="F90" s="378">
        <v>2558</v>
      </c>
      <c r="G90" s="373">
        <v>400</v>
      </c>
      <c r="H90" s="379">
        <v>9</v>
      </c>
      <c r="I90" s="380" t="s">
        <v>3524</v>
      </c>
      <c r="J90" s="380" t="s">
        <v>3603</v>
      </c>
      <c r="K90" s="379">
        <v>3</v>
      </c>
      <c r="L90" s="374">
        <v>25</v>
      </c>
      <c r="M90" s="374">
        <v>31</v>
      </c>
      <c r="N90" s="373">
        <v>1280</v>
      </c>
      <c r="O90" s="376">
        <f t="shared" si="0"/>
        <v>24337.96875</v>
      </c>
      <c r="P90" s="373"/>
      <c r="Q90" s="375" t="s">
        <v>3611</v>
      </c>
      <c r="R90" s="375"/>
      <c r="S90" s="377">
        <v>21398</v>
      </c>
      <c r="T90" s="375"/>
      <c r="U90" s="353"/>
      <c r="V90" s="353"/>
      <c r="W90" s="353"/>
      <c r="X90" s="353"/>
      <c r="Y90" s="353"/>
      <c r="Z90" s="353"/>
      <c r="AA90" s="353"/>
      <c r="AB90" s="353"/>
      <c r="AC90" s="353"/>
      <c r="AD90" s="353"/>
      <c r="AE90" s="353"/>
    </row>
    <row r="91" spans="1:31" ht="46.5" customHeight="1">
      <c r="A91" s="370">
        <v>89</v>
      </c>
      <c r="B91" s="371">
        <v>9916</v>
      </c>
      <c r="C91" s="372" t="s">
        <v>3703</v>
      </c>
      <c r="D91" s="376">
        <v>29500000</v>
      </c>
      <c r="E91" s="376">
        <v>29500000</v>
      </c>
      <c r="F91" s="378">
        <v>2558</v>
      </c>
      <c r="G91" s="373">
        <v>400</v>
      </c>
      <c r="H91" s="379">
        <v>9</v>
      </c>
      <c r="I91" s="380" t="s">
        <v>3524</v>
      </c>
      <c r="J91" s="378" t="s">
        <v>3603</v>
      </c>
      <c r="K91" s="379">
        <v>3</v>
      </c>
      <c r="L91" s="374">
        <v>25</v>
      </c>
      <c r="M91" s="374">
        <v>31</v>
      </c>
      <c r="N91" s="373">
        <v>1280</v>
      </c>
      <c r="O91" s="376">
        <f t="shared" si="0"/>
        <v>23046.875</v>
      </c>
      <c r="P91" s="373"/>
      <c r="Q91" s="375" t="s">
        <v>3611</v>
      </c>
      <c r="R91" s="375"/>
      <c r="S91" s="377">
        <v>21398</v>
      </c>
      <c r="T91" s="375"/>
      <c r="U91" s="35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</row>
    <row r="92" spans="1:31" ht="23.25" customHeight="1">
      <c r="A92" s="386">
        <v>90</v>
      </c>
      <c r="B92" s="387" t="s">
        <v>2886</v>
      </c>
      <c r="C92" s="388" t="s">
        <v>3704</v>
      </c>
      <c r="D92" s="389">
        <v>2087300</v>
      </c>
      <c r="E92" s="390"/>
      <c r="F92" s="390"/>
      <c r="G92" s="389">
        <v>180</v>
      </c>
      <c r="H92" s="391">
        <v>5</v>
      </c>
      <c r="I92" s="391" t="s">
        <v>3618</v>
      </c>
      <c r="J92" s="390"/>
      <c r="K92" s="390">
        <v>2</v>
      </c>
      <c r="L92" s="391">
        <v>13</v>
      </c>
      <c r="M92" s="391">
        <v>11</v>
      </c>
      <c r="N92" s="392">
        <v>162</v>
      </c>
      <c r="O92" s="392">
        <f t="shared" si="0"/>
        <v>12884.567901234568</v>
      </c>
      <c r="P92" s="390"/>
      <c r="Q92" s="390" t="s">
        <v>3598</v>
      </c>
      <c r="R92" s="390"/>
      <c r="S92" s="393">
        <v>21398</v>
      </c>
      <c r="T92" s="390"/>
      <c r="U92" s="394" t="s">
        <v>3705</v>
      </c>
      <c r="V92" s="394"/>
      <c r="W92" s="394"/>
      <c r="X92" s="394"/>
      <c r="Y92" s="394"/>
      <c r="Z92" s="394"/>
      <c r="AA92" s="394"/>
      <c r="AB92" s="394"/>
      <c r="AC92" s="394"/>
      <c r="AD92" s="394"/>
      <c r="AE92" s="394"/>
    </row>
    <row r="93" spans="1:31" ht="23.25" customHeight="1">
      <c r="A93" s="370">
        <v>91</v>
      </c>
      <c r="B93" s="371" t="s">
        <v>2886</v>
      </c>
      <c r="C93" s="372" t="s">
        <v>3706</v>
      </c>
      <c r="D93" s="373">
        <v>2090100</v>
      </c>
      <c r="E93" s="374"/>
      <c r="F93" s="374"/>
      <c r="G93" s="373">
        <v>180</v>
      </c>
      <c r="H93" s="375">
        <v>5</v>
      </c>
      <c r="I93" s="375" t="s">
        <v>3618</v>
      </c>
      <c r="J93" s="374"/>
      <c r="K93" s="374">
        <v>2</v>
      </c>
      <c r="L93" s="375">
        <v>11</v>
      </c>
      <c r="M93" s="375">
        <v>12</v>
      </c>
      <c r="N93" s="376">
        <v>162</v>
      </c>
      <c r="O93" s="376">
        <f t="shared" si="0"/>
        <v>12901.851851851852</v>
      </c>
      <c r="P93" s="374"/>
      <c r="Q93" s="374" t="s">
        <v>3598</v>
      </c>
      <c r="R93" s="374"/>
      <c r="S93" s="377">
        <v>21398</v>
      </c>
      <c r="T93" s="374"/>
      <c r="U93" s="35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</row>
    <row r="94" spans="1:31" ht="23.25" customHeight="1">
      <c r="A94" s="370">
        <v>92</v>
      </c>
      <c r="B94" s="371">
        <v>9951</v>
      </c>
      <c r="C94" s="372" t="s">
        <v>1244</v>
      </c>
      <c r="D94" s="376">
        <v>79000000</v>
      </c>
      <c r="E94" s="376">
        <v>79000000</v>
      </c>
      <c r="F94" s="378">
        <v>2558</v>
      </c>
      <c r="G94" s="373">
        <v>550</v>
      </c>
      <c r="H94" s="379">
        <v>13</v>
      </c>
      <c r="I94" s="380" t="s">
        <v>1063</v>
      </c>
      <c r="J94" s="380" t="s">
        <v>3603</v>
      </c>
      <c r="K94" s="379">
        <v>5</v>
      </c>
      <c r="L94" s="374">
        <v>36</v>
      </c>
      <c r="M94" s="374">
        <v>21</v>
      </c>
      <c r="N94" s="373">
        <v>4218</v>
      </c>
      <c r="O94" s="376">
        <f t="shared" si="0"/>
        <v>18729.255571360834</v>
      </c>
      <c r="P94" s="373"/>
      <c r="Q94" s="375" t="s">
        <v>3707</v>
      </c>
      <c r="R94" s="375"/>
      <c r="S94" s="377">
        <v>21398</v>
      </c>
      <c r="T94" s="374"/>
      <c r="U94" s="353"/>
      <c r="V94" s="353"/>
      <c r="W94" s="353"/>
      <c r="X94" s="353"/>
      <c r="Y94" s="353"/>
      <c r="Z94" s="353"/>
      <c r="AA94" s="353"/>
      <c r="AB94" s="353"/>
      <c r="AC94" s="353"/>
      <c r="AD94" s="353"/>
      <c r="AE94" s="353"/>
    </row>
    <row r="95" spans="1:31" ht="23.25" customHeight="1">
      <c r="A95" s="370">
        <v>93</v>
      </c>
      <c r="B95" s="371">
        <v>9965</v>
      </c>
      <c r="C95" s="372" t="s">
        <v>3708</v>
      </c>
      <c r="D95" s="376">
        <v>165020600</v>
      </c>
      <c r="E95" s="376">
        <v>165020600</v>
      </c>
      <c r="F95" s="378">
        <v>2558</v>
      </c>
      <c r="G95" s="373">
        <v>850</v>
      </c>
      <c r="H95" s="379">
        <v>15</v>
      </c>
      <c r="I95" s="380" t="s">
        <v>1063</v>
      </c>
      <c r="J95" s="380" t="s">
        <v>3616</v>
      </c>
      <c r="K95" s="379">
        <v>6</v>
      </c>
      <c r="L95" s="374">
        <v>66</v>
      </c>
      <c r="M95" s="374">
        <v>16</v>
      </c>
      <c r="N95" s="373">
        <v>8842</v>
      </c>
      <c r="O95" s="376">
        <f t="shared" si="0"/>
        <v>18663.266229359873</v>
      </c>
      <c r="P95" s="373"/>
      <c r="Q95" s="375" t="s">
        <v>3709</v>
      </c>
      <c r="R95" s="375"/>
      <c r="S95" s="377">
        <v>21398</v>
      </c>
      <c r="T95" s="374"/>
      <c r="U95" s="353"/>
      <c r="V95" s="353"/>
      <c r="W95" s="353"/>
      <c r="X95" s="353"/>
      <c r="Y95" s="353"/>
      <c r="Z95" s="353"/>
      <c r="AA95" s="353"/>
      <c r="AB95" s="353"/>
      <c r="AC95" s="353"/>
      <c r="AD95" s="353"/>
      <c r="AE95" s="353"/>
    </row>
    <row r="96" spans="1:31" ht="46.5" customHeight="1">
      <c r="A96" s="370">
        <v>94</v>
      </c>
      <c r="B96" s="381">
        <v>10003</v>
      </c>
      <c r="C96" s="382" t="s">
        <v>3710</v>
      </c>
      <c r="D96" s="373">
        <v>52783800</v>
      </c>
      <c r="E96" s="373">
        <v>52783815</v>
      </c>
      <c r="F96" s="380">
        <v>2557</v>
      </c>
      <c r="G96" s="373">
        <v>720</v>
      </c>
      <c r="H96" s="379">
        <v>15</v>
      </c>
      <c r="I96" s="380" t="s">
        <v>3613</v>
      </c>
      <c r="J96" s="380">
        <v>0</v>
      </c>
      <c r="K96" s="379">
        <v>5</v>
      </c>
      <c r="L96" s="374">
        <v>45</v>
      </c>
      <c r="M96" s="374">
        <v>24</v>
      </c>
      <c r="N96" s="376">
        <v>3258</v>
      </c>
      <c r="O96" s="376">
        <f t="shared" si="0"/>
        <v>16201.289134438306</v>
      </c>
      <c r="P96" s="375"/>
      <c r="Q96" s="374" t="s">
        <v>3711</v>
      </c>
      <c r="R96" s="373"/>
      <c r="S96" s="377">
        <v>21398</v>
      </c>
      <c r="T96" s="375"/>
      <c r="U96" s="353"/>
      <c r="V96" s="353"/>
      <c r="W96" s="353"/>
      <c r="X96" s="353"/>
      <c r="Y96" s="353"/>
      <c r="Z96" s="353"/>
      <c r="AA96" s="353"/>
      <c r="AB96" s="353"/>
      <c r="AC96" s="353"/>
      <c r="AD96" s="353"/>
      <c r="AE96" s="353"/>
    </row>
    <row r="97" spans="1:31" ht="23.25" customHeight="1">
      <c r="A97" s="370">
        <v>95</v>
      </c>
      <c r="B97" s="371">
        <v>10007</v>
      </c>
      <c r="C97" s="372" t="s">
        <v>640</v>
      </c>
      <c r="D97" s="373">
        <v>174133400</v>
      </c>
      <c r="E97" s="373">
        <v>174133400</v>
      </c>
      <c r="F97" s="378">
        <v>2558</v>
      </c>
      <c r="G97" s="373">
        <v>1000</v>
      </c>
      <c r="H97" s="379">
        <v>14</v>
      </c>
      <c r="I97" s="380" t="s">
        <v>1063</v>
      </c>
      <c r="J97" s="380" t="s">
        <v>3603</v>
      </c>
      <c r="K97" s="379">
        <v>4</v>
      </c>
      <c r="L97" s="374">
        <v>48</v>
      </c>
      <c r="M97" s="374">
        <v>49</v>
      </c>
      <c r="N97" s="373">
        <v>8536</v>
      </c>
      <c r="O97" s="376">
        <f t="shared" si="0"/>
        <v>20399.882849109654</v>
      </c>
      <c r="P97" s="373"/>
      <c r="Q97" s="375" t="s">
        <v>3712</v>
      </c>
      <c r="R97" s="375"/>
      <c r="S97" s="377">
        <v>21398</v>
      </c>
      <c r="T97" s="374"/>
      <c r="U97" s="353"/>
      <c r="V97" s="353"/>
      <c r="W97" s="353"/>
      <c r="X97" s="353"/>
      <c r="Y97" s="353"/>
      <c r="Z97" s="353"/>
      <c r="AA97" s="353"/>
      <c r="AB97" s="353"/>
      <c r="AC97" s="353"/>
      <c r="AD97" s="353"/>
      <c r="AE97" s="353"/>
    </row>
    <row r="98" spans="1:31" ht="23.25" customHeight="1">
      <c r="A98" s="370">
        <v>96</v>
      </c>
      <c r="B98" s="381">
        <v>10014</v>
      </c>
      <c r="C98" s="382" t="s">
        <v>1335</v>
      </c>
      <c r="D98" s="376">
        <v>40882300</v>
      </c>
      <c r="E98" s="373">
        <v>43436820</v>
      </c>
      <c r="F98" s="380">
        <v>2557</v>
      </c>
      <c r="G98" s="373">
        <v>475</v>
      </c>
      <c r="H98" s="379">
        <v>9</v>
      </c>
      <c r="I98" s="380" t="s">
        <v>3524</v>
      </c>
      <c r="J98" s="380">
        <v>0</v>
      </c>
      <c r="K98" s="379">
        <v>5</v>
      </c>
      <c r="L98" s="374">
        <v>18</v>
      </c>
      <c r="M98" s="374">
        <v>29</v>
      </c>
      <c r="N98" s="376">
        <v>2210</v>
      </c>
      <c r="O98" s="376">
        <f t="shared" si="0"/>
        <v>18498.778280542985</v>
      </c>
      <c r="P98" s="375"/>
      <c r="Q98" s="374" t="s">
        <v>3633</v>
      </c>
      <c r="R98" s="373"/>
      <c r="S98" s="377">
        <v>21398</v>
      </c>
      <c r="T98" s="375"/>
      <c r="U98" s="353"/>
      <c r="V98" s="353"/>
      <c r="W98" s="353"/>
      <c r="X98" s="353"/>
      <c r="Y98" s="353"/>
      <c r="Z98" s="353"/>
      <c r="AA98" s="353"/>
      <c r="AB98" s="353"/>
      <c r="AC98" s="353"/>
      <c r="AD98" s="353"/>
      <c r="AE98" s="353"/>
    </row>
    <row r="99" spans="1:31" ht="23.25" customHeight="1">
      <c r="A99" s="370">
        <v>97</v>
      </c>
      <c r="B99" s="371">
        <v>10097</v>
      </c>
      <c r="C99" s="372" t="s">
        <v>3713</v>
      </c>
      <c r="D99" s="373">
        <v>308191400</v>
      </c>
      <c r="E99" s="374"/>
      <c r="F99" s="374"/>
      <c r="G99" s="373">
        <v>960</v>
      </c>
      <c r="H99" s="375">
        <v>32</v>
      </c>
      <c r="I99" s="375" t="s">
        <v>1063</v>
      </c>
      <c r="J99" s="374"/>
      <c r="K99" s="374">
        <v>10</v>
      </c>
      <c r="L99" s="375">
        <v>35</v>
      </c>
      <c r="M99" s="375">
        <v>56</v>
      </c>
      <c r="N99" s="376">
        <v>20497</v>
      </c>
      <c r="O99" s="376">
        <f t="shared" si="0"/>
        <v>15035.927208859834</v>
      </c>
      <c r="P99" s="374"/>
      <c r="Q99" s="374" t="s">
        <v>3714</v>
      </c>
      <c r="R99" s="374"/>
      <c r="S99" s="377">
        <v>21398</v>
      </c>
      <c r="T99" s="374"/>
      <c r="U99" s="353"/>
      <c r="V99" s="353"/>
      <c r="W99" s="353"/>
      <c r="X99" s="353"/>
      <c r="Y99" s="353"/>
      <c r="Z99" s="353"/>
      <c r="AA99" s="353"/>
      <c r="AB99" s="353"/>
      <c r="AC99" s="353"/>
      <c r="AD99" s="353"/>
      <c r="AE99" s="353"/>
    </row>
    <row r="100" spans="1:31" ht="23.25" customHeight="1">
      <c r="A100" s="370">
        <v>98</v>
      </c>
      <c r="B100" s="371">
        <v>10108</v>
      </c>
      <c r="C100" s="372" t="s">
        <v>1357</v>
      </c>
      <c r="D100" s="376">
        <v>196283500</v>
      </c>
      <c r="E100" s="376">
        <v>196283500</v>
      </c>
      <c r="F100" s="378">
        <v>2558</v>
      </c>
      <c r="G100" s="373">
        <v>850</v>
      </c>
      <c r="H100" s="379">
        <v>22</v>
      </c>
      <c r="I100" s="380" t="s">
        <v>1143</v>
      </c>
      <c r="J100" s="380" t="s">
        <v>3603</v>
      </c>
      <c r="K100" s="379">
        <v>7</v>
      </c>
      <c r="L100" s="374">
        <v>81</v>
      </c>
      <c r="M100" s="374">
        <v>41</v>
      </c>
      <c r="N100" s="373">
        <v>14893</v>
      </c>
      <c r="O100" s="376">
        <f t="shared" si="0"/>
        <v>13179.581011213322</v>
      </c>
      <c r="P100" s="373"/>
      <c r="Q100" s="375" t="s">
        <v>3715</v>
      </c>
      <c r="R100" s="375" t="s">
        <v>3716</v>
      </c>
      <c r="S100" s="377">
        <v>21398</v>
      </c>
      <c r="T100" s="374"/>
      <c r="U100" s="353"/>
      <c r="V100" s="353"/>
      <c r="W100" s="353"/>
      <c r="X100" s="353"/>
      <c r="Y100" s="353"/>
      <c r="Z100" s="353"/>
      <c r="AA100" s="353"/>
      <c r="AB100" s="353"/>
      <c r="AC100" s="353"/>
      <c r="AD100" s="353"/>
      <c r="AE100" s="353"/>
    </row>
    <row r="101" spans="1:31" ht="23.25" customHeight="1">
      <c r="A101" s="370">
        <v>99</v>
      </c>
      <c r="B101" s="371">
        <v>10118</v>
      </c>
      <c r="C101" s="372" t="s">
        <v>3717</v>
      </c>
      <c r="D101" s="373">
        <v>8095000</v>
      </c>
      <c r="E101" s="374"/>
      <c r="F101" s="374"/>
      <c r="G101" s="373"/>
      <c r="H101" s="375"/>
      <c r="I101" s="374" t="s">
        <v>3602</v>
      </c>
      <c r="J101" s="374"/>
      <c r="K101" s="374">
        <v>1</v>
      </c>
      <c r="L101" s="375">
        <v>12</v>
      </c>
      <c r="M101" s="375">
        <v>35</v>
      </c>
      <c r="N101" s="376">
        <v>345</v>
      </c>
      <c r="O101" s="376">
        <f t="shared" si="0"/>
        <v>23463.768115942028</v>
      </c>
      <c r="P101" s="374"/>
      <c r="Q101" s="374" t="s">
        <v>3718</v>
      </c>
      <c r="R101" s="374"/>
      <c r="S101" s="377">
        <v>21398</v>
      </c>
      <c r="T101" s="374"/>
      <c r="U101" s="353"/>
      <c r="V101" s="353"/>
      <c r="W101" s="353"/>
      <c r="X101" s="353"/>
      <c r="Y101" s="353"/>
      <c r="Z101" s="353"/>
      <c r="AA101" s="353"/>
      <c r="AB101" s="353"/>
      <c r="AC101" s="353"/>
      <c r="AD101" s="353"/>
      <c r="AE101" s="353"/>
    </row>
    <row r="102" spans="1:31" ht="23.25" customHeight="1">
      <c r="A102" s="370">
        <v>100</v>
      </c>
      <c r="B102" s="371">
        <v>10121</v>
      </c>
      <c r="C102" s="372" t="s">
        <v>3719</v>
      </c>
      <c r="D102" s="373">
        <v>350000000</v>
      </c>
      <c r="E102" s="374"/>
      <c r="F102" s="374"/>
      <c r="G102" s="373">
        <v>1100</v>
      </c>
      <c r="H102" s="375">
        <v>30</v>
      </c>
      <c r="I102" s="375" t="s">
        <v>1063</v>
      </c>
      <c r="J102" s="374"/>
      <c r="K102" s="374">
        <v>8</v>
      </c>
      <c r="L102" s="375">
        <v>32</v>
      </c>
      <c r="M102" s="375">
        <v>72</v>
      </c>
      <c r="N102" s="376">
        <v>17000</v>
      </c>
      <c r="O102" s="376">
        <f t="shared" si="0"/>
        <v>20588.235294117647</v>
      </c>
      <c r="P102" s="374"/>
      <c r="Q102" s="374" t="s">
        <v>3671</v>
      </c>
      <c r="R102" s="374"/>
      <c r="S102" s="377">
        <v>21398</v>
      </c>
      <c r="T102" s="374"/>
      <c r="U102" s="353"/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</row>
    <row r="103" spans="1:31" ht="23.25" customHeight="1">
      <c r="A103" s="370">
        <v>101</v>
      </c>
      <c r="B103" s="371">
        <v>10124</v>
      </c>
      <c r="C103" s="372" t="s">
        <v>3720</v>
      </c>
      <c r="D103" s="373">
        <v>28010900</v>
      </c>
      <c r="E103" s="373">
        <v>28010900</v>
      </c>
      <c r="F103" s="378">
        <v>2558</v>
      </c>
      <c r="G103" s="373">
        <v>360</v>
      </c>
      <c r="H103" s="379">
        <v>10</v>
      </c>
      <c r="I103" s="380" t="s">
        <v>3524</v>
      </c>
      <c r="J103" s="380" t="s">
        <v>3603</v>
      </c>
      <c r="K103" s="379">
        <v>4</v>
      </c>
      <c r="L103" s="374">
        <v>23</v>
      </c>
      <c r="M103" s="374">
        <v>16</v>
      </c>
      <c r="N103" s="373">
        <v>1482</v>
      </c>
      <c r="O103" s="376">
        <f t="shared" si="0"/>
        <v>18900.742240215925</v>
      </c>
      <c r="P103" s="373"/>
      <c r="Q103" s="375" t="s">
        <v>3642</v>
      </c>
      <c r="R103" s="375"/>
      <c r="S103" s="377">
        <v>21398</v>
      </c>
      <c r="T103" s="374"/>
      <c r="U103" s="353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</row>
    <row r="104" spans="1:31" ht="23.25" customHeight="1">
      <c r="A104" s="370">
        <v>102</v>
      </c>
      <c r="B104" s="371">
        <v>10129</v>
      </c>
      <c r="C104" s="372" t="s">
        <v>1414</v>
      </c>
      <c r="D104" s="373">
        <v>233578900</v>
      </c>
      <c r="E104" s="373">
        <v>233578900</v>
      </c>
      <c r="F104" s="378">
        <v>2558</v>
      </c>
      <c r="G104" s="373">
        <v>820</v>
      </c>
      <c r="H104" s="379">
        <v>17</v>
      </c>
      <c r="I104" s="380" t="s">
        <v>3613</v>
      </c>
      <c r="J104" s="380" t="s">
        <v>3603</v>
      </c>
      <c r="K104" s="379">
        <v>6</v>
      </c>
      <c r="L104" s="374">
        <v>42</v>
      </c>
      <c r="M104" s="374">
        <v>36</v>
      </c>
      <c r="N104" s="373">
        <v>9683</v>
      </c>
      <c r="O104" s="376">
        <f t="shared" si="0"/>
        <v>24122.575648042963</v>
      </c>
      <c r="P104" s="373"/>
      <c r="Q104" s="375" t="s">
        <v>3629</v>
      </c>
      <c r="R104" s="375"/>
      <c r="S104" s="377">
        <v>21398</v>
      </c>
      <c r="T104" s="374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3"/>
    </row>
    <row r="105" spans="1:31" ht="23.25" customHeight="1">
      <c r="A105" s="370">
        <v>103</v>
      </c>
      <c r="B105" s="371">
        <v>10135</v>
      </c>
      <c r="C105" s="372" t="s">
        <v>3721</v>
      </c>
      <c r="D105" s="373">
        <v>59753000</v>
      </c>
      <c r="E105" s="374"/>
      <c r="F105" s="374"/>
      <c r="G105" s="373">
        <v>480</v>
      </c>
      <c r="H105" s="375">
        <v>14</v>
      </c>
      <c r="I105" s="375" t="s">
        <v>3618</v>
      </c>
      <c r="J105" s="374"/>
      <c r="K105" s="374">
        <v>6</v>
      </c>
      <c r="L105" s="375">
        <v>18</v>
      </c>
      <c r="M105" s="375">
        <v>41</v>
      </c>
      <c r="N105" s="376">
        <v>3450</v>
      </c>
      <c r="O105" s="376">
        <f t="shared" si="0"/>
        <v>17319.710144927536</v>
      </c>
      <c r="P105" s="374"/>
      <c r="Q105" s="374" t="s">
        <v>3722</v>
      </c>
      <c r="R105" s="374"/>
      <c r="S105" s="377">
        <v>21398</v>
      </c>
      <c r="T105" s="374"/>
      <c r="U105" s="353"/>
      <c r="V105" s="353"/>
      <c r="W105" s="353"/>
      <c r="X105" s="353"/>
      <c r="Y105" s="353"/>
      <c r="Z105" s="353"/>
      <c r="AA105" s="353"/>
      <c r="AB105" s="353"/>
      <c r="AC105" s="353"/>
      <c r="AD105" s="353"/>
      <c r="AE105" s="353"/>
    </row>
    <row r="106" spans="1:31" ht="23.25" customHeight="1">
      <c r="A106" s="370">
        <v>104</v>
      </c>
      <c r="B106" s="371">
        <v>10145</v>
      </c>
      <c r="C106" s="372" t="s">
        <v>3723</v>
      </c>
      <c r="D106" s="373">
        <v>41139200</v>
      </c>
      <c r="E106" s="374"/>
      <c r="F106" s="374"/>
      <c r="G106" s="373">
        <v>415</v>
      </c>
      <c r="H106" s="375">
        <v>8</v>
      </c>
      <c r="I106" s="375" t="s">
        <v>3524</v>
      </c>
      <c r="J106" s="374"/>
      <c r="K106" s="374">
        <v>2</v>
      </c>
      <c r="L106" s="375">
        <v>25</v>
      </c>
      <c r="M106" s="375">
        <v>46</v>
      </c>
      <c r="N106" s="376">
        <v>1950</v>
      </c>
      <c r="O106" s="376">
        <f t="shared" si="0"/>
        <v>21097.025641025641</v>
      </c>
      <c r="P106" s="374"/>
      <c r="Q106" s="374" t="s">
        <v>3598</v>
      </c>
      <c r="R106" s="374"/>
      <c r="S106" s="377">
        <v>21398</v>
      </c>
      <c r="T106" s="374"/>
      <c r="U106" s="353"/>
      <c r="V106" s="353"/>
      <c r="W106" s="353"/>
      <c r="X106" s="353"/>
      <c r="Y106" s="353"/>
      <c r="Z106" s="353"/>
      <c r="AA106" s="353"/>
      <c r="AB106" s="353"/>
      <c r="AC106" s="353"/>
      <c r="AD106" s="353"/>
      <c r="AE106" s="353"/>
    </row>
    <row r="107" spans="1:31" ht="23.25" customHeight="1">
      <c r="A107" s="370">
        <v>105</v>
      </c>
      <c r="B107" s="371">
        <v>10178</v>
      </c>
      <c r="C107" s="372" t="s">
        <v>1521</v>
      </c>
      <c r="D107" s="373">
        <v>174588100</v>
      </c>
      <c r="E107" s="373">
        <v>174588100</v>
      </c>
      <c r="F107" s="378">
        <v>2558</v>
      </c>
      <c r="G107" s="373">
        <v>750</v>
      </c>
      <c r="H107" s="379">
        <v>22</v>
      </c>
      <c r="I107" s="380" t="s">
        <v>3602</v>
      </c>
      <c r="J107" s="380" t="s">
        <v>3603</v>
      </c>
      <c r="K107" s="379">
        <v>6</v>
      </c>
      <c r="L107" s="374">
        <v>60</v>
      </c>
      <c r="M107" s="374">
        <v>42</v>
      </c>
      <c r="N107" s="373">
        <v>11227</v>
      </c>
      <c r="O107" s="376">
        <f t="shared" si="0"/>
        <v>15550.734835664025</v>
      </c>
      <c r="P107" s="373"/>
      <c r="Q107" s="375" t="s">
        <v>3629</v>
      </c>
      <c r="R107" s="375"/>
      <c r="S107" s="377">
        <v>21398</v>
      </c>
      <c r="T107" s="374"/>
      <c r="U107" s="353"/>
      <c r="V107" s="353"/>
      <c r="W107" s="353"/>
      <c r="X107" s="353"/>
      <c r="Y107" s="353"/>
      <c r="Z107" s="353"/>
      <c r="AA107" s="353"/>
      <c r="AB107" s="353"/>
      <c r="AC107" s="353"/>
      <c r="AD107" s="353"/>
      <c r="AE107" s="353"/>
    </row>
    <row r="108" spans="1:31" ht="23.25" customHeight="1">
      <c r="A108" s="370">
        <v>106</v>
      </c>
      <c r="B108" s="371">
        <v>10198</v>
      </c>
      <c r="C108" s="372" t="s">
        <v>1542</v>
      </c>
      <c r="D108" s="376">
        <v>224589200</v>
      </c>
      <c r="E108" s="376">
        <v>224589200</v>
      </c>
      <c r="F108" s="378">
        <v>2558</v>
      </c>
      <c r="G108" s="373">
        <v>900</v>
      </c>
      <c r="H108" s="379">
        <v>20</v>
      </c>
      <c r="I108" s="380" t="s">
        <v>3602</v>
      </c>
      <c r="J108" s="380" t="s">
        <v>3603</v>
      </c>
      <c r="K108" s="379">
        <v>5</v>
      </c>
      <c r="L108" s="374">
        <v>66</v>
      </c>
      <c r="M108" s="374">
        <v>49</v>
      </c>
      <c r="N108" s="373">
        <v>12600</v>
      </c>
      <c r="O108" s="376">
        <f t="shared" si="0"/>
        <v>17824.539682539682</v>
      </c>
      <c r="P108" s="373"/>
      <c r="Q108" s="375" t="s">
        <v>3633</v>
      </c>
      <c r="R108" s="375"/>
      <c r="S108" s="377">
        <v>21398</v>
      </c>
      <c r="T108" s="374"/>
      <c r="U108" s="353"/>
      <c r="V108" s="353"/>
      <c r="W108" s="353"/>
      <c r="X108" s="353"/>
      <c r="Y108" s="353"/>
      <c r="Z108" s="353"/>
      <c r="AA108" s="353"/>
      <c r="AB108" s="353"/>
      <c r="AC108" s="353"/>
      <c r="AD108" s="353"/>
      <c r="AE108" s="353"/>
    </row>
    <row r="109" spans="1:31" ht="23.25" customHeight="1">
      <c r="A109" s="370">
        <v>107</v>
      </c>
      <c r="B109" s="371">
        <v>10225</v>
      </c>
      <c r="C109" s="372" t="s">
        <v>1565</v>
      </c>
      <c r="D109" s="373">
        <v>316980600</v>
      </c>
      <c r="E109" s="373">
        <v>316980600</v>
      </c>
      <c r="F109" s="378">
        <v>2558</v>
      </c>
      <c r="G109" s="373">
        <v>900</v>
      </c>
      <c r="H109" s="379">
        <v>21</v>
      </c>
      <c r="I109" s="380" t="s">
        <v>3602</v>
      </c>
      <c r="J109" s="380" t="s">
        <v>3603</v>
      </c>
      <c r="K109" s="379">
        <v>10</v>
      </c>
      <c r="L109" s="374">
        <v>72</v>
      </c>
      <c r="M109" s="374">
        <v>50</v>
      </c>
      <c r="N109" s="373">
        <v>15070</v>
      </c>
      <c r="O109" s="376">
        <f t="shared" si="0"/>
        <v>21033.88188453882</v>
      </c>
      <c r="P109" s="373"/>
      <c r="Q109" s="375" t="s">
        <v>3724</v>
      </c>
      <c r="R109" s="375" t="s">
        <v>3725</v>
      </c>
      <c r="S109" s="377">
        <v>21398</v>
      </c>
      <c r="T109" s="374"/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53"/>
    </row>
    <row r="110" spans="1:31" ht="23.25" customHeight="1">
      <c r="A110" s="370">
        <v>108</v>
      </c>
      <c r="B110" s="371">
        <v>10289</v>
      </c>
      <c r="C110" s="372" t="s">
        <v>1572</v>
      </c>
      <c r="D110" s="373">
        <v>37905500</v>
      </c>
      <c r="E110" s="374"/>
      <c r="F110" s="374"/>
      <c r="G110" s="373">
        <v>465</v>
      </c>
      <c r="H110" s="375">
        <v>10</v>
      </c>
      <c r="I110" s="375" t="s">
        <v>3524</v>
      </c>
      <c r="J110" s="374"/>
      <c r="K110" s="374">
        <v>4</v>
      </c>
      <c r="L110" s="374">
        <v>29</v>
      </c>
      <c r="M110" s="374">
        <v>15</v>
      </c>
      <c r="N110" s="376">
        <v>1780</v>
      </c>
      <c r="O110" s="376">
        <f t="shared" si="0"/>
        <v>21295.224719101123</v>
      </c>
      <c r="P110" s="374"/>
      <c r="Q110" s="374" t="s">
        <v>3657</v>
      </c>
      <c r="R110" s="374"/>
      <c r="S110" s="377">
        <v>21398</v>
      </c>
      <c r="T110" s="374"/>
      <c r="U110" s="353"/>
      <c r="V110" s="353"/>
      <c r="W110" s="353"/>
      <c r="X110" s="353"/>
      <c r="Y110" s="353"/>
      <c r="Z110" s="353"/>
      <c r="AA110" s="353"/>
      <c r="AB110" s="353"/>
      <c r="AC110" s="353"/>
      <c r="AD110" s="353"/>
      <c r="AE110" s="353"/>
    </row>
    <row r="111" spans="1:31" ht="23.25" customHeight="1">
      <c r="A111" s="370">
        <v>109</v>
      </c>
      <c r="B111" s="381">
        <v>10367</v>
      </c>
      <c r="C111" s="382" t="s">
        <v>1586</v>
      </c>
      <c r="D111" s="373">
        <v>30009700</v>
      </c>
      <c r="E111" s="373">
        <v>30009735</v>
      </c>
      <c r="F111" s="380">
        <v>2557</v>
      </c>
      <c r="G111" s="373">
        <v>360</v>
      </c>
      <c r="H111" s="379">
        <v>9</v>
      </c>
      <c r="I111" s="380" t="s">
        <v>3613</v>
      </c>
      <c r="J111" s="380">
        <v>0</v>
      </c>
      <c r="K111" s="379">
        <v>3</v>
      </c>
      <c r="L111" s="374">
        <v>38</v>
      </c>
      <c r="M111" s="374">
        <v>27</v>
      </c>
      <c r="N111" s="376">
        <v>2550</v>
      </c>
      <c r="O111" s="376">
        <f t="shared" si="0"/>
        <v>11768.509803921568</v>
      </c>
      <c r="P111" s="375"/>
      <c r="Q111" s="374" t="s">
        <v>3611</v>
      </c>
      <c r="R111" s="373"/>
      <c r="S111" s="377">
        <v>21398</v>
      </c>
      <c r="T111" s="375"/>
      <c r="U111" s="353"/>
      <c r="V111" s="353"/>
      <c r="W111" s="353"/>
      <c r="X111" s="353"/>
      <c r="Y111" s="353"/>
      <c r="Z111" s="353"/>
      <c r="AA111" s="353"/>
      <c r="AB111" s="353"/>
      <c r="AC111" s="353"/>
      <c r="AD111" s="353"/>
      <c r="AE111" s="353"/>
    </row>
    <row r="112" spans="1:31" ht="23.25" customHeight="1">
      <c r="A112" s="370">
        <v>110</v>
      </c>
      <c r="B112" s="371">
        <v>10385</v>
      </c>
      <c r="C112" s="372" t="s">
        <v>3726</v>
      </c>
      <c r="D112" s="376">
        <v>121000000</v>
      </c>
      <c r="E112" s="376">
        <v>121000000</v>
      </c>
      <c r="F112" s="378">
        <v>2558</v>
      </c>
      <c r="G112" s="373">
        <v>550</v>
      </c>
      <c r="H112" s="379">
        <v>13</v>
      </c>
      <c r="I112" s="380" t="s">
        <v>1143</v>
      </c>
      <c r="J112" s="378" t="s">
        <v>3603</v>
      </c>
      <c r="K112" s="379">
        <v>7</v>
      </c>
      <c r="L112" s="374">
        <v>36</v>
      </c>
      <c r="M112" s="374">
        <v>21</v>
      </c>
      <c r="N112" s="373">
        <v>5348</v>
      </c>
      <c r="O112" s="376">
        <f t="shared" si="0"/>
        <v>22625.28047868362</v>
      </c>
      <c r="P112" s="373"/>
      <c r="Q112" s="375" t="s">
        <v>3727</v>
      </c>
      <c r="R112" s="375"/>
      <c r="S112" s="377">
        <v>21398</v>
      </c>
      <c r="T112" s="374"/>
      <c r="U112" s="353"/>
      <c r="V112" s="353"/>
      <c r="W112" s="353"/>
      <c r="X112" s="353"/>
      <c r="Y112" s="353"/>
      <c r="Z112" s="353"/>
      <c r="AA112" s="353"/>
      <c r="AB112" s="353"/>
      <c r="AC112" s="353"/>
      <c r="AD112" s="353"/>
      <c r="AE112" s="353"/>
    </row>
    <row r="113" spans="1:31" ht="23.25" customHeight="1">
      <c r="A113" s="370">
        <v>111</v>
      </c>
      <c r="B113" s="381">
        <v>10400</v>
      </c>
      <c r="C113" s="382" t="s">
        <v>3728</v>
      </c>
      <c r="D113" s="373">
        <v>29081300</v>
      </c>
      <c r="E113" s="373">
        <v>29081325</v>
      </c>
      <c r="F113" s="380">
        <v>2557</v>
      </c>
      <c r="G113" s="373">
        <v>360</v>
      </c>
      <c r="H113" s="379">
        <v>8</v>
      </c>
      <c r="I113" s="380" t="s">
        <v>3613</v>
      </c>
      <c r="J113" s="380">
        <v>0</v>
      </c>
      <c r="K113" s="379">
        <v>5</v>
      </c>
      <c r="L113" s="374">
        <v>24</v>
      </c>
      <c r="M113" s="374">
        <v>12</v>
      </c>
      <c r="N113" s="376">
        <v>1910</v>
      </c>
      <c r="O113" s="376">
        <f t="shared" si="0"/>
        <v>15225.811518324608</v>
      </c>
      <c r="P113" s="375"/>
      <c r="Q113" s="374" t="s">
        <v>3633</v>
      </c>
      <c r="R113" s="373"/>
      <c r="S113" s="377">
        <v>21398</v>
      </c>
      <c r="T113" s="375">
        <v>1</v>
      </c>
      <c r="U113" s="353"/>
      <c r="V113" s="353"/>
      <c r="W113" s="353"/>
      <c r="X113" s="353"/>
      <c r="Y113" s="353"/>
      <c r="Z113" s="353"/>
      <c r="AA113" s="353"/>
      <c r="AB113" s="353"/>
      <c r="AC113" s="353"/>
      <c r="AD113" s="353"/>
      <c r="AE113" s="353"/>
    </row>
    <row r="114" spans="1:31" ht="46.5" customHeight="1">
      <c r="A114" s="370">
        <v>112</v>
      </c>
      <c r="B114" s="381">
        <v>10400</v>
      </c>
      <c r="C114" s="382" t="s">
        <v>3729</v>
      </c>
      <c r="D114" s="373">
        <v>34216500</v>
      </c>
      <c r="E114" s="373">
        <v>34216560</v>
      </c>
      <c r="F114" s="380">
        <v>2557</v>
      </c>
      <c r="G114" s="373">
        <v>360</v>
      </c>
      <c r="H114" s="379">
        <v>8</v>
      </c>
      <c r="I114" s="380" t="s">
        <v>3613</v>
      </c>
      <c r="J114" s="380">
        <v>1</v>
      </c>
      <c r="K114" s="379">
        <v>5</v>
      </c>
      <c r="L114" s="374">
        <v>24</v>
      </c>
      <c r="M114" s="374">
        <v>12</v>
      </c>
      <c r="N114" s="376">
        <v>1910</v>
      </c>
      <c r="O114" s="376">
        <f t="shared" si="0"/>
        <v>17914.39790575916</v>
      </c>
      <c r="P114" s="375"/>
      <c r="Q114" s="374" t="s">
        <v>3633</v>
      </c>
      <c r="R114" s="373"/>
      <c r="S114" s="377">
        <v>21398</v>
      </c>
      <c r="T114" s="375">
        <v>1</v>
      </c>
      <c r="U114" s="353"/>
      <c r="V114" s="353"/>
      <c r="W114" s="353"/>
      <c r="X114" s="353"/>
      <c r="Y114" s="353"/>
      <c r="Z114" s="353"/>
      <c r="AA114" s="353"/>
      <c r="AB114" s="353"/>
      <c r="AC114" s="353"/>
      <c r="AD114" s="353"/>
      <c r="AE114" s="353"/>
    </row>
    <row r="115" spans="1:31" ht="23.25" customHeight="1">
      <c r="A115" s="370">
        <v>113</v>
      </c>
      <c r="B115" s="371">
        <v>10402</v>
      </c>
      <c r="C115" s="372" t="s">
        <v>3690</v>
      </c>
      <c r="D115" s="376">
        <v>38000000</v>
      </c>
      <c r="E115" s="376">
        <v>38000000</v>
      </c>
      <c r="F115" s="378">
        <v>2558</v>
      </c>
      <c r="G115" s="373">
        <v>390</v>
      </c>
      <c r="H115" s="379">
        <v>10</v>
      </c>
      <c r="I115" s="380" t="s">
        <v>1063</v>
      </c>
      <c r="J115" s="380" t="s">
        <v>3616</v>
      </c>
      <c r="K115" s="379">
        <v>2</v>
      </c>
      <c r="L115" s="375">
        <v>38</v>
      </c>
      <c r="M115" s="375">
        <v>41</v>
      </c>
      <c r="N115" s="373">
        <v>2174</v>
      </c>
      <c r="O115" s="376">
        <f t="shared" si="0"/>
        <v>17479.300827966883</v>
      </c>
      <c r="P115" s="373"/>
      <c r="Q115" s="375" t="s">
        <v>3730</v>
      </c>
      <c r="R115" s="375" t="s">
        <v>3636</v>
      </c>
      <c r="S115" s="377">
        <v>21398</v>
      </c>
      <c r="T115" s="374">
        <v>1</v>
      </c>
      <c r="U115" s="353"/>
      <c r="V115" s="353"/>
      <c r="W115" s="353"/>
      <c r="X115" s="353"/>
      <c r="Y115" s="353"/>
      <c r="Z115" s="353"/>
      <c r="AA115" s="353"/>
      <c r="AB115" s="353"/>
      <c r="AC115" s="353"/>
      <c r="AD115" s="353"/>
      <c r="AE115" s="353"/>
    </row>
    <row r="116" spans="1:31" ht="23.25" customHeight="1">
      <c r="A116" s="370">
        <v>114</v>
      </c>
      <c r="B116" s="381">
        <v>10404</v>
      </c>
      <c r="C116" s="382" t="s">
        <v>3731</v>
      </c>
      <c r="D116" s="373">
        <v>9044300</v>
      </c>
      <c r="E116" s="373">
        <v>9044385</v>
      </c>
      <c r="F116" s="380">
        <v>2557</v>
      </c>
      <c r="G116" s="373">
        <v>300</v>
      </c>
      <c r="H116" s="379">
        <v>8</v>
      </c>
      <c r="I116" s="380" t="s">
        <v>1063</v>
      </c>
      <c r="J116" s="380">
        <v>1</v>
      </c>
      <c r="K116" s="379">
        <v>1</v>
      </c>
      <c r="L116" s="375">
        <v>23</v>
      </c>
      <c r="M116" s="375">
        <v>26</v>
      </c>
      <c r="N116" s="376">
        <v>480</v>
      </c>
      <c r="O116" s="376">
        <f t="shared" si="0"/>
        <v>18842.291666666668</v>
      </c>
      <c r="P116" s="375"/>
      <c r="Q116" s="374" t="s">
        <v>3732</v>
      </c>
      <c r="R116" s="373"/>
      <c r="S116" s="377">
        <v>21398</v>
      </c>
      <c r="T116" s="375"/>
      <c r="U116" s="353"/>
      <c r="V116" s="353"/>
      <c r="W116" s="353"/>
      <c r="X116" s="353"/>
      <c r="Y116" s="353"/>
      <c r="Z116" s="353"/>
      <c r="AA116" s="353"/>
      <c r="AB116" s="353"/>
      <c r="AC116" s="353"/>
      <c r="AD116" s="353"/>
      <c r="AE116" s="353"/>
    </row>
    <row r="117" spans="1:31" ht="23.25" customHeight="1">
      <c r="A117" s="370">
        <v>115</v>
      </c>
      <c r="B117" s="371">
        <v>10459</v>
      </c>
      <c r="C117" s="372" t="s">
        <v>3733</v>
      </c>
      <c r="D117" s="373">
        <v>45000000</v>
      </c>
      <c r="E117" s="374"/>
      <c r="F117" s="374"/>
      <c r="G117" s="373">
        <v>365</v>
      </c>
      <c r="H117" s="375">
        <v>11</v>
      </c>
      <c r="I117" s="375" t="s">
        <v>3524</v>
      </c>
      <c r="J117" s="374"/>
      <c r="K117" s="374">
        <v>4</v>
      </c>
      <c r="L117" s="375">
        <v>14</v>
      </c>
      <c r="M117" s="375">
        <v>38</v>
      </c>
      <c r="N117" s="376">
        <v>1894</v>
      </c>
      <c r="O117" s="376">
        <f t="shared" si="0"/>
        <v>23759.239704329462</v>
      </c>
      <c r="P117" s="374"/>
      <c r="Q117" s="374" t="s">
        <v>3657</v>
      </c>
      <c r="R117" s="374"/>
      <c r="S117" s="377">
        <v>21398</v>
      </c>
      <c r="T117" s="374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3"/>
      <c r="AE117" s="353"/>
    </row>
    <row r="118" spans="1:31" ht="23.25" customHeight="1">
      <c r="A118" s="370">
        <v>116</v>
      </c>
      <c r="B118" s="371">
        <v>10464</v>
      </c>
      <c r="C118" s="372" t="s">
        <v>3734</v>
      </c>
      <c r="D118" s="376">
        <v>32000000</v>
      </c>
      <c r="E118" s="376">
        <v>32000000</v>
      </c>
      <c r="F118" s="378">
        <v>2558</v>
      </c>
      <c r="G118" s="373">
        <v>360</v>
      </c>
      <c r="H118" s="379">
        <v>8</v>
      </c>
      <c r="I118" s="380" t="s">
        <v>1063</v>
      </c>
      <c r="J118" s="380" t="s">
        <v>3603</v>
      </c>
      <c r="K118" s="379">
        <v>2</v>
      </c>
      <c r="L118" s="375">
        <v>38</v>
      </c>
      <c r="M118" s="375">
        <v>44</v>
      </c>
      <c r="N118" s="373">
        <v>1360</v>
      </c>
      <c r="O118" s="376">
        <f t="shared" si="0"/>
        <v>23529.411764705881</v>
      </c>
      <c r="P118" s="373"/>
      <c r="Q118" s="375" t="s">
        <v>3604</v>
      </c>
      <c r="R118" s="375"/>
      <c r="S118" s="377">
        <v>21398</v>
      </c>
      <c r="T118" s="374">
        <v>1</v>
      </c>
      <c r="U118" s="353"/>
      <c r="V118" s="353"/>
      <c r="W118" s="353"/>
      <c r="X118" s="353"/>
      <c r="Y118" s="353"/>
      <c r="Z118" s="353"/>
      <c r="AA118" s="353"/>
      <c r="AB118" s="353"/>
      <c r="AC118" s="353"/>
      <c r="AD118" s="353"/>
      <c r="AE118" s="353"/>
    </row>
    <row r="119" spans="1:31" ht="23.25" customHeight="1">
      <c r="A119" s="370">
        <v>117</v>
      </c>
      <c r="B119" s="371">
        <v>10468</v>
      </c>
      <c r="C119" s="372" t="s">
        <v>3735</v>
      </c>
      <c r="D119" s="373">
        <v>22536100</v>
      </c>
      <c r="E119" s="374"/>
      <c r="F119" s="374"/>
      <c r="G119" s="373">
        <v>420</v>
      </c>
      <c r="H119" s="375">
        <v>10</v>
      </c>
      <c r="I119" s="375" t="s">
        <v>3618</v>
      </c>
      <c r="J119" s="374"/>
      <c r="K119" s="374">
        <v>4</v>
      </c>
      <c r="L119" s="375">
        <v>16</v>
      </c>
      <c r="M119" s="375">
        <v>29</v>
      </c>
      <c r="N119" s="376">
        <v>1724</v>
      </c>
      <c r="O119" s="376">
        <f t="shared" si="0"/>
        <v>13071.983758700697</v>
      </c>
      <c r="P119" s="374"/>
      <c r="Q119" s="374" t="s">
        <v>3657</v>
      </c>
      <c r="R119" s="374"/>
      <c r="S119" s="377">
        <v>21398</v>
      </c>
      <c r="T119" s="374"/>
      <c r="U119" s="353"/>
      <c r="V119" s="353"/>
      <c r="W119" s="353"/>
      <c r="X119" s="353"/>
      <c r="Y119" s="353"/>
      <c r="Z119" s="353"/>
      <c r="AA119" s="353"/>
      <c r="AB119" s="353"/>
      <c r="AC119" s="353"/>
      <c r="AD119" s="353"/>
      <c r="AE119" s="353"/>
    </row>
    <row r="120" spans="1:31" ht="23.25" customHeight="1">
      <c r="A120" s="370">
        <v>118</v>
      </c>
      <c r="B120" s="371">
        <v>10482</v>
      </c>
      <c r="C120" s="372" t="s">
        <v>3736</v>
      </c>
      <c r="D120" s="373">
        <v>41969400</v>
      </c>
      <c r="E120" s="374"/>
      <c r="F120" s="374"/>
      <c r="G120" s="373">
        <v>450</v>
      </c>
      <c r="H120" s="375">
        <v>12</v>
      </c>
      <c r="I120" s="375" t="s">
        <v>3618</v>
      </c>
      <c r="J120" s="374"/>
      <c r="K120" s="374">
        <v>5</v>
      </c>
      <c r="L120" s="375">
        <v>15</v>
      </c>
      <c r="M120" s="375">
        <v>39</v>
      </c>
      <c r="N120" s="376">
        <v>3012</v>
      </c>
      <c r="O120" s="376">
        <f t="shared" si="0"/>
        <v>13934.063745019921</v>
      </c>
      <c r="P120" s="374"/>
      <c r="Q120" s="374" t="s">
        <v>3737</v>
      </c>
      <c r="R120" s="374"/>
      <c r="S120" s="377">
        <v>21398</v>
      </c>
      <c r="T120" s="374"/>
      <c r="U120" s="353"/>
      <c r="V120" s="353"/>
      <c r="W120" s="353"/>
      <c r="X120" s="353"/>
      <c r="Y120" s="353"/>
      <c r="Z120" s="353"/>
      <c r="AA120" s="353"/>
      <c r="AB120" s="353"/>
      <c r="AC120" s="353"/>
      <c r="AD120" s="353"/>
      <c r="AE120" s="353"/>
    </row>
    <row r="121" spans="1:31" ht="23.25" customHeight="1">
      <c r="A121" s="370">
        <v>119</v>
      </c>
      <c r="B121" s="381">
        <v>10491</v>
      </c>
      <c r="C121" s="382" t="s">
        <v>640</v>
      </c>
      <c r="D121" s="373">
        <v>90313900</v>
      </c>
      <c r="E121" s="373">
        <v>90313965</v>
      </c>
      <c r="F121" s="380">
        <v>2557</v>
      </c>
      <c r="G121" s="373">
        <v>800</v>
      </c>
      <c r="H121" s="379">
        <v>15</v>
      </c>
      <c r="I121" s="380" t="s">
        <v>1063</v>
      </c>
      <c r="J121" s="380">
        <v>0</v>
      </c>
      <c r="K121" s="379">
        <v>4</v>
      </c>
      <c r="L121" s="374">
        <v>49</v>
      </c>
      <c r="M121" s="374">
        <v>36</v>
      </c>
      <c r="N121" s="376">
        <v>4579</v>
      </c>
      <c r="O121" s="376">
        <f t="shared" si="0"/>
        <v>19723.498580476087</v>
      </c>
      <c r="P121" s="375"/>
      <c r="Q121" s="374" t="s">
        <v>3712</v>
      </c>
      <c r="R121" s="373"/>
      <c r="S121" s="377">
        <v>21398</v>
      </c>
      <c r="T121" s="375"/>
      <c r="U121" s="353"/>
      <c r="V121" s="353"/>
      <c r="W121" s="353"/>
      <c r="X121" s="353"/>
      <c r="Y121" s="353"/>
      <c r="Z121" s="353"/>
      <c r="AA121" s="353"/>
      <c r="AB121" s="353"/>
      <c r="AC121" s="353"/>
      <c r="AD121" s="353"/>
      <c r="AE121" s="353"/>
    </row>
    <row r="122" spans="1:31" ht="23.25" customHeight="1">
      <c r="A122" s="370">
        <v>120</v>
      </c>
      <c r="B122" s="371">
        <v>10492</v>
      </c>
      <c r="C122" s="372" t="s">
        <v>3738</v>
      </c>
      <c r="D122" s="373">
        <v>35000000</v>
      </c>
      <c r="E122" s="374"/>
      <c r="F122" s="374"/>
      <c r="G122" s="373">
        <v>360</v>
      </c>
      <c r="H122" s="375">
        <v>7</v>
      </c>
      <c r="I122" s="375" t="s">
        <v>1063</v>
      </c>
      <c r="J122" s="374"/>
      <c r="K122" s="374">
        <v>2</v>
      </c>
      <c r="L122" s="375">
        <v>25</v>
      </c>
      <c r="M122" s="375">
        <v>39</v>
      </c>
      <c r="N122" s="376">
        <v>1650</v>
      </c>
      <c r="O122" s="376">
        <f t="shared" si="0"/>
        <v>21212.121212121212</v>
      </c>
      <c r="P122" s="374"/>
      <c r="Q122" s="374" t="s">
        <v>3598</v>
      </c>
      <c r="R122" s="374"/>
      <c r="S122" s="377">
        <v>21398</v>
      </c>
      <c r="T122" s="374"/>
      <c r="U122" s="353"/>
      <c r="V122" s="353"/>
      <c r="W122" s="353"/>
      <c r="X122" s="353"/>
      <c r="Y122" s="353"/>
      <c r="Z122" s="353"/>
      <c r="AA122" s="353"/>
      <c r="AB122" s="353"/>
      <c r="AC122" s="353"/>
      <c r="AD122" s="353"/>
      <c r="AE122" s="353"/>
    </row>
    <row r="123" spans="1:31" ht="23.25" customHeight="1">
      <c r="A123" s="370">
        <v>121</v>
      </c>
      <c r="B123" s="371">
        <v>10516</v>
      </c>
      <c r="C123" s="372" t="s">
        <v>1783</v>
      </c>
      <c r="D123" s="376">
        <v>71011200</v>
      </c>
      <c r="E123" s="376">
        <v>71011200</v>
      </c>
      <c r="F123" s="378">
        <v>2558</v>
      </c>
      <c r="G123" s="373">
        <v>650</v>
      </c>
      <c r="H123" s="379">
        <v>20</v>
      </c>
      <c r="I123" s="380" t="s">
        <v>3602</v>
      </c>
      <c r="J123" s="380" t="s">
        <v>3603</v>
      </c>
      <c r="K123" s="379">
        <v>5</v>
      </c>
      <c r="L123" s="374">
        <v>45</v>
      </c>
      <c r="M123" s="374">
        <v>16</v>
      </c>
      <c r="N123" s="373">
        <v>4446</v>
      </c>
      <c r="O123" s="376">
        <f t="shared" si="0"/>
        <v>15971.929824561403</v>
      </c>
      <c r="P123" s="373"/>
      <c r="Q123" s="375" t="s">
        <v>3633</v>
      </c>
      <c r="R123" s="375"/>
      <c r="S123" s="377">
        <v>21398</v>
      </c>
      <c r="T123" s="374"/>
      <c r="U123" s="353"/>
      <c r="V123" s="353"/>
      <c r="W123" s="353"/>
      <c r="X123" s="353"/>
      <c r="Y123" s="353"/>
      <c r="Z123" s="353"/>
      <c r="AA123" s="353"/>
      <c r="AB123" s="353"/>
      <c r="AC123" s="353"/>
      <c r="AD123" s="353"/>
      <c r="AE123" s="353"/>
    </row>
    <row r="124" spans="1:31" ht="23.25" customHeight="1">
      <c r="A124" s="370">
        <v>122</v>
      </c>
      <c r="B124" s="371">
        <v>10535</v>
      </c>
      <c r="C124" s="372" t="s">
        <v>3739</v>
      </c>
      <c r="D124" s="373">
        <v>69743900</v>
      </c>
      <c r="E124" s="374"/>
      <c r="F124" s="374"/>
      <c r="G124" s="373">
        <v>600</v>
      </c>
      <c r="H124" s="375">
        <v>16</v>
      </c>
      <c r="I124" s="375" t="s">
        <v>3618</v>
      </c>
      <c r="J124" s="374"/>
      <c r="K124" s="374">
        <v>7</v>
      </c>
      <c r="L124" s="375">
        <v>12</v>
      </c>
      <c r="M124" s="375">
        <v>44</v>
      </c>
      <c r="N124" s="376">
        <v>3336</v>
      </c>
      <c r="O124" s="376">
        <f t="shared" si="0"/>
        <v>20906.4448441247</v>
      </c>
      <c r="P124" s="374"/>
      <c r="Q124" s="374" t="s">
        <v>3740</v>
      </c>
      <c r="R124" s="374"/>
      <c r="S124" s="377">
        <v>21398</v>
      </c>
      <c r="T124" s="374"/>
      <c r="U124" s="353"/>
      <c r="V124" s="353"/>
      <c r="W124" s="353"/>
      <c r="X124" s="353"/>
      <c r="Y124" s="353"/>
      <c r="Z124" s="353"/>
      <c r="AA124" s="353"/>
      <c r="AB124" s="353"/>
      <c r="AC124" s="353"/>
      <c r="AD124" s="353"/>
      <c r="AE124" s="353"/>
    </row>
    <row r="125" spans="1:31" ht="46.5" customHeight="1">
      <c r="A125" s="370">
        <v>123</v>
      </c>
      <c r="B125" s="381">
        <v>10535</v>
      </c>
      <c r="C125" s="383" t="s">
        <v>3741</v>
      </c>
      <c r="D125" s="376">
        <v>70797400</v>
      </c>
      <c r="E125" s="374"/>
      <c r="F125" s="374"/>
      <c r="G125" s="376">
        <v>570</v>
      </c>
      <c r="H125" s="374">
        <v>15</v>
      </c>
      <c r="I125" s="375" t="s">
        <v>3618</v>
      </c>
      <c r="J125" s="374"/>
      <c r="K125" s="374">
        <v>7</v>
      </c>
      <c r="L125" s="375">
        <v>12</v>
      </c>
      <c r="M125" s="375">
        <v>44</v>
      </c>
      <c r="N125" s="376">
        <v>3336</v>
      </c>
      <c r="O125" s="376">
        <f t="shared" si="0"/>
        <v>21222.242206235012</v>
      </c>
      <c r="P125" s="374"/>
      <c r="Q125" s="374" t="s">
        <v>3740</v>
      </c>
      <c r="R125" s="374"/>
      <c r="S125" s="377">
        <v>21398</v>
      </c>
      <c r="T125" s="374"/>
      <c r="U125" s="353"/>
      <c r="V125" s="353"/>
      <c r="W125" s="353"/>
      <c r="X125" s="353"/>
      <c r="Y125" s="353"/>
      <c r="Z125" s="353"/>
      <c r="AA125" s="353"/>
      <c r="AB125" s="353"/>
      <c r="AC125" s="353"/>
      <c r="AD125" s="353"/>
      <c r="AE125" s="353"/>
    </row>
    <row r="126" spans="1:31" ht="23.25" customHeight="1">
      <c r="A126" s="370">
        <v>124</v>
      </c>
      <c r="B126" s="371">
        <v>10554</v>
      </c>
      <c r="C126" s="372" t="s">
        <v>1811</v>
      </c>
      <c r="D126" s="373">
        <v>274065600</v>
      </c>
      <c r="E126" s="373">
        <v>274065600</v>
      </c>
      <c r="F126" s="378">
        <v>2558</v>
      </c>
      <c r="G126" s="373">
        <v>910</v>
      </c>
      <c r="H126" s="379">
        <v>25</v>
      </c>
      <c r="I126" s="380" t="s">
        <v>3602</v>
      </c>
      <c r="J126" s="380" t="s">
        <v>3603</v>
      </c>
      <c r="K126" s="379">
        <v>6</v>
      </c>
      <c r="L126" s="374">
        <v>54</v>
      </c>
      <c r="M126" s="374">
        <v>26</v>
      </c>
      <c r="N126" s="373">
        <v>10440</v>
      </c>
      <c r="O126" s="376">
        <f t="shared" si="0"/>
        <v>26251.494252873563</v>
      </c>
      <c r="P126" s="373"/>
      <c r="Q126" s="375" t="s">
        <v>3629</v>
      </c>
      <c r="R126" s="375"/>
      <c r="S126" s="377">
        <v>21398</v>
      </c>
      <c r="T126" s="374"/>
      <c r="U126" s="353"/>
      <c r="V126" s="353"/>
      <c r="W126" s="353"/>
      <c r="X126" s="353"/>
      <c r="Y126" s="353"/>
      <c r="Z126" s="353"/>
      <c r="AA126" s="353"/>
      <c r="AB126" s="353"/>
      <c r="AC126" s="353"/>
      <c r="AD126" s="353"/>
      <c r="AE126" s="353"/>
    </row>
    <row r="127" spans="1:31" ht="23.25" customHeight="1">
      <c r="A127" s="370">
        <v>125</v>
      </c>
      <c r="B127" s="371">
        <v>10562</v>
      </c>
      <c r="C127" s="372" t="s">
        <v>3742</v>
      </c>
      <c r="D127" s="373">
        <v>95903800</v>
      </c>
      <c r="E127" s="374"/>
      <c r="F127" s="374"/>
      <c r="G127" s="373">
        <v>545</v>
      </c>
      <c r="H127" s="375">
        <v>11</v>
      </c>
      <c r="I127" s="375" t="s">
        <v>3524</v>
      </c>
      <c r="J127" s="374"/>
      <c r="K127" s="374">
        <v>10</v>
      </c>
      <c r="L127" s="375">
        <v>36</v>
      </c>
      <c r="M127" s="375">
        <v>46</v>
      </c>
      <c r="N127" s="376">
        <v>16603</v>
      </c>
      <c r="O127" s="376">
        <f t="shared" si="0"/>
        <v>5776.2934409444078</v>
      </c>
      <c r="P127" s="374"/>
      <c r="Q127" s="374" t="s">
        <v>3714</v>
      </c>
      <c r="R127" s="374" t="s">
        <v>3743</v>
      </c>
      <c r="S127" s="377">
        <v>21398</v>
      </c>
      <c r="T127" s="374"/>
      <c r="U127" s="353"/>
      <c r="V127" s="353"/>
      <c r="W127" s="353"/>
      <c r="X127" s="353"/>
      <c r="Y127" s="353"/>
      <c r="Z127" s="353"/>
      <c r="AA127" s="353"/>
      <c r="AB127" s="353"/>
      <c r="AC127" s="353"/>
      <c r="AD127" s="353"/>
      <c r="AE127" s="353"/>
    </row>
    <row r="128" spans="1:31" ht="46.5" customHeight="1">
      <c r="A128" s="370">
        <v>126</v>
      </c>
      <c r="B128" s="381">
        <v>10591</v>
      </c>
      <c r="C128" s="383" t="s">
        <v>3744</v>
      </c>
      <c r="D128" s="376">
        <v>8661900</v>
      </c>
      <c r="E128" s="374"/>
      <c r="F128" s="374"/>
      <c r="G128" s="376">
        <v>360</v>
      </c>
      <c r="H128" s="374">
        <v>8</v>
      </c>
      <c r="I128" s="375" t="s">
        <v>3524</v>
      </c>
      <c r="J128" s="374"/>
      <c r="K128" s="374">
        <v>2</v>
      </c>
      <c r="L128" s="375">
        <v>13</v>
      </c>
      <c r="M128" s="375">
        <v>25</v>
      </c>
      <c r="N128" s="376">
        <v>628</v>
      </c>
      <c r="O128" s="376">
        <f t="shared" si="0"/>
        <v>13792.834394904459</v>
      </c>
      <c r="P128" s="374"/>
      <c r="Q128" s="374" t="s">
        <v>3598</v>
      </c>
      <c r="R128" s="374"/>
      <c r="S128" s="377">
        <v>21398</v>
      </c>
      <c r="T128" s="374"/>
      <c r="U128" s="353"/>
      <c r="V128" s="353"/>
      <c r="W128" s="353"/>
      <c r="X128" s="353"/>
      <c r="Y128" s="353"/>
      <c r="Z128" s="353"/>
      <c r="AA128" s="353"/>
      <c r="AB128" s="353"/>
      <c r="AC128" s="353"/>
      <c r="AD128" s="353"/>
      <c r="AE128" s="353"/>
    </row>
    <row r="129" spans="1:31" ht="23.25" customHeight="1">
      <c r="A129" s="370">
        <v>127</v>
      </c>
      <c r="B129" s="371">
        <v>10628</v>
      </c>
      <c r="C129" s="372" t="s">
        <v>545</v>
      </c>
      <c r="D129" s="376">
        <v>37918200</v>
      </c>
      <c r="E129" s="376">
        <v>37918200</v>
      </c>
      <c r="F129" s="378">
        <v>2558</v>
      </c>
      <c r="G129" s="373">
        <v>360</v>
      </c>
      <c r="H129" s="379">
        <v>8</v>
      </c>
      <c r="I129" s="380" t="s">
        <v>3522</v>
      </c>
      <c r="J129" s="378" t="s">
        <v>3603</v>
      </c>
      <c r="K129" s="379">
        <v>4</v>
      </c>
      <c r="L129" s="375">
        <v>23</v>
      </c>
      <c r="M129" s="375">
        <v>42</v>
      </c>
      <c r="N129" s="373">
        <v>2710</v>
      </c>
      <c r="O129" s="376">
        <f t="shared" si="0"/>
        <v>13991.955719557196</v>
      </c>
      <c r="P129" s="373"/>
      <c r="Q129" s="375" t="s">
        <v>3745</v>
      </c>
      <c r="R129" s="375"/>
      <c r="S129" s="377">
        <v>21398</v>
      </c>
      <c r="T129" s="374"/>
      <c r="U129" s="353"/>
      <c r="V129" s="353"/>
      <c r="W129" s="353"/>
      <c r="X129" s="353"/>
      <c r="Y129" s="353"/>
      <c r="Z129" s="353"/>
      <c r="AA129" s="353"/>
      <c r="AB129" s="353"/>
      <c r="AC129" s="353"/>
      <c r="AD129" s="353"/>
      <c r="AE129" s="353"/>
    </row>
    <row r="130" spans="1:31" ht="46.5" customHeight="1">
      <c r="A130" s="370">
        <v>128</v>
      </c>
      <c r="B130" s="371">
        <v>10629</v>
      </c>
      <c r="C130" s="372" t="s">
        <v>3746</v>
      </c>
      <c r="D130" s="373">
        <v>414537400</v>
      </c>
      <c r="E130" s="373">
        <v>414537400</v>
      </c>
      <c r="F130" s="378">
        <v>2558</v>
      </c>
      <c r="G130" s="373">
        <v>1080</v>
      </c>
      <c r="H130" s="379">
        <v>24</v>
      </c>
      <c r="I130" s="380" t="s">
        <v>3602</v>
      </c>
      <c r="J130" s="380" t="s">
        <v>3616</v>
      </c>
      <c r="K130" s="379">
        <v>8</v>
      </c>
      <c r="L130" s="374">
        <v>50</v>
      </c>
      <c r="M130" s="374">
        <v>24</v>
      </c>
      <c r="N130" s="373">
        <v>18000</v>
      </c>
      <c r="O130" s="376">
        <f t="shared" si="0"/>
        <v>23029.855555555554</v>
      </c>
      <c r="P130" s="373"/>
      <c r="Q130" s="375" t="s">
        <v>3669</v>
      </c>
      <c r="R130" s="375"/>
      <c r="S130" s="377">
        <v>21398</v>
      </c>
      <c r="T130" s="375"/>
      <c r="U130" s="353"/>
      <c r="V130" s="353"/>
      <c r="W130" s="353"/>
      <c r="X130" s="353"/>
      <c r="Y130" s="353"/>
      <c r="Z130" s="353"/>
      <c r="AA130" s="353"/>
      <c r="AB130" s="353"/>
      <c r="AC130" s="353"/>
      <c r="AD130" s="353"/>
      <c r="AE130" s="353"/>
    </row>
    <row r="131" spans="1:31" ht="23.25" customHeight="1">
      <c r="A131" s="370">
        <v>129</v>
      </c>
      <c r="B131" s="381">
        <v>10673</v>
      </c>
      <c r="C131" s="382" t="s">
        <v>1866</v>
      </c>
      <c r="D131" s="373">
        <v>19808200</v>
      </c>
      <c r="E131" s="373">
        <v>19808250</v>
      </c>
      <c r="F131" s="380">
        <v>2557</v>
      </c>
      <c r="G131" s="373">
        <v>350</v>
      </c>
      <c r="H131" s="379">
        <v>8</v>
      </c>
      <c r="I131" s="380" t="s">
        <v>3602</v>
      </c>
      <c r="J131" s="380">
        <v>0</v>
      </c>
      <c r="K131" s="379">
        <v>3</v>
      </c>
      <c r="L131" s="374">
        <v>20</v>
      </c>
      <c r="M131" s="374">
        <v>14</v>
      </c>
      <c r="N131" s="376">
        <v>935</v>
      </c>
      <c r="O131" s="376">
        <f t="shared" si="0"/>
        <v>21185.240641711229</v>
      </c>
      <c r="P131" s="375"/>
      <c r="Q131" s="374" t="s">
        <v>3660</v>
      </c>
      <c r="R131" s="373"/>
      <c r="S131" s="377">
        <v>21398</v>
      </c>
      <c r="T131" s="375">
        <v>1</v>
      </c>
      <c r="U131" s="353"/>
      <c r="V131" s="353"/>
      <c r="W131" s="353"/>
      <c r="X131" s="353"/>
      <c r="Y131" s="353"/>
      <c r="Z131" s="353"/>
      <c r="AA131" s="353"/>
      <c r="AB131" s="353"/>
      <c r="AC131" s="353"/>
      <c r="AD131" s="353"/>
      <c r="AE131" s="353"/>
    </row>
    <row r="132" spans="1:31" ht="23.25" customHeight="1">
      <c r="A132" s="370">
        <v>130</v>
      </c>
      <c r="B132" s="381">
        <v>10716</v>
      </c>
      <c r="C132" s="382" t="s">
        <v>1884</v>
      </c>
      <c r="D132" s="373">
        <v>458273200</v>
      </c>
      <c r="E132" s="373">
        <v>458273235</v>
      </c>
      <c r="F132" s="380">
        <v>2557</v>
      </c>
      <c r="G132" s="373">
        <v>1080</v>
      </c>
      <c r="H132" s="379">
        <v>22</v>
      </c>
      <c r="I132" s="380" t="s">
        <v>3613</v>
      </c>
      <c r="J132" s="380">
        <v>0</v>
      </c>
      <c r="K132" s="379">
        <v>9</v>
      </c>
      <c r="L132" s="374">
        <v>69</v>
      </c>
      <c r="M132" s="374">
        <v>61</v>
      </c>
      <c r="N132" s="376">
        <v>24988</v>
      </c>
      <c r="O132" s="376">
        <f t="shared" si="0"/>
        <v>18339.73107091404</v>
      </c>
      <c r="P132" s="375"/>
      <c r="Q132" s="374" t="s">
        <v>3666</v>
      </c>
      <c r="R132" s="373"/>
      <c r="S132" s="377">
        <v>21398</v>
      </c>
      <c r="T132" s="375"/>
      <c r="U132" s="353"/>
      <c r="V132" s="353"/>
      <c r="W132" s="353"/>
      <c r="X132" s="353"/>
      <c r="Y132" s="353"/>
      <c r="Z132" s="353"/>
      <c r="AA132" s="353"/>
      <c r="AB132" s="353"/>
      <c r="AC132" s="353"/>
      <c r="AD132" s="353"/>
      <c r="AE132" s="353"/>
    </row>
    <row r="133" spans="1:31" ht="23.25" customHeight="1">
      <c r="A133" s="370">
        <v>131</v>
      </c>
      <c r="B133" s="371">
        <v>10725</v>
      </c>
      <c r="C133" s="372" t="s">
        <v>3747</v>
      </c>
      <c r="D133" s="373">
        <v>67533100</v>
      </c>
      <c r="E133" s="373">
        <v>67533100</v>
      </c>
      <c r="F133" s="378">
        <v>2558</v>
      </c>
      <c r="G133" s="373">
        <v>500</v>
      </c>
      <c r="H133" s="379">
        <v>14</v>
      </c>
      <c r="I133" s="380" t="s">
        <v>3618</v>
      </c>
      <c r="J133" s="380" t="s">
        <v>3603</v>
      </c>
      <c r="K133" s="379">
        <v>7</v>
      </c>
      <c r="L133" s="375">
        <v>16</v>
      </c>
      <c r="M133" s="375">
        <v>35</v>
      </c>
      <c r="N133" s="373">
        <v>3908</v>
      </c>
      <c r="O133" s="376">
        <f t="shared" si="0"/>
        <v>17280.731832139201</v>
      </c>
      <c r="P133" s="373"/>
      <c r="Q133" s="375" t="s">
        <v>3748</v>
      </c>
      <c r="R133" s="375"/>
      <c r="S133" s="377">
        <v>21398</v>
      </c>
      <c r="T133" s="375"/>
      <c r="U133" s="353"/>
      <c r="V133" s="353"/>
      <c r="W133" s="353"/>
      <c r="X133" s="353"/>
      <c r="Y133" s="353"/>
      <c r="Z133" s="353"/>
      <c r="AA133" s="353"/>
      <c r="AB133" s="353"/>
      <c r="AC133" s="353"/>
      <c r="AD133" s="353"/>
      <c r="AE133" s="353"/>
    </row>
    <row r="134" spans="1:31" ht="23.25" customHeight="1">
      <c r="A134" s="370">
        <v>132</v>
      </c>
      <c r="B134" s="371">
        <v>10725</v>
      </c>
      <c r="C134" s="372" t="s">
        <v>3749</v>
      </c>
      <c r="D134" s="373">
        <v>70733200</v>
      </c>
      <c r="E134" s="373">
        <v>70733200</v>
      </c>
      <c r="F134" s="378">
        <v>2558</v>
      </c>
      <c r="G134" s="373">
        <v>500</v>
      </c>
      <c r="H134" s="379">
        <v>14</v>
      </c>
      <c r="I134" s="380" t="s">
        <v>3618</v>
      </c>
      <c r="J134" s="380" t="s">
        <v>3616</v>
      </c>
      <c r="K134" s="379">
        <v>7</v>
      </c>
      <c r="L134" s="375">
        <v>16</v>
      </c>
      <c r="M134" s="375">
        <v>35</v>
      </c>
      <c r="N134" s="373">
        <v>3908</v>
      </c>
      <c r="O134" s="376">
        <f t="shared" si="0"/>
        <v>18099.590583418627</v>
      </c>
      <c r="P134" s="373"/>
      <c r="Q134" s="375" t="s">
        <v>3748</v>
      </c>
      <c r="R134" s="375" t="s">
        <v>3636</v>
      </c>
      <c r="S134" s="377">
        <v>21398</v>
      </c>
      <c r="T134" s="375"/>
      <c r="U134" s="353"/>
      <c r="V134" s="353"/>
      <c r="W134" s="353"/>
      <c r="X134" s="353"/>
      <c r="Y134" s="353"/>
      <c r="Z134" s="353"/>
      <c r="AA134" s="353"/>
      <c r="AB134" s="353"/>
      <c r="AC134" s="353"/>
      <c r="AD134" s="353"/>
      <c r="AE134" s="353"/>
    </row>
    <row r="135" spans="1:31" ht="23.25" customHeight="1">
      <c r="A135" s="370">
        <v>133</v>
      </c>
      <c r="B135" s="371">
        <v>10740</v>
      </c>
      <c r="C135" s="372" t="s">
        <v>1917</v>
      </c>
      <c r="D135" s="373">
        <v>62128300</v>
      </c>
      <c r="E135" s="374"/>
      <c r="F135" s="374"/>
      <c r="G135" s="373">
        <v>900</v>
      </c>
      <c r="H135" s="375">
        <v>12</v>
      </c>
      <c r="I135" s="374" t="s">
        <v>3602</v>
      </c>
      <c r="J135" s="374"/>
      <c r="K135" s="374">
        <v>5</v>
      </c>
      <c r="L135" s="375">
        <v>19</v>
      </c>
      <c r="M135" s="375">
        <v>26</v>
      </c>
      <c r="N135" s="376">
        <v>1772</v>
      </c>
      <c r="O135" s="376">
        <f t="shared" si="0"/>
        <v>35061.117381489843</v>
      </c>
      <c r="P135" s="374"/>
      <c r="Q135" s="374" t="s">
        <v>3737</v>
      </c>
      <c r="R135" s="374"/>
      <c r="S135" s="377">
        <v>21398</v>
      </c>
      <c r="T135" s="374"/>
      <c r="U135" s="353"/>
      <c r="V135" s="353"/>
      <c r="W135" s="353"/>
      <c r="X135" s="353"/>
      <c r="Y135" s="353"/>
      <c r="Z135" s="353"/>
      <c r="AA135" s="353"/>
      <c r="AB135" s="353"/>
      <c r="AC135" s="353"/>
      <c r="AD135" s="353"/>
      <c r="AE135" s="353"/>
    </row>
    <row r="136" spans="1:31" ht="23.25" customHeight="1">
      <c r="A136" s="370">
        <v>134</v>
      </c>
      <c r="B136" s="381">
        <v>10746</v>
      </c>
      <c r="C136" s="383" t="s">
        <v>1935</v>
      </c>
      <c r="D136" s="376">
        <v>3100000</v>
      </c>
      <c r="E136" s="374"/>
      <c r="F136" s="374"/>
      <c r="G136" s="376">
        <v>300</v>
      </c>
      <c r="H136" s="374">
        <v>5</v>
      </c>
      <c r="I136" s="374" t="s">
        <v>3750</v>
      </c>
      <c r="J136" s="374"/>
      <c r="K136" s="374">
        <v>2</v>
      </c>
      <c r="L136" s="375">
        <v>12</v>
      </c>
      <c r="M136" s="375">
        <v>21</v>
      </c>
      <c r="N136" s="376">
        <v>300</v>
      </c>
      <c r="O136" s="376">
        <f t="shared" si="0"/>
        <v>10333.333333333334</v>
      </c>
      <c r="P136" s="374"/>
      <c r="Q136" s="374" t="s">
        <v>3598</v>
      </c>
      <c r="R136" s="374"/>
      <c r="S136" s="377">
        <v>21398</v>
      </c>
      <c r="T136" s="374"/>
      <c r="U136" s="353"/>
      <c r="V136" s="353"/>
      <c r="W136" s="353"/>
      <c r="X136" s="353"/>
      <c r="Y136" s="353"/>
      <c r="Z136" s="353"/>
      <c r="AA136" s="353"/>
      <c r="AB136" s="353"/>
      <c r="AC136" s="353"/>
      <c r="AD136" s="353"/>
      <c r="AE136" s="353"/>
    </row>
    <row r="137" spans="1:31" ht="23.25" customHeight="1">
      <c r="A137" s="370">
        <v>135</v>
      </c>
      <c r="B137" s="371">
        <v>10763</v>
      </c>
      <c r="C137" s="372" t="s">
        <v>1951</v>
      </c>
      <c r="D137" s="376">
        <v>11621700</v>
      </c>
      <c r="E137" s="373">
        <v>11621700</v>
      </c>
      <c r="F137" s="378">
        <v>2558</v>
      </c>
      <c r="G137" s="373">
        <v>360</v>
      </c>
      <c r="H137" s="379">
        <v>8</v>
      </c>
      <c r="I137" s="380" t="s">
        <v>1063</v>
      </c>
      <c r="J137" s="380" t="s">
        <v>3603</v>
      </c>
      <c r="K137" s="379">
        <v>3</v>
      </c>
      <c r="L137" s="375">
        <v>13</v>
      </c>
      <c r="M137" s="375">
        <v>23</v>
      </c>
      <c r="N137" s="373">
        <v>652</v>
      </c>
      <c r="O137" s="376">
        <f t="shared" si="0"/>
        <v>17824.693251533743</v>
      </c>
      <c r="P137" s="373"/>
      <c r="Q137" s="375" t="s">
        <v>3611</v>
      </c>
      <c r="R137" s="375"/>
      <c r="S137" s="377">
        <v>21398</v>
      </c>
      <c r="T137" s="375">
        <v>1</v>
      </c>
      <c r="U137" s="353"/>
      <c r="V137" s="353"/>
      <c r="W137" s="353"/>
      <c r="X137" s="353"/>
      <c r="Y137" s="353"/>
      <c r="Z137" s="353"/>
      <c r="AA137" s="353"/>
      <c r="AB137" s="353"/>
      <c r="AC137" s="353"/>
      <c r="AD137" s="353"/>
      <c r="AE137" s="353"/>
    </row>
    <row r="138" spans="1:31" ht="23.25" customHeight="1">
      <c r="A138" s="370">
        <v>136</v>
      </c>
      <c r="B138" s="371">
        <v>10773</v>
      </c>
      <c r="C138" s="372" t="s">
        <v>3751</v>
      </c>
      <c r="D138" s="376">
        <v>68554100</v>
      </c>
      <c r="E138" s="376">
        <v>68554100</v>
      </c>
      <c r="F138" s="378">
        <v>2558</v>
      </c>
      <c r="G138" s="373">
        <v>540</v>
      </c>
      <c r="H138" s="379">
        <v>13</v>
      </c>
      <c r="I138" s="380" t="s">
        <v>3524</v>
      </c>
      <c r="J138" s="380" t="s">
        <v>3603</v>
      </c>
      <c r="K138" s="379">
        <v>3</v>
      </c>
      <c r="L138" s="374">
        <v>49</v>
      </c>
      <c r="M138" s="374">
        <v>30</v>
      </c>
      <c r="N138" s="373">
        <v>3714</v>
      </c>
      <c r="O138" s="376">
        <f t="shared" si="0"/>
        <v>18458.2929456112</v>
      </c>
      <c r="P138" s="373"/>
      <c r="Q138" s="375" t="s">
        <v>3611</v>
      </c>
      <c r="R138" s="375"/>
      <c r="S138" s="377">
        <v>21398</v>
      </c>
      <c r="T138" s="375"/>
      <c r="U138" s="353"/>
      <c r="V138" s="353"/>
      <c r="W138" s="353"/>
      <c r="X138" s="353"/>
      <c r="Y138" s="353"/>
      <c r="Z138" s="353"/>
      <c r="AA138" s="353"/>
      <c r="AB138" s="353"/>
      <c r="AC138" s="353"/>
      <c r="AD138" s="353"/>
      <c r="AE138" s="353"/>
    </row>
    <row r="139" spans="1:31" ht="23.25" customHeight="1">
      <c r="A139" s="370">
        <v>137</v>
      </c>
      <c r="B139" s="371">
        <v>10804</v>
      </c>
      <c r="C139" s="372" t="s">
        <v>3752</v>
      </c>
      <c r="D139" s="373">
        <v>618000000</v>
      </c>
      <c r="E139" s="374"/>
      <c r="F139" s="374"/>
      <c r="G139" s="373">
        <v>1200</v>
      </c>
      <c r="H139" s="375">
        <v>48</v>
      </c>
      <c r="I139" s="375" t="s">
        <v>1063</v>
      </c>
      <c r="J139" s="374"/>
      <c r="K139" s="374">
        <v>9</v>
      </c>
      <c r="L139" s="374">
        <v>62</v>
      </c>
      <c r="M139" s="374">
        <v>47</v>
      </c>
      <c r="N139" s="376">
        <v>31420</v>
      </c>
      <c r="O139" s="376">
        <f t="shared" si="0"/>
        <v>19669.000636537239</v>
      </c>
      <c r="P139" s="374"/>
      <c r="Q139" s="374" t="s">
        <v>3753</v>
      </c>
      <c r="R139" s="374"/>
      <c r="S139" s="377">
        <v>21398</v>
      </c>
      <c r="T139" s="374"/>
      <c r="U139" s="353"/>
      <c r="V139" s="353"/>
      <c r="W139" s="353"/>
      <c r="X139" s="353"/>
      <c r="Y139" s="353"/>
      <c r="Z139" s="353"/>
      <c r="AA139" s="353"/>
      <c r="AB139" s="353"/>
      <c r="AC139" s="353"/>
      <c r="AD139" s="353"/>
      <c r="AE139" s="353"/>
    </row>
    <row r="140" spans="1:31" ht="23.25" customHeight="1">
      <c r="A140" s="370">
        <v>138</v>
      </c>
      <c r="B140" s="371">
        <v>10830</v>
      </c>
      <c r="C140" s="372" t="s">
        <v>3754</v>
      </c>
      <c r="D140" s="373">
        <v>1663900</v>
      </c>
      <c r="E140" s="374"/>
      <c r="F140" s="374"/>
      <c r="G140" s="373"/>
      <c r="H140" s="375"/>
      <c r="I140" s="375" t="s">
        <v>3755</v>
      </c>
      <c r="J140" s="374"/>
      <c r="K140" s="374">
        <v>1</v>
      </c>
      <c r="L140" s="375">
        <v>12</v>
      </c>
      <c r="M140" s="375">
        <v>12</v>
      </c>
      <c r="N140" s="376">
        <v>72</v>
      </c>
      <c r="O140" s="376">
        <f t="shared" si="0"/>
        <v>23109.722222222223</v>
      </c>
      <c r="P140" s="374"/>
      <c r="Q140" s="374"/>
      <c r="R140" s="374"/>
      <c r="S140" s="377">
        <v>21398</v>
      </c>
      <c r="T140" s="374"/>
      <c r="U140" s="353"/>
      <c r="V140" s="353"/>
      <c r="W140" s="353"/>
      <c r="X140" s="353"/>
      <c r="Y140" s="353"/>
      <c r="Z140" s="353"/>
      <c r="AA140" s="353"/>
      <c r="AB140" s="353"/>
      <c r="AC140" s="353"/>
      <c r="AD140" s="353"/>
      <c r="AE140" s="353"/>
    </row>
    <row r="141" spans="1:31" ht="23.25" customHeight="1">
      <c r="A141" s="370">
        <v>139</v>
      </c>
      <c r="B141" s="371">
        <v>10838</v>
      </c>
      <c r="C141" s="372" t="s">
        <v>3756</v>
      </c>
      <c r="D141" s="373">
        <v>492988100</v>
      </c>
      <c r="E141" s="373">
        <v>492988100</v>
      </c>
      <c r="F141" s="378">
        <v>2558</v>
      </c>
      <c r="G141" s="373">
        <v>1000</v>
      </c>
      <c r="H141" s="379">
        <v>35</v>
      </c>
      <c r="I141" s="380" t="s">
        <v>1063</v>
      </c>
      <c r="J141" s="380" t="s">
        <v>3603</v>
      </c>
      <c r="K141" s="379">
        <v>9</v>
      </c>
      <c r="L141" s="374">
        <v>48</v>
      </c>
      <c r="M141" s="374">
        <v>44</v>
      </c>
      <c r="N141" s="373">
        <v>21652</v>
      </c>
      <c r="O141" s="376">
        <f t="shared" si="0"/>
        <v>22768.709588028818</v>
      </c>
      <c r="P141" s="373"/>
      <c r="Q141" s="375" t="s">
        <v>3666</v>
      </c>
      <c r="R141" s="375"/>
      <c r="S141" s="377">
        <v>21398</v>
      </c>
      <c r="T141" s="375"/>
      <c r="U141" s="353"/>
      <c r="V141" s="353"/>
      <c r="W141" s="353"/>
      <c r="X141" s="353"/>
      <c r="Y141" s="353"/>
      <c r="Z141" s="353"/>
      <c r="AA141" s="353"/>
      <c r="AB141" s="353"/>
      <c r="AC141" s="353"/>
      <c r="AD141" s="353"/>
      <c r="AE141" s="353"/>
    </row>
    <row r="142" spans="1:31" ht="46.5" customHeight="1">
      <c r="A142" s="370">
        <v>140</v>
      </c>
      <c r="B142" s="371">
        <v>10840</v>
      </c>
      <c r="C142" s="372" t="s">
        <v>3757</v>
      </c>
      <c r="D142" s="376">
        <v>190000000</v>
      </c>
      <c r="E142" s="376">
        <v>190000000</v>
      </c>
      <c r="F142" s="378">
        <v>2558</v>
      </c>
      <c r="G142" s="373">
        <v>800</v>
      </c>
      <c r="H142" s="379">
        <v>18</v>
      </c>
      <c r="I142" s="380" t="s">
        <v>3613</v>
      </c>
      <c r="J142" s="380" t="s">
        <v>3603</v>
      </c>
      <c r="K142" s="379">
        <v>5</v>
      </c>
      <c r="L142" s="374">
        <v>41</v>
      </c>
      <c r="M142" s="374">
        <v>26</v>
      </c>
      <c r="N142" s="373">
        <v>6304</v>
      </c>
      <c r="O142" s="376">
        <f t="shared" si="0"/>
        <v>30139.593908629442</v>
      </c>
      <c r="P142" s="373"/>
      <c r="Q142" s="375" t="s">
        <v>3633</v>
      </c>
      <c r="R142" s="375"/>
      <c r="S142" s="377">
        <v>21398</v>
      </c>
      <c r="T142" s="375"/>
      <c r="U142" s="353"/>
      <c r="V142" s="353"/>
      <c r="W142" s="353"/>
      <c r="X142" s="353"/>
      <c r="Y142" s="353"/>
      <c r="Z142" s="353"/>
      <c r="AA142" s="353"/>
      <c r="AB142" s="353"/>
      <c r="AC142" s="353"/>
      <c r="AD142" s="353"/>
      <c r="AE142" s="353"/>
    </row>
    <row r="143" spans="1:31" ht="23.25" customHeight="1">
      <c r="A143" s="370">
        <v>141</v>
      </c>
      <c r="B143" s="371">
        <v>10852</v>
      </c>
      <c r="C143" s="372" t="s">
        <v>3758</v>
      </c>
      <c r="D143" s="376">
        <v>8083100</v>
      </c>
      <c r="E143" s="376">
        <v>8083100</v>
      </c>
      <c r="F143" s="378">
        <v>2558</v>
      </c>
      <c r="G143" s="373">
        <v>240</v>
      </c>
      <c r="H143" s="379">
        <v>6</v>
      </c>
      <c r="I143" s="380" t="s">
        <v>3524</v>
      </c>
      <c r="J143" s="380" t="s">
        <v>3603</v>
      </c>
      <c r="K143" s="379">
        <v>1</v>
      </c>
      <c r="L143" s="385"/>
      <c r="M143" s="385"/>
      <c r="N143" s="373">
        <v>288</v>
      </c>
      <c r="O143" s="376">
        <f t="shared" si="0"/>
        <v>28066.319444444445</v>
      </c>
      <c r="P143" s="373"/>
      <c r="Q143" s="375" t="s">
        <v>3732</v>
      </c>
      <c r="R143" s="375"/>
      <c r="S143" s="377">
        <v>21398</v>
      </c>
      <c r="T143" s="375"/>
      <c r="U143" s="353"/>
      <c r="V143" s="353"/>
      <c r="W143" s="353"/>
      <c r="X143" s="353"/>
      <c r="Y143" s="353"/>
      <c r="Z143" s="353"/>
      <c r="AA143" s="353"/>
      <c r="AB143" s="353"/>
      <c r="AC143" s="353"/>
      <c r="AD143" s="353"/>
      <c r="AE143" s="353"/>
    </row>
    <row r="144" spans="1:31" ht="23.25" customHeight="1">
      <c r="A144" s="370">
        <v>142</v>
      </c>
      <c r="B144" s="371">
        <v>10876</v>
      </c>
      <c r="C144" s="372" t="s">
        <v>545</v>
      </c>
      <c r="D144" s="376">
        <v>40032600</v>
      </c>
      <c r="E144" s="376">
        <v>40032600</v>
      </c>
      <c r="F144" s="378">
        <v>2558</v>
      </c>
      <c r="G144" s="373">
        <v>450</v>
      </c>
      <c r="H144" s="379">
        <v>14</v>
      </c>
      <c r="I144" s="380" t="s">
        <v>3522</v>
      </c>
      <c r="J144" s="378" t="s">
        <v>3603</v>
      </c>
      <c r="K144" s="379">
        <v>5</v>
      </c>
      <c r="L144" s="385"/>
      <c r="M144" s="385"/>
      <c r="N144" s="373">
        <v>2644</v>
      </c>
      <c r="O144" s="376">
        <f t="shared" si="0"/>
        <v>15140.922844175491</v>
      </c>
      <c r="P144" s="373"/>
      <c r="Q144" s="375" t="s">
        <v>3633</v>
      </c>
      <c r="R144" s="375"/>
      <c r="S144" s="377">
        <v>21398</v>
      </c>
      <c r="T144" s="375"/>
      <c r="U144" s="353"/>
      <c r="V144" s="353"/>
      <c r="W144" s="353"/>
      <c r="X144" s="353"/>
      <c r="Y144" s="353"/>
      <c r="Z144" s="353"/>
      <c r="AA144" s="353"/>
      <c r="AB144" s="353"/>
      <c r="AC144" s="353"/>
      <c r="AD144" s="353"/>
      <c r="AE144" s="353"/>
    </row>
    <row r="145" spans="1:31" ht="23.25" customHeight="1">
      <c r="A145" s="370">
        <v>143</v>
      </c>
      <c r="B145" s="371">
        <v>10904</v>
      </c>
      <c r="C145" s="372" t="s">
        <v>2076</v>
      </c>
      <c r="D145" s="373">
        <v>398534500</v>
      </c>
      <c r="E145" s="374"/>
      <c r="F145" s="374"/>
      <c r="G145" s="373">
        <v>1000</v>
      </c>
      <c r="H145" s="375">
        <v>26</v>
      </c>
      <c r="I145" s="375" t="s">
        <v>1063</v>
      </c>
      <c r="J145" s="374"/>
      <c r="K145" s="374">
        <v>6</v>
      </c>
      <c r="L145" s="375">
        <v>41</v>
      </c>
      <c r="M145" s="375">
        <v>46</v>
      </c>
      <c r="N145" s="376">
        <v>18042</v>
      </c>
      <c r="O145" s="376">
        <f t="shared" si="0"/>
        <v>22089.263939696266</v>
      </c>
      <c r="P145" s="374"/>
      <c r="Q145" s="374" t="s">
        <v>3722</v>
      </c>
      <c r="R145" s="374"/>
      <c r="S145" s="377">
        <v>21398</v>
      </c>
      <c r="T145" s="374"/>
      <c r="U145" s="353"/>
      <c r="V145" s="353"/>
      <c r="W145" s="353"/>
      <c r="X145" s="353"/>
      <c r="Y145" s="353"/>
      <c r="Z145" s="353"/>
      <c r="AA145" s="353"/>
      <c r="AB145" s="353"/>
      <c r="AC145" s="353"/>
      <c r="AD145" s="353"/>
      <c r="AE145" s="353"/>
    </row>
    <row r="146" spans="1:31" ht="23.25" customHeight="1">
      <c r="A146" s="370">
        <v>144</v>
      </c>
      <c r="B146" s="371">
        <v>10917</v>
      </c>
      <c r="C146" s="372" t="s">
        <v>3759</v>
      </c>
      <c r="D146" s="373">
        <v>490407400</v>
      </c>
      <c r="E146" s="374"/>
      <c r="F146" s="374"/>
      <c r="G146" s="373">
        <v>900</v>
      </c>
      <c r="H146" s="375">
        <v>24</v>
      </c>
      <c r="I146" s="374" t="s">
        <v>3602</v>
      </c>
      <c r="J146" s="374"/>
      <c r="K146" s="374">
        <v>12</v>
      </c>
      <c r="L146" s="374">
        <v>39</v>
      </c>
      <c r="M146" s="374">
        <v>50</v>
      </c>
      <c r="N146" s="376">
        <v>22486</v>
      </c>
      <c r="O146" s="376">
        <f t="shared" si="0"/>
        <v>21809.454771858043</v>
      </c>
      <c r="P146" s="374"/>
      <c r="Q146" s="374" t="s">
        <v>3760</v>
      </c>
      <c r="R146" s="374"/>
      <c r="S146" s="377">
        <v>21398</v>
      </c>
      <c r="T146" s="374"/>
      <c r="U146" s="353"/>
      <c r="V146" s="353"/>
      <c r="W146" s="353"/>
      <c r="X146" s="353"/>
      <c r="Y146" s="353"/>
      <c r="Z146" s="353"/>
      <c r="AA146" s="353"/>
      <c r="AB146" s="353"/>
      <c r="AC146" s="353"/>
      <c r="AD146" s="353"/>
      <c r="AE146" s="353"/>
    </row>
    <row r="147" spans="1:31" ht="23.25" customHeight="1">
      <c r="A147" s="370">
        <v>145</v>
      </c>
      <c r="B147" s="381" t="s">
        <v>3761</v>
      </c>
      <c r="C147" s="382" t="s">
        <v>1335</v>
      </c>
      <c r="D147" s="373">
        <v>74682510</v>
      </c>
      <c r="E147" s="373">
        <v>74682510</v>
      </c>
      <c r="F147" s="380">
        <v>2557</v>
      </c>
      <c r="G147" s="373">
        <v>750</v>
      </c>
      <c r="H147" s="379">
        <v>10</v>
      </c>
      <c r="I147" s="380" t="s">
        <v>3524</v>
      </c>
      <c r="J147" s="380">
        <v>0</v>
      </c>
      <c r="K147" s="379">
        <v>5</v>
      </c>
      <c r="L147" s="374">
        <v>43</v>
      </c>
      <c r="M147" s="374">
        <v>25</v>
      </c>
      <c r="N147" s="376">
        <v>4714</v>
      </c>
      <c r="O147" s="376">
        <f t="shared" si="0"/>
        <v>15842.704709376327</v>
      </c>
      <c r="P147" s="375"/>
      <c r="Q147" s="374" t="s">
        <v>3633</v>
      </c>
      <c r="R147" s="373"/>
      <c r="S147" s="377">
        <v>21398</v>
      </c>
      <c r="T147" s="375"/>
      <c r="U147" s="353"/>
      <c r="V147" s="353"/>
      <c r="W147" s="353"/>
      <c r="X147" s="353"/>
      <c r="Y147" s="353"/>
      <c r="Z147" s="353"/>
      <c r="AA147" s="353"/>
      <c r="AB147" s="353"/>
      <c r="AC147" s="353"/>
      <c r="AD147" s="353"/>
      <c r="AE147" s="353"/>
    </row>
    <row r="148" spans="1:31" ht="23.25" customHeight="1">
      <c r="A148" s="370">
        <v>146</v>
      </c>
      <c r="B148" s="371" t="s">
        <v>2575</v>
      </c>
      <c r="C148" s="372" t="s">
        <v>3762</v>
      </c>
      <c r="D148" s="376">
        <v>8515200</v>
      </c>
      <c r="E148" s="376">
        <v>8504500</v>
      </c>
      <c r="F148" s="378">
        <v>2558</v>
      </c>
      <c r="G148" s="373">
        <v>300</v>
      </c>
      <c r="H148" s="379">
        <v>8</v>
      </c>
      <c r="I148" s="380" t="s">
        <v>1143</v>
      </c>
      <c r="J148" s="380" t="s">
        <v>3603</v>
      </c>
      <c r="K148" s="379">
        <v>1</v>
      </c>
      <c r="L148" s="375">
        <v>17</v>
      </c>
      <c r="M148" s="375">
        <v>36</v>
      </c>
      <c r="N148" s="373">
        <v>592</v>
      </c>
      <c r="O148" s="376">
        <f t="shared" si="0"/>
        <v>14383.783783783783</v>
      </c>
      <c r="P148" s="373"/>
      <c r="Q148" s="375"/>
      <c r="R148" s="375"/>
      <c r="S148" s="377">
        <v>21398</v>
      </c>
      <c r="T148" s="375">
        <v>1</v>
      </c>
      <c r="U148" s="353"/>
      <c r="V148" s="353"/>
      <c r="W148" s="353"/>
      <c r="X148" s="353"/>
      <c r="Y148" s="353"/>
      <c r="Z148" s="353"/>
      <c r="AA148" s="353"/>
      <c r="AB148" s="353"/>
      <c r="AC148" s="353"/>
      <c r="AD148" s="353"/>
      <c r="AE148" s="353"/>
    </row>
    <row r="149" spans="1:31" ht="23.25" customHeight="1">
      <c r="A149" s="370">
        <v>147</v>
      </c>
      <c r="B149" s="371" t="s">
        <v>2575</v>
      </c>
      <c r="C149" s="372" t="s">
        <v>3763</v>
      </c>
      <c r="D149" s="376">
        <v>8494700</v>
      </c>
      <c r="E149" s="376">
        <v>8200000</v>
      </c>
      <c r="F149" s="378">
        <v>2558</v>
      </c>
      <c r="G149" s="373">
        <v>320</v>
      </c>
      <c r="H149" s="379">
        <v>8</v>
      </c>
      <c r="I149" s="380" t="s">
        <v>1143</v>
      </c>
      <c r="J149" s="380" t="s">
        <v>3616</v>
      </c>
      <c r="K149" s="379">
        <v>1</v>
      </c>
      <c r="L149" s="375">
        <v>17</v>
      </c>
      <c r="M149" s="375">
        <v>36</v>
      </c>
      <c r="N149" s="373">
        <v>592</v>
      </c>
      <c r="O149" s="376">
        <f t="shared" si="0"/>
        <v>14349.155405405405</v>
      </c>
      <c r="P149" s="373"/>
      <c r="Q149" s="375"/>
      <c r="R149" s="375"/>
      <c r="S149" s="377">
        <v>21398</v>
      </c>
      <c r="T149" s="375">
        <v>1</v>
      </c>
      <c r="U149" s="353"/>
      <c r="V149" s="353"/>
      <c r="W149" s="353"/>
      <c r="X149" s="353"/>
      <c r="Y149" s="353"/>
      <c r="Z149" s="353"/>
      <c r="AA149" s="353"/>
      <c r="AB149" s="353"/>
      <c r="AC149" s="353"/>
      <c r="AD149" s="353"/>
      <c r="AE149" s="353"/>
    </row>
    <row r="150" spans="1:31" ht="23.25" customHeight="1">
      <c r="A150" s="370">
        <v>148</v>
      </c>
      <c r="B150" s="381" t="s">
        <v>2575</v>
      </c>
      <c r="C150" s="383" t="s">
        <v>3764</v>
      </c>
      <c r="D150" s="376">
        <v>7937200</v>
      </c>
      <c r="E150" s="374"/>
      <c r="F150" s="374"/>
      <c r="G150" s="376">
        <v>300</v>
      </c>
      <c r="H150" s="374">
        <v>8</v>
      </c>
      <c r="I150" s="374" t="s">
        <v>3602</v>
      </c>
      <c r="J150" s="374"/>
      <c r="K150" s="374">
        <v>1</v>
      </c>
      <c r="L150" s="375">
        <v>17</v>
      </c>
      <c r="M150" s="375">
        <v>36</v>
      </c>
      <c r="N150" s="376">
        <v>592</v>
      </c>
      <c r="O150" s="376">
        <f t="shared" si="0"/>
        <v>13407.432432432432</v>
      </c>
      <c r="P150" s="374"/>
      <c r="Q150" s="374" t="s">
        <v>3718</v>
      </c>
      <c r="R150" s="374"/>
      <c r="S150" s="377">
        <v>21398</v>
      </c>
      <c r="T150" s="374"/>
      <c r="U150" s="353"/>
      <c r="V150" s="353"/>
      <c r="W150" s="353"/>
      <c r="X150" s="353"/>
      <c r="Y150" s="353"/>
      <c r="Z150" s="353"/>
      <c r="AA150" s="353"/>
      <c r="AB150" s="353"/>
      <c r="AC150" s="353"/>
      <c r="AD150" s="353"/>
      <c r="AE150" s="353"/>
    </row>
    <row r="151" spans="1:31" ht="23.25" customHeight="1">
      <c r="A151" s="370">
        <v>149</v>
      </c>
      <c r="B151" s="371" t="s">
        <v>2591</v>
      </c>
      <c r="C151" s="372" t="s">
        <v>3765</v>
      </c>
      <c r="D151" s="376">
        <v>13966700</v>
      </c>
      <c r="E151" s="373">
        <v>13966700</v>
      </c>
      <c r="F151" s="378">
        <v>2558</v>
      </c>
      <c r="G151" s="373">
        <v>360</v>
      </c>
      <c r="H151" s="379">
        <v>8</v>
      </c>
      <c r="I151" s="380" t="s">
        <v>1063</v>
      </c>
      <c r="J151" s="380" t="s">
        <v>3603</v>
      </c>
      <c r="K151" s="379">
        <v>2</v>
      </c>
      <c r="L151" s="374">
        <v>40</v>
      </c>
      <c r="M151" s="374">
        <v>30</v>
      </c>
      <c r="N151" s="373">
        <v>1125</v>
      </c>
      <c r="O151" s="376">
        <f t="shared" si="0"/>
        <v>12414.844444444445</v>
      </c>
      <c r="P151" s="373"/>
      <c r="Q151" s="375" t="s">
        <v>3604</v>
      </c>
      <c r="R151" s="375" t="s">
        <v>3766</v>
      </c>
      <c r="S151" s="377">
        <v>21398</v>
      </c>
      <c r="T151" s="375">
        <v>1</v>
      </c>
      <c r="U151" s="353"/>
      <c r="V151" s="353"/>
      <c r="W151" s="353"/>
      <c r="X151" s="353"/>
      <c r="Y151" s="353"/>
      <c r="Z151" s="353"/>
      <c r="AA151" s="353"/>
      <c r="AB151" s="353"/>
      <c r="AC151" s="353"/>
      <c r="AD151" s="353"/>
      <c r="AE151" s="353"/>
    </row>
    <row r="152" spans="1:31" ht="23.25" customHeight="1">
      <c r="A152" s="370">
        <v>150</v>
      </c>
      <c r="B152" s="371" t="s">
        <v>2591</v>
      </c>
      <c r="C152" s="372" t="s">
        <v>3767</v>
      </c>
      <c r="D152" s="376">
        <v>14046800</v>
      </c>
      <c r="E152" s="376">
        <v>14046800</v>
      </c>
      <c r="F152" s="378">
        <v>2558</v>
      </c>
      <c r="G152" s="373">
        <v>360</v>
      </c>
      <c r="H152" s="379">
        <v>8</v>
      </c>
      <c r="I152" s="380" t="s">
        <v>1063</v>
      </c>
      <c r="J152" s="380" t="s">
        <v>3616</v>
      </c>
      <c r="K152" s="379">
        <v>2</v>
      </c>
      <c r="L152" s="374">
        <v>40</v>
      </c>
      <c r="M152" s="374">
        <v>30</v>
      </c>
      <c r="N152" s="373">
        <v>1125</v>
      </c>
      <c r="O152" s="376">
        <f t="shared" si="0"/>
        <v>12486.044444444444</v>
      </c>
      <c r="P152" s="373"/>
      <c r="Q152" s="375" t="s">
        <v>3604</v>
      </c>
      <c r="R152" s="375" t="s">
        <v>3766</v>
      </c>
      <c r="S152" s="377">
        <v>21398</v>
      </c>
      <c r="T152" s="375">
        <v>1</v>
      </c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53"/>
      <c r="AE152" s="353"/>
    </row>
    <row r="153" spans="1:31" ht="46.5" customHeight="1">
      <c r="A153" s="370">
        <v>151</v>
      </c>
      <c r="B153" s="371" t="s">
        <v>2591</v>
      </c>
      <c r="C153" s="372" t="s">
        <v>3768</v>
      </c>
      <c r="D153" s="376">
        <v>14175000</v>
      </c>
      <c r="E153" s="376">
        <v>14175000</v>
      </c>
      <c r="F153" s="378">
        <v>2558</v>
      </c>
      <c r="G153" s="373">
        <v>360</v>
      </c>
      <c r="H153" s="379">
        <v>8</v>
      </c>
      <c r="I153" s="380" t="s">
        <v>1063</v>
      </c>
      <c r="J153" s="380" t="s">
        <v>3603</v>
      </c>
      <c r="K153" s="379">
        <v>2</v>
      </c>
      <c r="L153" s="374">
        <v>40</v>
      </c>
      <c r="M153" s="374">
        <v>30</v>
      </c>
      <c r="N153" s="373">
        <v>1125</v>
      </c>
      <c r="O153" s="376">
        <f t="shared" si="0"/>
        <v>12600</v>
      </c>
      <c r="P153" s="373"/>
      <c r="Q153" s="375" t="s">
        <v>3604</v>
      </c>
      <c r="R153" s="375" t="s">
        <v>3769</v>
      </c>
      <c r="S153" s="377">
        <v>21398</v>
      </c>
      <c r="T153" s="375">
        <v>1</v>
      </c>
      <c r="U153" s="353"/>
      <c r="V153" s="353"/>
      <c r="W153" s="353"/>
      <c r="X153" s="353"/>
      <c r="Y153" s="353"/>
      <c r="Z153" s="353"/>
      <c r="AA153" s="353"/>
      <c r="AB153" s="353"/>
      <c r="AC153" s="353"/>
      <c r="AD153" s="353"/>
      <c r="AE153" s="353"/>
    </row>
    <row r="154" spans="1:31" ht="23.25" customHeight="1">
      <c r="A154" s="386">
        <v>152</v>
      </c>
      <c r="B154" s="395" t="s">
        <v>3770</v>
      </c>
      <c r="C154" s="396" t="s">
        <v>3771</v>
      </c>
      <c r="D154" s="392">
        <v>7229800</v>
      </c>
      <c r="E154" s="389">
        <v>6882750</v>
      </c>
      <c r="F154" s="397"/>
      <c r="G154" s="389">
        <v>360</v>
      </c>
      <c r="H154" s="398"/>
      <c r="I154" s="397" t="s">
        <v>3618</v>
      </c>
      <c r="J154" s="391">
        <v>0</v>
      </c>
      <c r="K154" s="398"/>
      <c r="L154" s="391">
        <v>9</v>
      </c>
      <c r="M154" s="391">
        <v>27</v>
      </c>
      <c r="N154" s="392">
        <v>696</v>
      </c>
      <c r="O154" s="392">
        <f t="shared" si="0"/>
        <v>10387.643678160919</v>
      </c>
      <c r="P154" s="391"/>
      <c r="Q154" s="390" t="s">
        <v>3624</v>
      </c>
      <c r="R154" s="389"/>
      <c r="S154" s="393">
        <v>21398</v>
      </c>
      <c r="T154" s="391">
        <v>1</v>
      </c>
      <c r="U154" s="394" t="s">
        <v>3772</v>
      </c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</row>
    <row r="155" spans="1:31" ht="46.5" customHeight="1">
      <c r="A155" s="386">
        <v>153</v>
      </c>
      <c r="B155" s="387" t="s">
        <v>3770</v>
      </c>
      <c r="C155" s="399" t="s">
        <v>3773</v>
      </c>
      <c r="D155" s="392">
        <v>7545300</v>
      </c>
      <c r="E155" s="390"/>
      <c r="F155" s="390"/>
      <c r="G155" s="392">
        <v>360</v>
      </c>
      <c r="H155" s="390">
        <v>8</v>
      </c>
      <c r="I155" s="391" t="s">
        <v>3618</v>
      </c>
      <c r="J155" s="390"/>
      <c r="K155" s="390">
        <v>3</v>
      </c>
      <c r="L155" s="391">
        <v>9</v>
      </c>
      <c r="M155" s="391">
        <v>27</v>
      </c>
      <c r="N155" s="392">
        <v>696</v>
      </c>
      <c r="O155" s="392">
        <f t="shared" si="0"/>
        <v>10840.948275862069</v>
      </c>
      <c r="P155" s="390"/>
      <c r="Q155" s="390" t="s">
        <v>3685</v>
      </c>
      <c r="R155" s="390"/>
      <c r="S155" s="393">
        <v>21398</v>
      </c>
      <c r="T155" s="390"/>
      <c r="U155" s="394" t="s">
        <v>3772</v>
      </c>
      <c r="V155" s="394"/>
      <c r="W155" s="394"/>
      <c r="X155" s="394"/>
      <c r="Y155" s="394"/>
      <c r="Z155" s="394"/>
      <c r="AA155" s="394"/>
      <c r="AB155" s="394"/>
      <c r="AC155" s="394"/>
      <c r="AD155" s="394"/>
      <c r="AE155" s="394"/>
    </row>
    <row r="156" spans="1:31" ht="23.25" customHeight="1">
      <c r="A156" s="386">
        <v>154</v>
      </c>
      <c r="B156" s="387" t="s">
        <v>3774</v>
      </c>
      <c r="C156" s="388" t="s">
        <v>1000</v>
      </c>
      <c r="D156" s="392">
        <v>7222800</v>
      </c>
      <c r="E156" s="392">
        <v>7222800</v>
      </c>
      <c r="F156" s="400">
        <v>2558</v>
      </c>
      <c r="G156" s="389">
        <v>360</v>
      </c>
      <c r="H156" s="398">
        <v>8</v>
      </c>
      <c r="I156" s="397" t="s">
        <v>3618</v>
      </c>
      <c r="J156" s="397" t="s">
        <v>3603</v>
      </c>
      <c r="K156" s="398">
        <v>3</v>
      </c>
      <c r="L156" s="391">
        <v>9</v>
      </c>
      <c r="M156" s="391">
        <v>27</v>
      </c>
      <c r="N156" s="389">
        <v>696</v>
      </c>
      <c r="O156" s="392">
        <f t="shared" si="0"/>
        <v>10377.586206896553</v>
      </c>
      <c r="P156" s="389"/>
      <c r="Q156" s="401" t="s">
        <v>3775</v>
      </c>
      <c r="R156" s="391"/>
      <c r="S156" s="393">
        <v>21398</v>
      </c>
      <c r="T156" s="391">
        <v>1</v>
      </c>
      <c r="U156" s="394" t="s">
        <v>3772</v>
      </c>
      <c r="V156" s="394"/>
      <c r="W156" s="394"/>
      <c r="X156" s="394"/>
      <c r="Y156" s="394"/>
      <c r="Z156" s="394"/>
      <c r="AA156" s="394"/>
      <c r="AB156" s="394"/>
      <c r="AC156" s="394"/>
      <c r="AD156" s="394"/>
      <c r="AE156" s="394"/>
    </row>
    <row r="157" spans="1:31" ht="23.25" customHeight="1">
      <c r="A157" s="370">
        <v>155</v>
      </c>
      <c r="B157" s="371" t="s">
        <v>2609</v>
      </c>
      <c r="C157" s="372" t="s">
        <v>3776</v>
      </c>
      <c r="D157" s="373">
        <v>1573300</v>
      </c>
      <c r="E157" s="374"/>
      <c r="F157" s="374"/>
      <c r="G157" s="373">
        <v>180</v>
      </c>
      <c r="H157" s="375">
        <v>3</v>
      </c>
      <c r="I157" s="375" t="s">
        <v>3524</v>
      </c>
      <c r="J157" s="374"/>
      <c r="K157" s="374">
        <v>1</v>
      </c>
      <c r="L157" s="374">
        <v>22</v>
      </c>
      <c r="M157" s="374">
        <v>8</v>
      </c>
      <c r="N157" s="376">
        <v>160</v>
      </c>
      <c r="O157" s="376">
        <f t="shared" si="0"/>
        <v>9833.125</v>
      </c>
      <c r="P157" s="374"/>
      <c r="Q157" s="374" t="s">
        <v>3718</v>
      </c>
      <c r="R157" s="374"/>
      <c r="S157" s="377">
        <v>21398</v>
      </c>
      <c r="T157" s="374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</row>
    <row r="158" spans="1:31" ht="23.25" customHeight="1">
      <c r="A158" s="370">
        <v>156</v>
      </c>
      <c r="B158" s="371" t="s">
        <v>3777</v>
      </c>
      <c r="C158" s="372" t="s">
        <v>3778</v>
      </c>
      <c r="D158" s="373">
        <v>1925900</v>
      </c>
      <c r="E158" s="374"/>
      <c r="F158" s="374"/>
      <c r="G158" s="373">
        <v>180</v>
      </c>
      <c r="H158" s="375">
        <v>3</v>
      </c>
      <c r="I158" s="375" t="s">
        <v>3524</v>
      </c>
      <c r="J158" s="374"/>
      <c r="K158" s="374">
        <v>1</v>
      </c>
      <c r="L158" s="375">
        <v>10</v>
      </c>
      <c r="M158" s="375">
        <v>22</v>
      </c>
      <c r="N158" s="376">
        <v>100</v>
      </c>
      <c r="O158" s="376">
        <f t="shared" si="0"/>
        <v>19259</v>
      </c>
      <c r="P158" s="374"/>
      <c r="Q158" s="374" t="s">
        <v>3718</v>
      </c>
      <c r="R158" s="374"/>
      <c r="S158" s="377">
        <v>21398</v>
      </c>
      <c r="T158" s="374"/>
      <c r="U158" s="353"/>
      <c r="V158" s="353"/>
      <c r="W158" s="353"/>
      <c r="X158" s="353"/>
      <c r="Y158" s="353"/>
      <c r="Z158" s="353"/>
      <c r="AA158" s="353"/>
      <c r="AB158" s="353"/>
      <c r="AC158" s="353"/>
      <c r="AD158" s="353"/>
      <c r="AE158" s="353"/>
    </row>
    <row r="159" spans="1:31" ht="23.25" customHeight="1">
      <c r="A159" s="370">
        <v>157</v>
      </c>
      <c r="B159" s="371" t="s">
        <v>2637</v>
      </c>
      <c r="C159" s="372" t="s">
        <v>3779</v>
      </c>
      <c r="D159" s="373">
        <v>1632200</v>
      </c>
      <c r="E159" s="374"/>
      <c r="F159" s="374"/>
      <c r="G159" s="373">
        <v>300</v>
      </c>
      <c r="H159" s="375">
        <v>6</v>
      </c>
      <c r="I159" s="375" t="s">
        <v>3524</v>
      </c>
      <c r="J159" s="374"/>
      <c r="K159" s="374">
        <v>1</v>
      </c>
      <c r="L159" s="374">
        <v>22</v>
      </c>
      <c r="M159" s="374">
        <v>8</v>
      </c>
      <c r="N159" s="376">
        <v>160</v>
      </c>
      <c r="O159" s="376">
        <f t="shared" si="0"/>
        <v>10201.25</v>
      </c>
      <c r="P159" s="374"/>
      <c r="Q159" s="374" t="s">
        <v>3718</v>
      </c>
      <c r="R159" s="374"/>
      <c r="S159" s="377">
        <v>21398</v>
      </c>
      <c r="T159" s="374"/>
      <c r="U159" s="353"/>
      <c r="V159" s="353"/>
      <c r="W159" s="353"/>
      <c r="X159" s="353"/>
      <c r="Y159" s="353"/>
      <c r="Z159" s="353"/>
      <c r="AA159" s="353"/>
      <c r="AB159" s="353"/>
      <c r="AC159" s="353"/>
      <c r="AD159" s="353"/>
      <c r="AE159" s="353"/>
    </row>
    <row r="160" spans="1:31" ht="23.25" customHeight="1">
      <c r="A160" s="370">
        <v>158</v>
      </c>
      <c r="B160" s="371" t="s">
        <v>2657</v>
      </c>
      <c r="C160" s="372" t="s">
        <v>3780</v>
      </c>
      <c r="D160" s="373">
        <v>1870000</v>
      </c>
      <c r="E160" s="374"/>
      <c r="F160" s="374"/>
      <c r="G160" s="373">
        <v>120</v>
      </c>
      <c r="H160" s="375">
        <v>3</v>
      </c>
      <c r="I160" s="375" t="s">
        <v>3524</v>
      </c>
      <c r="J160" s="374"/>
      <c r="K160" s="374"/>
      <c r="L160" s="375">
        <v>10</v>
      </c>
      <c r="M160" s="375">
        <v>22</v>
      </c>
      <c r="N160" s="376"/>
      <c r="O160" s="376" t="e">
        <f t="shared" si="0"/>
        <v>#DIV/0!</v>
      </c>
      <c r="P160" s="374"/>
      <c r="Q160" s="374"/>
      <c r="R160" s="374"/>
      <c r="S160" s="377">
        <v>21398</v>
      </c>
      <c r="T160" s="374"/>
      <c r="U160" s="353"/>
      <c r="V160" s="353"/>
      <c r="W160" s="353"/>
      <c r="X160" s="353"/>
      <c r="Y160" s="353"/>
      <c r="Z160" s="353"/>
      <c r="AA160" s="353"/>
      <c r="AB160" s="353"/>
      <c r="AC160" s="353"/>
      <c r="AD160" s="353"/>
      <c r="AE160" s="353"/>
    </row>
    <row r="161" spans="1:31" ht="23.25" customHeight="1">
      <c r="A161" s="370">
        <v>159</v>
      </c>
      <c r="B161" s="371" t="s">
        <v>2669</v>
      </c>
      <c r="C161" s="372" t="s">
        <v>3781</v>
      </c>
      <c r="D161" s="373">
        <v>2395100</v>
      </c>
      <c r="E161" s="374"/>
      <c r="F161" s="374"/>
      <c r="G161" s="373"/>
      <c r="H161" s="375"/>
      <c r="I161" s="375" t="s">
        <v>3524</v>
      </c>
      <c r="J161" s="374"/>
      <c r="K161" s="374">
        <v>1</v>
      </c>
      <c r="L161" s="375">
        <v>10</v>
      </c>
      <c r="M161" s="375">
        <v>22</v>
      </c>
      <c r="N161" s="376">
        <v>100</v>
      </c>
      <c r="O161" s="376">
        <f t="shared" si="0"/>
        <v>23951</v>
      </c>
      <c r="P161" s="374"/>
      <c r="Q161" s="374" t="s">
        <v>3718</v>
      </c>
      <c r="R161" s="374"/>
      <c r="S161" s="377">
        <v>21398</v>
      </c>
      <c r="T161" s="374"/>
      <c r="U161" s="353"/>
      <c r="V161" s="353"/>
      <c r="W161" s="353"/>
      <c r="X161" s="353"/>
      <c r="Y161" s="353"/>
      <c r="Z161" s="353"/>
      <c r="AA161" s="353"/>
      <c r="AB161" s="353"/>
      <c r="AC161" s="353"/>
      <c r="AD161" s="353"/>
      <c r="AE161" s="353"/>
    </row>
    <row r="162" spans="1:31" ht="23.25" customHeight="1">
      <c r="A162" s="370">
        <v>160</v>
      </c>
      <c r="B162" s="381" t="s">
        <v>2681</v>
      </c>
      <c r="C162" s="382" t="s">
        <v>3782</v>
      </c>
      <c r="D162" s="373">
        <v>669500</v>
      </c>
      <c r="E162" s="373">
        <v>669500</v>
      </c>
      <c r="F162" s="380"/>
      <c r="G162" s="373">
        <v>240</v>
      </c>
      <c r="H162" s="379"/>
      <c r="I162" s="380" t="s">
        <v>3618</v>
      </c>
      <c r="J162" s="375">
        <v>0</v>
      </c>
      <c r="K162" s="379"/>
      <c r="L162" s="375">
        <v>7</v>
      </c>
      <c r="M162" s="375">
        <v>7</v>
      </c>
      <c r="N162" s="376">
        <v>76</v>
      </c>
      <c r="O162" s="376">
        <f t="shared" si="0"/>
        <v>8809.21052631579</v>
      </c>
      <c r="P162" s="375"/>
      <c r="Q162" s="374"/>
      <c r="R162" s="373" t="s">
        <v>3783</v>
      </c>
      <c r="S162" s="377">
        <v>21398</v>
      </c>
      <c r="T162" s="375">
        <v>1</v>
      </c>
      <c r="U162" s="353"/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</row>
    <row r="163" spans="1:31" ht="23.25" customHeight="1">
      <c r="A163" s="370">
        <v>161</v>
      </c>
      <c r="B163" s="381" t="s">
        <v>3784</v>
      </c>
      <c r="C163" s="382" t="s">
        <v>3785</v>
      </c>
      <c r="D163" s="376">
        <v>1328600</v>
      </c>
      <c r="E163" s="373"/>
      <c r="F163" s="380"/>
      <c r="G163" s="373">
        <v>240</v>
      </c>
      <c r="H163" s="379"/>
      <c r="I163" s="380" t="s">
        <v>3618</v>
      </c>
      <c r="J163" s="375">
        <v>0</v>
      </c>
      <c r="K163" s="379"/>
      <c r="L163" s="375">
        <v>7</v>
      </c>
      <c r="M163" s="375">
        <v>7</v>
      </c>
      <c r="N163" s="376">
        <v>76</v>
      </c>
      <c r="O163" s="376">
        <f t="shared" si="0"/>
        <v>17481.57894736842</v>
      </c>
      <c r="P163" s="375"/>
      <c r="Q163" s="374"/>
      <c r="R163" s="373" t="s">
        <v>3783</v>
      </c>
      <c r="S163" s="377">
        <v>21398</v>
      </c>
      <c r="T163" s="375">
        <v>1</v>
      </c>
      <c r="U163" s="353"/>
      <c r="V163" s="353"/>
      <c r="W163" s="353"/>
      <c r="X163" s="353"/>
      <c r="Y163" s="353"/>
      <c r="Z163" s="353"/>
      <c r="AA163" s="353"/>
      <c r="AB163" s="353"/>
      <c r="AC163" s="353"/>
      <c r="AD163" s="353"/>
      <c r="AE163" s="353"/>
    </row>
    <row r="164" spans="1:31" ht="23.25" customHeight="1">
      <c r="A164" s="370">
        <v>162</v>
      </c>
      <c r="B164" s="381" t="s">
        <v>3786</v>
      </c>
      <c r="C164" s="382" t="s">
        <v>3787</v>
      </c>
      <c r="D164" s="376">
        <v>927900</v>
      </c>
      <c r="E164" s="373">
        <v>927900</v>
      </c>
      <c r="F164" s="380"/>
      <c r="G164" s="373">
        <v>180</v>
      </c>
      <c r="H164" s="379"/>
      <c r="I164" s="380" t="s">
        <v>3618</v>
      </c>
      <c r="J164" s="375">
        <v>0</v>
      </c>
      <c r="K164" s="379"/>
      <c r="L164" s="375">
        <v>6</v>
      </c>
      <c r="M164" s="375">
        <v>9</v>
      </c>
      <c r="N164" s="376">
        <v>76</v>
      </c>
      <c r="O164" s="376">
        <f t="shared" si="0"/>
        <v>12209.21052631579</v>
      </c>
      <c r="P164" s="375"/>
      <c r="Q164" s="374"/>
      <c r="R164" s="373" t="s">
        <v>3783</v>
      </c>
      <c r="S164" s="377">
        <v>21398</v>
      </c>
      <c r="T164" s="375">
        <v>1</v>
      </c>
      <c r="U164" s="353"/>
      <c r="V164" s="353"/>
      <c r="W164" s="353"/>
      <c r="X164" s="353"/>
      <c r="Y164" s="353"/>
      <c r="Z164" s="353"/>
      <c r="AA164" s="353"/>
      <c r="AB164" s="353"/>
      <c r="AC164" s="353"/>
      <c r="AD164" s="353"/>
      <c r="AE164" s="353"/>
    </row>
    <row r="165" spans="1:31" ht="46.5" customHeight="1">
      <c r="A165" s="370">
        <v>163</v>
      </c>
      <c r="B165" s="381" t="s">
        <v>3786</v>
      </c>
      <c r="C165" s="382" t="s">
        <v>3788</v>
      </c>
      <c r="D165" s="376">
        <v>987900</v>
      </c>
      <c r="E165" s="373">
        <v>987900</v>
      </c>
      <c r="F165" s="380"/>
      <c r="G165" s="373">
        <v>180</v>
      </c>
      <c r="H165" s="379"/>
      <c r="I165" s="380" t="s">
        <v>3618</v>
      </c>
      <c r="J165" s="375">
        <v>1</v>
      </c>
      <c r="K165" s="379"/>
      <c r="L165" s="375">
        <v>6</v>
      </c>
      <c r="M165" s="375">
        <v>10</v>
      </c>
      <c r="N165" s="376">
        <v>76</v>
      </c>
      <c r="O165" s="376">
        <f t="shared" si="0"/>
        <v>12998.684210526315</v>
      </c>
      <c r="P165" s="375"/>
      <c r="Q165" s="374"/>
      <c r="R165" s="373" t="s">
        <v>3789</v>
      </c>
      <c r="S165" s="377">
        <v>21398</v>
      </c>
      <c r="T165" s="375">
        <v>1</v>
      </c>
      <c r="U165" s="353"/>
      <c r="V165" s="353"/>
      <c r="W165" s="353"/>
      <c r="X165" s="353"/>
      <c r="Y165" s="353"/>
      <c r="Z165" s="353"/>
      <c r="AA165" s="353"/>
      <c r="AB165" s="353"/>
      <c r="AC165" s="353"/>
      <c r="AD165" s="353"/>
      <c r="AE165" s="353"/>
    </row>
    <row r="166" spans="1:31" ht="23.25" customHeight="1">
      <c r="A166" s="370">
        <v>164</v>
      </c>
      <c r="B166" s="371" t="s">
        <v>2723</v>
      </c>
      <c r="C166" s="372" t="s">
        <v>3790</v>
      </c>
      <c r="D166" s="376">
        <v>1090800</v>
      </c>
      <c r="E166" s="376">
        <v>1090800</v>
      </c>
      <c r="F166" s="378">
        <v>2558</v>
      </c>
      <c r="G166" s="373">
        <v>180</v>
      </c>
      <c r="H166" s="379">
        <v>5</v>
      </c>
      <c r="I166" s="380" t="s">
        <v>3618</v>
      </c>
      <c r="J166" s="380" t="s">
        <v>3603</v>
      </c>
      <c r="K166" s="379">
        <v>2</v>
      </c>
      <c r="L166" s="375">
        <v>9</v>
      </c>
      <c r="M166" s="375">
        <v>10</v>
      </c>
      <c r="N166" s="373">
        <v>98</v>
      </c>
      <c r="O166" s="376">
        <f t="shared" si="0"/>
        <v>11130.612244897959</v>
      </c>
      <c r="P166" s="373"/>
      <c r="Q166" s="375"/>
      <c r="R166" s="375" t="s">
        <v>3791</v>
      </c>
      <c r="S166" s="377">
        <v>21398</v>
      </c>
      <c r="T166" s="375">
        <v>1</v>
      </c>
      <c r="U166" s="353"/>
      <c r="V166" s="353"/>
      <c r="W166" s="353"/>
      <c r="X166" s="353"/>
      <c r="Y166" s="353"/>
      <c r="Z166" s="353"/>
      <c r="AA166" s="353"/>
      <c r="AB166" s="353"/>
      <c r="AC166" s="353"/>
      <c r="AD166" s="353"/>
      <c r="AE166" s="353"/>
    </row>
    <row r="167" spans="1:31" ht="46.5" customHeight="1">
      <c r="A167" s="370">
        <v>165</v>
      </c>
      <c r="B167" s="381" t="s">
        <v>2723</v>
      </c>
      <c r="C167" s="382" t="s">
        <v>3792</v>
      </c>
      <c r="D167" s="376">
        <v>1570400</v>
      </c>
      <c r="E167" s="373">
        <v>1121500</v>
      </c>
      <c r="F167" s="380"/>
      <c r="G167" s="373">
        <v>180</v>
      </c>
      <c r="H167" s="379"/>
      <c r="I167" s="380" t="s">
        <v>3618</v>
      </c>
      <c r="J167" s="375">
        <v>1</v>
      </c>
      <c r="K167" s="379"/>
      <c r="L167" s="375">
        <v>9</v>
      </c>
      <c r="M167" s="375">
        <v>27</v>
      </c>
      <c r="N167" s="376">
        <v>98</v>
      </c>
      <c r="O167" s="376">
        <f t="shared" si="0"/>
        <v>16024.489795918367</v>
      </c>
      <c r="P167" s="375"/>
      <c r="Q167" s="374"/>
      <c r="R167" s="373" t="s">
        <v>3793</v>
      </c>
      <c r="S167" s="377">
        <v>21398</v>
      </c>
      <c r="T167" s="375">
        <v>1</v>
      </c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</row>
    <row r="168" spans="1:31" ht="23.25" customHeight="1">
      <c r="A168" s="370">
        <v>166</v>
      </c>
      <c r="B168" s="371" t="s">
        <v>2745</v>
      </c>
      <c r="C168" s="372" t="s">
        <v>3794</v>
      </c>
      <c r="D168" s="376">
        <v>1143800</v>
      </c>
      <c r="E168" s="376">
        <v>1143800</v>
      </c>
      <c r="F168" s="378">
        <v>2558</v>
      </c>
      <c r="G168" s="373">
        <v>180</v>
      </c>
      <c r="H168" s="379">
        <v>5</v>
      </c>
      <c r="I168" s="380" t="s">
        <v>3618</v>
      </c>
      <c r="J168" s="380" t="s">
        <v>3603</v>
      </c>
      <c r="K168" s="379">
        <v>2</v>
      </c>
      <c r="L168" s="375">
        <v>9</v>
      </c>
      <c r="M168" s="375">
        <v>27</v>
      </c>
      <c r="N168" s="373">
        <v>92</v>
      </c>
      <c r="O168" s="376">
        <f t="shared" si="0"/>
        <v>12432.608695652174</v>
      </c>
      <c r="P168" s="373"/>
      <c r="Q168" s="375"/>
      <c r="R168" s="375" t="s">
        <v>3791</v>
      </c>
      <c r="S168" s="377">
        <v>21398</v>
      </c>
      <c r="T168" s="375">
        <v>1</v>
      </c>
      <c r="U168" s="353"/>
      <c r="V168" s="353"/>
      <c r="W168" s="353"/>
      <c r="X168" s="353"/>
      <c r="Y168" s="353"/>
      <c r="Z168" s="353"/>
      <c r="AA168" s="353"/>
      <c r="AB168" s="353"/>
      <c r="AC168" s="353"/>
      <c r="AD168" s="353"/>
      <c r="AE168" s="353"/>
    </row>
    <row r="169" spans="1:31" ht="46.5" customHeight="1">
      <c r="A169" s="370">
        <v>167</v>
      </c>
      <c r="B169" s="381" t="s">
        <v>2745</v>
      </c>
      <c r="C169" s="382" t="s">
        <v>3795</v>
      </c>
      <c r="D169" s="376">
        <v>1176700</v>
      </c>
      <c r="E169" s="373">
        <v>1176700</v>
      </c>
      <c r="F169" s="380"/>
      <c r="G169" s="373">
        <v>180</v>
      </c>
      <c r="H169" s="379"/>
      <c r="I169" s="380" t="s">
        <v>3618</v>
      </c>
      <c r="J169" s="375">
        <v>1</v>
      </c>
      <c r="K169" s="379"/>
      <c r="L169" s="375">
        <v>9</v>
      </c>
      <c r="M169" s="375">
        <v>27</v>
      </c>
      <c r="N169" s="376">
        <v>92</v>
      </c>
      <c r="O169" s="376">
        <f t="shared" si="0"/>
        <v>12790.217391304348</v>
      </c>
      <c r="P169" s="375"/>
      <c r="Q169" s="374"/>
      <c r="R169" s="373" t="s">
        <v>3796</v>
      </c>
      <c r="S169" s="377">
        <v>21398</v>
      </c>
      <c r="T169" s="375">
        <v>1</v>
      </c>
      <c r="U169" s="353"/>
      <c r="V169" s="353"/>
      <c r="W169" s="353"/>
      <c r="X169" s="353"/>
      <c r="Y169" s="353"/>
      <c r="Z169" s="353"/>
      <c r="AA169" s="353"/>
      <c r="AB169" s="353"/>
      <c r="AC169" s="353"/>
      <c r="AD169" s="353"/>
      <c r="AE169" s="353"/>
    </row>
    <row r="170" spans="1:31" ht="27" customHeight="1">
      <c r="A170" s="370">
        <v>168</v>
      </c>
      <c r="B170" s="381" t="s">
        <v>3797</v>
      </c>
      <c r="C170" s="382" t="s">
        <v>3798</v>
      </c>
      <c r="D170" s="376">
        <v>1200900</v>
      </c>
      <c r="E170" s="373">
        <v>1200900</v>
      </c>
      <c r="F170" s="380"/>
      <c r="G170" s="373">
        <v>180</v>
      </c>
      <c r="H170" s="379"/>
      <c r="I170" s="380" t="s">
        <v>3618</v>
      </c>
      <c r="J170" s="375">
        <v>0</v>
      </c>
      <c r="K170" s="379"/>
      <c r="L170" s="375">
        <v>9</v>
      </c>
      <c r="M170" s="375">
        <v>27</v>
      </c>
      <c r="N170" s="376">
        <v>92</v>
      </c>
      <c r="O170" s="376">
        <f t="shared" si="0"/>
        <v>13053.260869565218</v>
      </c>
      <c r="P170" s="375"/>
      <c r="Q170" s="374"/>
      <c r="R170" s="373" t="s">
        <v>3799</v>
      </c>
      <c r="S170" s="377">
        <v>21398</v>
      </c>
      <c r="T170" s="375">
        <v>1</v>
      </c>
      <c r="U170" s="353"/>
      <c r="V170" s="353"/>
      <c r="W170" s="353"/>
      <c r="X170" s="353"/>
      <c r="Y170" s="353"/>
      <c r="Z170" s="353"/>
      <c r="AA170" s="353"/>
      <c r="AB170" s="353"/>
      <c r="AC170" s="353"/>
      <c r="AD170" s="353"/>
      <c r="AE170" s="353"/>
    </row>
    <row r="171" spans="1:31" ht="23.25" customHeight="1">
      <c r="A171" s="370">
        <v>169</v>
      </c>
      <c r="B171" s="371" t="s">
        <v>2760</v>
      </c>
      <c r="C171" s="372" t="s">
        <v>2761</v>
      </c>
      <c r="D171" s="376">
        <v>9940600</v>
      </c>
      <c r="E171" s="373">
        <v>9940600</v>
      </c>
      <c r="F171" s="378">
        <v>2558</v>
      </c>
      <c r="G171" s="373">
        <v>360</v>
      </c>
      <c r="H171" s="379">
        <v>8</v>
      </c>
      <c r="I171" s="380" t="s">
        <v>3618</v>
      </c>
      <c r="J171" s="380" t="s">
        <v>3603</v>
      </c>
      <c r="K171" s="379">
        <v>3</v>
      </c>
      <c r="L171" s="375">
        <v>9</v>
      </c>
      <c r="M171" s="375">
        <v>31</v>
      </c>
      <c r="N171" s="373">
        <v>748</v>
      </c>
      <c r="O171" s="376">
        <f t="shared" si="0"/>
        <v>13289.572192513369</v>
      </c>
      <c r="P171" s="373"/>
      <c r="Q171" s="375" t="s">
        <v>3611</v>
      </c>
      <c r="R171" s="375"/>
      <c r="S171" s="377">
        <v>21398</v>
      </c>
      <c r="T171" s="375">
        <v>1</v>
      </c>
      <c r="U171" s="353"/>
      <c r="V171" s="353"/>
      <c r="W171" s="353"/>
      <c r="X171" s="353"/>
      <c r="Y171" s="353"/>
      <c r="Z171" s="353"/>
      <c r="AA171" s="353"/>
      <c r="AB171" s="353"/>
      <c r="AC171" s="353"/>
      <c r="AD171" s="353"/>
      <c r="AE171" s="353"/>
    </row>
    <row r="172" spans="1:31" ht="23.25" customHeight="1">
      <c r="A172" s="370">
        <v>170</v>
      </c>
      <c r="B172" s="371" t="s">
        <v>2780</v>
      </c>
      <c r="C172" s="372" t="s">
        <v>326</v>
      </c>
      <c r="D172" s="373">
        <v>6000000</v>
      </c>
      <c r="E172" s="373">
        <v>6000000</v>
      </c>
      <c r="F172" s="378">
        <v>2558</v>
      </c>
      <c r="G172" s="373">
        <v>300</v>
      </c>
      <c r="H172" s="379">
        <v>5</v>
      </c>
      <c r="I172" s="380" t="s">
        <v>3524</v>
      </c>
      <c r="J172" s="380" t="s">
        <v>3603</v>
      </c>
      <c r="K172" s="379">
        <v>2</v>
      </c>
      <c r="L172" s="374">
        <v>16</v>
      </c>
      <c r="M172" s="374">
        <v>10</v>
      </c>
      <c r="N172" s="373">
        <v>288</v>
      </c>
      <c r="O172" s="376">
        <f t="shared" si="0"/>
        <v>20833.333333333332</v>
      </c>
      <c r="P172" s="373"/>
      <c r="Q172" s="375" t="s">
        <v>3607</v>
      </c>
      <c r="R172" s="375"/>
      <c r="S172" s="377">
        <v>21398</v>
      </c>
      <c r="T172" s="375"/>
      <c r="U172" s="353"/>
      <c r="V172" s="353"/>
      <c r="W172" s="353"/>
      <c r="X172" s="353"/>
      <c r="Y172" s="353"/>
      <c r="Z172" s="353"/>
      <c r="AA172" s="353"/>
      <c r="AB172" s="353"/>
      <c r="AC172" s="353"/>
      <c r="AD172" s="353"/>
      <c r="AE172" s="353"/>
    </row>
    <row r="173" spans="1:31" ht="23.25" customHeight="1">
      <c r="A173" s="370">
        <v>171</v>
      </c>
      <c r="B173" s="371" t="s">
        <v>2788</v>
      </c>
      <c r="C173" s="372" t="s">
        <v>3800</v>
      </c>
      <c r="D173" s="373">
        <v>3447000</v>
      </c>
      <c r="E173" s="374"/>
      <c r="F173" s="374"/>
      <c r="G173" s="373">
        <v>300</v>
      </c>
      <c r="H173" s="375">
        <v>5</v>
      </c>
      <c r="I173" s="375" t="s">
        <v>3750</v>
      </c>
      <c r="J173" s="374"/>
      <c r="K173" s="374">
        <v>2</v>
      </c>
      <c r="L173" s="375">
        <v>18</v>
      </c>
      <c r="M173" s="375">
        <v>31</v>
      </c>
      <c r="N173" s="376">
        <v>369</v>
      </c>
      <c r="O173" s="376">
        <f t="shared" si="0"/>
        <v>9341.4634146341468</v>
      </c>
      <c r="P173" s="374"/>
      <c r="Q173" s="374" t="s">
        <v>3598</v>
      </c>
      <c r="R173" s="374"/>
      <c r="S173" s="377">
        <v>21398</v>
      </c>
      <c r="T173" s="374"/>
      <c r="U173" s="353"/>
      <c r="V173" s="353"/>
      <c r="W173" s="353"/>
      <c r="X173" s="353"/>
      <c r="Y173" s="353"/>
      <c r="Z173" s="353"/>
      <c r="AA173" s="353"/>
      <c r="AB173" s="353"/>
      <c r="AC173" s="353"/>
      <c r="AD173" s="353"/>
      <c r="AE173" s="353"/>
    </row>
    <row r="174" spans="1:31" ht="23.25" customHeight="1">
      <c r="A174" s="370">
        <v>172</v>
      </c>
      <c r="B174" s="371" t="s">
        <v>2788</v>
      </c>
      <c r="C174" s="372" t="s">
        <v>3801</v>
      </c>
      <c r="D174" s="373">
        <v>3891900</v>
      </c>
      <c r="E174" s="374"/>
      <c r="F174" s="374"/>
      <c r="G174" s="373">
        <v>300</v>
      </c>
      <c r="H174" s="375">
        <v>5</v>
      </c>
      <c r="I174" s="375" t="s">
        <v>3750</v>
      </c>
      <c r="J174" s="374"/>
      <c r="K174" s="374">
        <v>2</v>
      </c>
      <c r="L174" s="375">
        <v>18</v>
      </c>
      <c r="M174" s="375">
        <v>21</v>
      </c>
      <c r="N174" s="376">
        <v>369</v>
      </c>
      <c r="O174" s="376">
        <f t="shared" si="0"/>
        <v>10547.154471544716</v>
      </c>
      <c r="P174" s="374"/>
      <c r="Q174" s="374" t="s">
        <v>3598</v>
      </c>
      <c r="R174" s="374"/>
      <c r="S174" s="377">
        <v>21398</v>
      </c>
      <c r="T174" s="374"/>
      <c r="U174" s="353"/>
      <c r="V174" s="353"/>
      <c r="W174" s="353"/>
      <c r="X174" s="353"/>
      <c r="Y174" s="353"/>
      <c r="Z174" s="353"/>
      <c r="AA174" s="353"/>
      <c r="AB174" s="353"/>
      <c r="AC174" s="353"/>
      <c r="AD174" s="353"/>
      <c r="AE174" s="353"/>
    </row>
    <row r="175" spans="1:31" ht="23.25" customHeight="1">
      <c r="A175" s="370">
        <v>173</v>
      </c>
      <c r="B175" s="371" t="s">
        <v>2806</v>
      </c>
      <c r="C175" s="372" t="s">
        <v>2797</v>
      </c>
      <c r="D175" s="373">
        <v>175311800</v>
      </c>
      <c r="E175" s="376">
        <v>175311800</v>
      </c>
      <c r="F175" s="378">
        <v>2558</v>
      </c>
      <c r="G175" s="373">
        <v>800</v>
      </c>
      <c r="H175" s="379">
        <v>16</v>
      </c>
      <c r="I175" s="380" t="s">
        <v>1063</v>
      </c>
      <c r="J175" s="380" t="s">
        <v>3603</v>
      </c>
      <c r="K175" s="379">
        <v>5</v>
      </c>
      <c r="L175" s="375">
        <v>37</v>
      </c>
      <c r="M175" s="375">
        <v>57</v>
      </c>
      <c r="N175" s="373">
        <v>8250</v>
      </c>
      <c r="O175" s="376">
        <f t="shared" si="0"/>
        <v>21249.91515151515</v>
      </c>
      <c r="P175" s="373"/>
      <c r="Q175" s="375" t="s">
        <v>3633</v>
      </c>
      <c r="R175" s="375" t="s">
        <v>3802</v>
      </c>
      <c r="S175" s="377">
        <v>21398</v>
      </c>
      <c r="T175" s="375"/>
      <c r="U175" s="353"/>
      <c r="V175" s="353"/>
      <c r="W175" s="353"/>
      <c r="X175" s="353"/>
      <c r="Y175" s="353"/>
      <c r="Z175" s="353"/>
      <c r="AA175" s="353"/>
      <c r="AB175" s="353"/>
      <c r="AC175" s="353"/>
      <c r="AD175" s="353"/>
      <c r="AE175" s="353"/>
    </row>
    <row r="176" spans="1:31" ht="23.25" customHeight="1">
      <c r="A176" s="370">
        <v>27</v>
      </c>
      <c r="B176" s="381">
        <v>8708</v>
      </c>
      <c r="C176" s="382" t="s">
        <v>3803</v>
      </c>
      <c r="D176" s="376">
        <v>71791100</v>
      </c>
      <c r="E176" s="373">
        <v>71540280</v>
      </c>
      <c r="F176" s="380">
        <v>2557</v>
      </c>
      <c r="G176" s="373">
        <v>750</v>
      </c>
      <c r="H176" s="379">
        <v>15</v>
      </c>
      <c r="I176" s="380" t="s">
        <v>1063</v>
      </c>
      <c r="J176" s="380">
        <v>0</v>
      </c>
      <c r="K176" s="379">
        <v>4</v>
      </c>
      <c r="L176" s="385"/>
      <c r="M176" s="385"/>
      <c r="N176" s="376">
        <v>6721</v>
      </c>
      <c r="O176" s="376">
        <f t="shared" si="0"/>
        <v>10681.609879482219</v>
      </c>
      <c r="P176" s="375"/>
      <c r="Q176" s="374" t="s">
        <v>3642</v>
      </c>
      <c r="R176" s="373"/>
      <c r="S176" s="377">
        <v>21398</v>
      </c>
      <c r="T176" s="375"/>
      <c r="U176" s="353"/>
      <c r="V176" s="353"/>
      <c r="W176" s="353"/>
      <c r="X176" s="353"/>
      <c r="Y176" s="353"/>
      <c r="Z176" s="353"/>
      <c r="AA176" s="353"/>
      <c r="AB176" s="353"/>
      <c r="AC176" s="353"/>
      <c r="AD176" s="353"/>
      <c r="AE176" s="353"/>
    </row>
    <row r="177" spans="1:31" ht="23.25" customHeight="1">
      <c r="A177" s="370">
        <v>174</v>
      </c>
      <c r="B177" s="371">
        <v>8708</v>
      </c>
      <c r="C177" s="372" t="s">
        <v>2828</v>
      </c>
      <c r="D177" s="373">
        <v>79388000</v>
      </c>
      <c r="E177" s="376">
        <v>79388000</v>
      </c>
      <c r="F177" s="378">
        <v>2558</v>
      </c>
      <c r="G177" s="373">
        <v>750</v>
      </c>
      <c r="H177" s="379">
        <v>15</v>
      </c>
      <c r="I177" s="380" t="s">
        <v>1063</v>
      </c>
      <c r="J177" s="380" t="s">
        <v>3603</v>
      </c>
      <c r="K177" s="379">
        <v>3</v>
      </c>
      <c r="L177" s="375">
        <v>37</v>
      </c>
      <c r="M177" s="375">
        <v>57</v>
      </c>
      <c r="N177" s="373">
        <v>4382</v>
      </c>
      <c r="O177" s="376">
        <f t="shared" si="0"/>
        <v>18116.841624828845</v>
      </c>
      <c r="P177" s="373"/>
      <c r="Q177" s="375" t="s">
        <v>3611</v>
      </c>
      <c r="R177" s="375"/>
      <c r="S177" s="377">
        <v>21398</v>
      </c>
      <c r="T177" s="375"/>
      <c r="U177" s="353"/>
      <c r="V177" s="353"/>
      <c r="W177" s="353"/>
      <c r="X177" s="353"/>
      <c r="Y177" s="353"/>
      <c r="Z177" s="353"/>
      <c r="AA177" s="353"/>
      <c r="AB177" s="353"/>
      <c r="AC177" s="353"/>
      <c r="AD177" s="353"/>
      <c r="AE177" s="353"/>
    </row>
    <row r="178" spans="1:31" ht="23.25" customHeight="1">
      <c r="A178" s="370">
        <v>175</v>
      </c>
      <c r="B178" s="371">
        <v>8708</v>
      </c>
      <c r="C178" s="372" t="s">
        <v>3804</v>
      </c>
      <c r="D178" s="373">
        <v>81491200</v>
      </c>
      <c r="E178" s="373">
        <v>80491200</v>
      </c>
      <c r="F178" s="378">
        <v>2558</v>
      </c>
      <c r="G178" s="373">
        <v>750</v>
      </c>
      <c r="H178" s="379">
        <v>15</v>
      </c>
      <c r="I178" s="380" t="s">
        <v>1063</v>
      </c>
      <c r="J178" s="380" t="s">
        <v>3616</v>
      </c>
      <c r="K178" s="379">
        <v>3</v>
      </c>
      <c r="L178" s="375">
        <v>37</v>
      </c>
      <c r="M178" s="375">
        <v>57</v>
      </c>
      <c r="N178" s="373">
        <v>4326</v>
      </c>
      <c r="O178" s="376">
        <f t="shared" si="0"/>
        <v>18837.540453074434</v>
      </c>
      <c r="P178" s="373"/>
      <c r="Q178" s="375" t="s">
        <v>3611</v>
      </c>
      <c r="R178" s="375"/>
      <c r="S178" s="377">
        <v>21398</v>
      </c>
      <c r="T178" s="375"/>
      <c r="U178" s="353"/>
      <c r="V178" s="353"/>
      <c r="W178" s="353"/>
      <c r="X178" s="353"/>
      <c r="Y178" s="353"/>
      <c r="Z178" s="353"/>
      <c r="AA178" s="353"/>
      <c r="AB178" s="353"/>
      <c r="AC178" s="353"/>
      <c r="AD178" s="353"/>
      <c r="AE178" s="353"/>
    </row>
    <row r="179" spans="1:31" ht="23.25" customHeight="1">
      <c r="A179" s="370">
        <v>176</v>
      </c>
      <c r="B179" s="381" t="s">
        <v>3805</v>
      </c>
      <c r="C179" s="382" t="s">
        <v>3806</v>
      </c>
      <c r="D179" s="373">
        <v>49495700</v>
      </c>
      <c r="E179" s="373">
        <v>49495635</v>
      </c>
      <c r="F179" s="380">
        <v>2557</v>
      </c>
      <c r="G179" s="373">
        <v>450</v>
      </c>
      <c r="H179" s="379">
        <v>9</v>
      </c>
      <c r="I179" s="380" t="s">
        <v>1143</v>
      </c>
      <c r="J179" s="380">
        <v>0</v>
      </c>
      <c r="K179" s="379">
        <v>4</v>
      </c>
      <c r="L179" s="375">
        <v>23</v>
      </c>
      <c r="M179" s="375">
        <v>36</v>
      </c>
      <c r="N179" s="376">
        <v>2902</v>
      </c>
      <c r="O179" s="376">
        <f t="shared" si="0"/>
        <v>17055.720192970366</v>
      </c>
      <c r="P179" s="375"/>
      <c r="Q179" s="374" t="s">
        <v>3642</v>
      </c>
      <c r="R179" s="373"/>
      <c r="S179" s="377">
        <v>21398</v>
      </c>
      <c r="T179" s="375">
        <v>1</v>
      </c>
      <c r="U179" s="353"/>
      <c r="V179" s="353"/>
      <c r="W179" s="353"/>
      <c r="X179" s="353"/>
      <c r="Y179" s="353"/>
      <c r="Z179" s="353"/>
      <c r="AA179" s="353"/>
      <c r="AB179" s="353"/>
      <c r="AC179" s="353"/>
      <c r="AD179" s="353"/>
      <c r="AE179" s="353"/>
    </row>
    <row r="180" spans="1:31" ht="23.25" customHeight="1">
      <c r="A180" s="370">
        <v>177</v>
      </c>
      <c r="B180" s="371" t="s">
        <v>2846</v>
      </c>
      <c r="C180" s="372" t="s">
        <v>3807</v>
      </c>
      <c r="D180" s="376">
        <v>37708700</v>
      </c>
      <c r="E180" s="376">
        <v>37708700</v>
      </c>
      <c r="F180" s="378">
        <v>2558</v>
      </c>
      <c r="G180" s="373">
        <v>420</v>
      </c>
      <c r="H180" s="379">
        <v>8</v>
      </c>
      <c r="I180" s="380" t="s">
        <v>3524</v>
      </c>
      <c r="J180" s="380" t="s">
        <v>3603</v>
      </c>
      <c r="K180" s="379">
        <v>3</v>
      </c>
      <c r="L180" s="374">
        <v>51</v>
      </c>
      <c r="M180" s="374">
        <v>21</v>
      </c>
      <c r="N180" s="373">
        <v>2081</v>
      </c>
      <c r="O180" s="376">
        <f t="shared" si="0"/>
        <v>18120.470927438731</v>
      </c>
      <c r="P180" s="373"/>
      <c r="Q180" s="375" t="s">
        <v>3611</v>
      </c>
      <c r="R180" s="375"/>
      <c r="S180" s="377">
        <v>21398</v>
      </c>
      <c r="T180" s="375"/>
      <c r="U180" s="353"/>
      <c r="V180" s="353"/>
      <c r="W180" s="353"/>
      <c r="X180" s="353"/>
      <c r="Y180" s="353"/>
      <c r="Z180" s="353"/>
      <c r="AA180" s="353"/>
      <c r="AB180" s="353"/>
      <c r="AC180" s="353"/>
      <c r="AD180" s="353"/>
      <c r="AE180" s="353"/>
    </row>
    <row r="181" spans="1:31" ht="23.25" customHeight="1">
      <c r="A181" s="370">
        <v>178</v>
      </c>
      <c r="B181" s="371" t="s">
        <v>2861</v>
      </c>
      <c r="C181" s="372" t="s">
        <v>3808</v>
      </c>
      <c r="D181" s="376">
        <v>132454300</v>
      </c>
      <c r="E181" s="376">
        <v>132454300</v>
      </c>
      <c r="F181" s="378">
        <v>2558</v>
      </c>
      <c r="G181" s="373">
        <v>700</v>
      </c>
      <c r="H181" s="379">
        <v>15</v>
      </c>
      <c r="I181" s="380" t="s">
        <v>1143</v>
      </c>
      <c r="J181" s="380" t="s">
        <v>3616</v>
      </c>
      <c r="K181" s="379">
        <v>8</v>
      </c>
      <c r="L181" s="375">
        <v>25</v>
      </c>
      <c r="M181" s="375">
        <v>48</v>
      </c>
      <c r="N181" s="373">
        <v>7402</v>
      </c>
      <c r="O181" s="376">
        <f t="shared" si="0"/>
        <v>17894.393407187246</v>
      </c>
      <c r="P181" s="373"/>
      <c r="Q181" s="375" t="s">
        <v>3809</v>
      </c>
      <c r="R181" s="375"/>
      <c r="S181" s="377">
        <v>21398</v>
      </c>
      <c r="T181" s="375"/>
      <c r="U181" s="353"/>
      <c r="V181" s="353"/>
      <c r="W181" s="353"/>
      <c r="X181" s="353"/>
      <c r="Y181" s="353"/>
      <c r="Z181" s="353"/>
      <c r="AA181" s="353"/>
      <c r="AB181" s="353"/>
      <c r="AC181" s="353"/>
      <c r="AD181" s="353"/>
      <c r="AE181" s="353"/>
    </row>
    <row r="182" spans="1:31" ht="23.25" customHeight="1">
      <c r="A182" s="370">
        <v>179</v>
      </c>
      <c r="B182" s="371" t="s">
        <v>3810</v>
      </c>
      <c r="C182" s="372" t="s">
        <v>2867</v>
      </c>
      <c r="D182" s="373">
        <v>98677000</v>
      </c>
      <c r="E182" s="373">
        <v>98677000</v>
      </c>
      <c r="F182" s="378">
        <v>2558</v>
      </c>
      <c r="G182" s="373">
        <v>680</v>
      </c>
      <c r="H182" s="379">
        <v>18</v>
      </c>
      <c r="I182" s="380" t="s">
        <v>1143</v>
      </c>
      <c r="J182" s="380" t="s">
        <v>3603</v>
      </c>
      <c r="K182" s="379">
        <v>7</v>
      </c>
      <c r="L182" s="375">
        <v>16</v>
      </c>
      <c r="M182" s="375">
        <v>40</v>
      </c>
      <c r="N182" s="373">
        <v>4780</v>
      </c>
      <c r="O182" s="376">
        <f t="shared" si="0"/>
        <v>20643.723849372385</v>
      </c>
      <c r="P182" s="373"/>
      <c r="Q182" s="375" t="s">
        <v>3811</v>
      </c>
      <c r="R182" s="375"/>
      <c r="S182" s="377">
        <v>21398</v>
      </c>
      <c r="T182" s="375"/>
      <c r="U182" s="353"/>
      <c r="V182" s="353"/>
      <c r="W182" s="353"/>
      <c r="X182" s="353"/>
      <c r="Y182" s="353"/>
      <c r="Z182" s="353"/>
      <c r="AA182" s="353"/>
      <c r="AB182" s="353"/>
      <c r="AC182" s="353"/>
      <c r="AD182" s="353"/>
      <c r="AE182" s="353"/>
    </row>
    <row r="183" spans="1:31" ht="46.5" customHeight="1">
      <c r="A183" s="370">
        <v>180</v>
      </c>
      <c r="B183" s="371" t="s">
        <v>2876</v>
      </c>
      <c r="C183" s="372" t="s">
        <v>3812</v>
      </c>
      <c r="D183" s="373">
        <v>92088000</v>
      </c>
      <c r="E183" s="374"/>
      <c r="F183" s="374"/>
      <c r="G183" s="373">
        <v>680</v>
      </c>
      <c r="H183" s="375">
        <v>16</v>
      </c>
      <c r="I183" s="374" t="s">
        <v>3602</v>
      </c>
      <c r="J183" s="374"/>
      <c r="K183" s="374">
        <v>6</v>
      </c>
      <c r="L183" s="375">
        <v>21</v>
      </c>
      <c r="M183" s="375">
        <v>48</v>
      </c>
      <c r="N183" s="376">
        <v>4746</v>
      </c>
      <c r="O183" s="376">
        <f t="shared" si="0"/>
        <v>19403.286978508218</v>
      </c>
      <c r="P183" s="374"/>
      <c r="Q183" s="374" t="s">
        <v>3722</v>
      </c>
      <c r="R183" s="374"/>
      <c r="S183" s="377">
        <v>21398</v>
      </c>
      <c r="T183" s="374"/>
      <c r="U183" s="353"/>
      <c r="V183" s="353"/>
      <c r="W183" s="353"/>
      <c r="X183" s="353"/>
      <c r="Y183" s="353"/>
      <c r="Z183" s="353"/>
      <c r="AA183" s="353"/>
      <c r="AB183" s="353"/>
      <c r="AC183" s="353"/>
      <c r="AD183" s="353"/>
      <c r="AE183" s="353"/>
    </row>
    <row r="184" spans="1:31" ht="23.25" customHeight="1">
      <c r="A184" s="370">
        <v>181</v>
      </c>
      <c r="B184" s="381" t="s">
        <v>2899</v>
      </c>
      <c r="C184" s="382" t="s">
        <v>2900</v>
      </c>
      <c r="D184" s="373">
        <v>53393100</v>
      </c>
      <c r="E184" s="373">
        <v>53393025</v>
      </c>
      <c r="F184" s="380">
        <v>2557</v>
      </c>
      <c r="G184" s="373">
        <v>420</v>
      </c>
      <c r="H184" s="379">
        <v>12</v>
      </c>
      <c r="I184" s="380" t="s">
        <v>3602</v>
      </c>
      <c r="J184" s="380">
        <v>0</v>
      </c>
      <c r="K184" s="379">
        <v>4</v>
      </c>
      <c r="L184" s="374">
        <v>45</v>
      </c>
      <c r="M184" s="374">
        <v>29</v>
      </c>
      <c r="N184" s="376">
        <v>3150</v>
      </c>
      <c r="O184" s="376">
        <f t="shared" si="0"/>
        <v>16950.190476190477</v>
      </c>
      <c r="P184" s="375"/>
      <c r="Q184" s="374" t="s">
        <v>3813</v>
      </c>
      <c r="R184" s="373"/>
      <c r="S184" s="377">
        <v>21398</v>
      </c>
      <c r="T184" s="375"/>
      <c r="U184" s="353"/>
      <c r="V184" s="353"/>
      <c r="W184" s="353"/>
      <c r="X184" s="353"/>
      <c r="Y184" s="402"/>
      <c r="Z184" s="402"/>
      <c r="AA184" s="402"/>
      <c r="AB184" s="353"/>
      <c r="AC184" s="353"/>
      <c r="AD184" s="353"/>
      <c r="AE184" s="353"/>
    </row>
    <row r="185" spans="1:31" ht="23.25" customHeight="1">
      <c r="A185" s="370">
        <v>182</v>
      </c>
      <c r="B185" s="381" t="s">
        <v>2899</v>
      </c>
      <c r="C185" s="372" t="s">
        <v>3814</v>
      </c>
      <c r="D185" s="373">
        <v>56196200</v>
      </c>
      <c r="E185" s="373">
        <v>56196200</v>
      </c>
      <c r="F185" s="378">
        <v>2558</v>
      </c>
      <c r="G185" s="373">
        <v>420</v>
      </c>
      <c r="H185" s="379">
        <v>12</v>
      </c>
      <c r="I185" s="380" t="s">
        <v>3602</v>
      </c>
      <c r="J185" s="380" t="s">
        <v>3616</v>
      </c>
      <c r="K185" s="379">
        <v>4</v>
      </c>
      <c r="L185" s="374">
        <v>45</v>
      </c>
      <c r="M185" s="374">
        <v>29</v>
      </c>
      <c r="N185" s="373">
        <v>4033</v>
      </c>
      <c r="O185" s="376">
        <f t="shared" si="0"/>
        <v>13934.093726754278</v>
      </c>
      <c r="P185" s="373"/>
      <c r="Q185" s="375" t="s">
        <v>3642</v>
      </c>
      <c r="R185" s="375" t="s">
        <v>3815</v>
      </c>
      <c r="S185" s="377">
        <v>21398</v>
      </c>
      <c r="T185" s="375"/>
      <c r="U185" s="353"/>
      <c r="V185" s="353"/>
      <c r="W185" s="353"/>
      <c r="X185" s="353"/>
      <c r="Y185" s="402"/>
      <c r="Z185" s="402"/>
      <c r="AA185" s="402"/>
      <c r="AB185" s="402"/>
      <c r="AC185" s="402"/>
      <c r="AD185" s="402"/>
      <c r="AE185" s="402"/>
    </row>
    <row r="186" spans="1:31" ht="23.25" customHeight="1">
      <c r="A186" s="370">
        <v>183</v>
      </c>
      <c r="B186" s="381" t="s">
        <v>2923</v>
      </c>
      <c r="C186" s="382" t="s">
        <v>2924</v>
      </c>
      <c r="D186" s="373">
        <v>136349600</v>
      </c>
      <c r="E186" s="373">
        <v>136349535</v>
      </c>
      <c r="F186" s="380">
        <v>2557</v>
      </c>
      <c r="G186" s="373">
        <v>750</v>
      </c>
      <c r="H186" s="379">
        <v>14</v>
      </c>
      <c r="I186" s="380" t="s">
        <v>3524</v>
      </c>
      <c r="J186" s="380">
        <v>0</v>
      </c>
      <c r="K186" s="379">
        <v>8</v>
      </c>
      <c r="L186" s="374">
        <v>40</v>
      </c>
      <c r="M186" s="374">
        <v>24</v>
      </c>
      <c r="N186" s="376">
        <v>8985</v>
      </c>
      <c r="O186" s="376">
        <f t="shared" si="0"/>
        <v>15175.247634947134</v>
      </c>
      <c r="P186" s="375"/>
      <c r="Q186" s="374" t="s">
        <v>3669</v>
      </c>
      <c r="R186" s="373"/>
      <c r="S186" s="377">
        <v>21398</v>
      </c>
      <c r="T186" s="375"/>
      <c r="U186" s="353"/>
      <c r="V186" s="353"/>
      <c r="W186" s="353"/>
      <c r="X186" s="353"/>
      <c r="Y186" s="402"/>
      <c r="Z186" s="402"/>
      <c r="AA186" s="402"/>
      <c r="AB186" s="402"/>
      <c r="AC186" s="402"/>
      <c r="AD186" s="402"/>
      <c r="AE186" s="402"/>
    </row>
    <row r="187" spans="1:31" ht="23.25" customHeight="1">
      <c r="A187" s="370">
        <v>184</v>
      </c>
      <c r="B187" s="375" t="s">
        <v>3816</v>
      </c>
      <c r="C187" s="382" t="s">
        <v>2913</v>
      </c>
      <c r="D187" s="373">
        <v>72035300</v>
      </c>
      <c r="E187" s="373">
        <v>72035300</v>
      </c>
      <c r="F187" s="378">
        <v>2558</v>
      </c>
      <c r="G187" s="373">
        <v>700</v>
      </c>
      <c r="H187" s="379">
        <v>18</v>
      </c>
      <c r="I187" s="380" t="s">
        <v>3618</v>
      </c>
      <c r="J187" s="380" t="s">
        <v>3603</v>
      </c>
      <c r="K187" s="379">
        <v>8</v>
      </c>
      <c r="L187" s="375">
        <v>18</v>
      </c>
      <c r="M187" s="375">
        <v>43</v>
      </c>
      <c r="N187" s="373">
        <v>6911</v>
      </c>
      <c r="O187" s="376">
        <f t="shared" si="0"/>
        <v>10423.281724786571</v>
      </c>
      <c r="P187" s="373"/>
      <c r="Q187" s="375" t="s">
        <v>3817</v>
      </c>
      <c r="R187" s="375" t="s">
        <v>3816</v>
      </c>
      <c r="S187" s="377">
        <v>21398</v>
      </c>
      <c r="T187" s="375"/>
      <c r="U187" s="353"/>
      <c r="V187" s="353"/>
      <c r="W187" s="353"/>
      <c r="X187" s="353"/>
      <c r="Y187" s="402"/>
      <c r="Z187" s="402"/>
      <c r="AA187" s="402"/>
      <c r="AB187" s="402"/>
      <c r="AC187" s="402"/>
      <c r="AD187" s="402"/>
      <c r="AE187" s="402"/>
    </row>
    <row r="188" spans="1:31" ht="46.5" customHeight="1">
      <c r="A188" s="370">
        <v>185</v>
      </c>
      <c r="B188" s="375" t="s">
        <v>3816</v>
      </c>
      <c r="C188" s="382" t="s">
        <v>3818</v>
      </c>
      <c r="D188" s="376">
        <v>73630200</v>
      </c>
      <c r="E188" s="376">
        <v>73630200</v>
      </c>
      <c r="F188" s="378">
        <v>2558</v>
      </c>
      <c r="G188" s="373">
        <v>750</v>
      </c>
      <c r="H188" s="379">
        <v>18</v>
      </c>
      <c r="I188" s="380" t="s">
        <v>3618</v>
      </c>
      <c r="J188" s="380" t="s">
        <v>3616</v>
      </c>
      <c r="K188" s="379">
        <v>8</v>
      </c>
      <c r="L188" s="375">
        <v>18</v>
      </c>
      <c r="M188" s="375">
        <v>43</v>
      </c>
      <c r="N188" s="373">
        <v>6911</v>
      </c>
      <c r="O188" s="376">
        <f t="shared" si="0"/>
        <v>10654.058746925191</v>
      </c>
      <c r="P188" s="373"/>
      <c r="Q188" s="375" t="s">
        <v>3817</v>
      </c>
      <c r="R188" s="375" t="s">
        <v>3816</v>
      </c>
      <c r="S188" s="377">
        <v>21398</v>
      </c>
      <c r="T188" s="375"/>
      <c r="U188" s="353"/>
      <c r="V188" s="353"/>
      <c r="W188" s="353"/>
      <c r="X188" s="353"/>
      <c r="Y188" s="402"/>
      <c r="Z188" s="402"/>
      <c r="AA188" s="402"/>
      <c r="AB188" s="402"/>
      <c r="AC188" s="402"/>
      <c r="AD188" s="402"/>
      <c r="AE188" s="402"/>
    </row>
    <row r="189" spans="1:31" ht="18.75" customHeight="1">
      <c r="A189" s="403"/>
      <c r="B189" s="404"/>
      <c r="C189" s="405"/>
      <c r="D189" s="406"/>
      <c r="E189" s="402"/>
      <c r="F189" s="402"/>
      <c r="G189" s="406"/>
      <c r="H189" s="402"/>
      <c r="I189" s="402"/>
      <c r="J189" s="402"/>
      <c r="K189" s="402"/>
      <c r="L189" s="402"/>
      <c r="M189" s="402"/>
      <c r="N189" s="406"/>
      <c r="O189" s="406"/>
      <c r="P189" s="402"/>
      <c r="Q189" s="402"/>
      <c r="R189" s="402"/>
      <c r="S189" s="402"/>
      <c r="T189" s="402"/>
      <c r="U189" s="402"/>
      <c r="V189" s="402"/>
      <c r="W189" s="402"/>
      <c r="X189" s="402"/>
      <c r="Y189" s="402"/>
      <c r="Z189" s="402"/>
      <c r="AA189" s="402"/>
      <c r="AB189" s="402"/>
      <c r="AC189" s="402"/>
      <c r="AD189" s="402"/>
      <c r="AE189" s="402"/>
    </row>
    <row r="190" spans="1:31" ht="18.75" customHeight="1">
      <c r="A190" s="403"/>
      <c r="B190" s="404"/>
      <c r="C190" s="405"/>
      <c r="D190" s="406"/>
      <c r="E190" s="402"/>
      <c r="F190" s="402"/>
      <c r="G190" s="406"/>
      <c r="H190" s="402"/>
      <c r="I190" s="402"/>
      <c r="J190" s="402"/>
      <c r="K190" s="402"/>
      <c r="L190" s="402"/>
      <c r="M190" s="402"/>
      <c r="N190" s="406"/>
      <c r="O190" s="406"/>
      <c r="P190" s="402"/>
      <c r="Q190" s="402"/>
      <c r="R190" s="402"/>
      <c r="S190" s="402"/>
      <c r="T190" s="402"/>
      <c r="U190" s="402"/>
      <c r="V190" s="402"/>
      <c r="W190" s="402"/>
      <c r="X190" s="402"/>
      <c r="Y190" s="402"/>
      <c r="Z190" s="402"/>
      <c r="AA190" s="402"/>
      <c r="AB190" s="402"/>
      <c r="AC190" s="402"/>
      <c r="AD190" s="402"/>
      <c r="AE190" s="402"/>
    </row>
    <row r="191" spans="1:31" ht="18.75" customHeight="1">
      <c r="A191" s="403"/>
      <c r="B191" s="404"/>
      <c r="C191" s="405"/>
      <c r="D191" s="406"/>
      <c r="E191" s="402"/>
      <c r="F191" s="402"/>
      <c r="G191" s="406"/>
      <c r="H191" s="402"/>
      <c r="I191" s="402"/>
      <c r="J191" s="402"/>
      <c r="K191" s="402"/>
      <c r="L191" s="402"/>
      <c r="M191" s="402"/>
      <c r="N191" s="406"/>
      <c r="O191" s="406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</row>
    <row r="192" spans="1:31" ht="18.75" customHeight="1">
      <c r="A192" s="403"/>
      <c r="B192" s="404"/>
      <c r="C192" s="405"/>
      <c r="D192" s="406"/>
      <c r="E192" s="402"/>
      <c r="F192" s="402"/>
      <c r="G192" s="406"/>
      <c r="H192" s="402"/>
      <c r="I192" s="402"/>
      <c r="J192" s="402"/>
      <c r="K192" s="402"/>
      <c r="L192" s="402"/>
      <c r="M192" s="402"/>
      <c r="N192" s="406"/>
      <c r="O192" s="406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</row>
    <row r="193" spans="1:31" ht="18.75" customHeight="1">
      <c r="A193" s="403"/>
      <c r="B193" s="404"/>
      <c r="C193" s="405"/>
      <c r="D193" s="406"/>
      <c r="E193" s="402"/>
      <c r="F193" s="402"/>
      <c r="G193" s="406"/>
      <c r="H193" s="402"/>
      <c r="I193" s="402"/>
      <c r="J193" s="402"/>
      <c r="K193" s="402"/>
      <c r="L193" s="402"/>
      <c r="M193" s="402"/>
      <c r="N193" s="406"/>
      <c r="O193" s="406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/>
      <c r="AC193" s="402"/>
      <c r="AD193" s="402"/>
      <c r="AE193" s="402"/>
    </row>
    <row r="194" spans="1:31" ht="18.75" customHeight="1">
      <c r="A194" s="403"/>
      <c r="B194" s="404"/>
      <c r="C194" s="405"/>
      <c r="D194" s="406"/>
      <c r="E194" s="402"/>
      <c r="F194" s="402"/>
      <c r="G194" s="406"/>
      <c r="H194" s="402"/>
      <c r="I194" s="402"/>
      <c r="J194" s="402"/>
      <c r="K194" s="402"/>
      <c r="L194" s="402"/>
      <c r="M194" s="402"/>
      <c r="N194" s="406"/>
      <c r="O194" s="406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</row>
    <row r="195" spans="1:31" ht="18.75" customHeight="1">
      <c r="A195" s="403"/>
      <c r="B195" s="404"/>
      <c r="C195" s="405"/>
      <c r="D195" s="406"/>
      <c r="E195" s="402"/>
      <c r="F195" s="402"/>
      <c r="G195" s="406"/>
      <c r="H195" s="402"/>
      <c r="I195" s="402"/>
      <c r="J195" s="402"/>
      <c r="K195" s="402"/>
      <c r="L195" s="402"/>
      <c r="M195" s="402"/>
      <c r="N195" s="406"/>
      <c r="O195" s="406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</row>
    <row r="196" spans="1:31" ht="18.75" customHeight="1">
      <c r="A196" s="403"/>
      <c r="B196" s="404"/>
      <c r="C196" s="405"/>
      <c r="D196" s="406"/>
      <c r="E196" s="402"/>
      <c r="F196" s="402"/>
      <c r="G196" s="406"/>
      <c r="H196" s="402"/>
      <c r="I196" s="402"/>
      <c r="J196" s="402"/>
      <c r="K196" s="402"/>
      <c r="L196" s="402"/>
      <c r="M196" s="402"/>
      <c r="N196" s="406"/>
      <c r="O196" s="406"/>
      <c r="P196" s="402"/>
      <c r="Q196" s="402"/>
      <c r="R196" s="402"/>
      <c r="S196" s="402"/>
      <c r="T196" s="402"/>
      <c r="U196" s="402"/>
      <c r="V196" s="402"/>
      <c r="W196" s="402"/>
      <c r="X196" s="402"/>
      <c r="Y196" s="402"/>
      <c r="Z196" s="402"/>
      <c r="AA196" s="402"/>
      <c r="AB196" s="402"/>
      <c r="AC196" s="402"/>
      <c r="AD196" s="402"/>
      <c r="AE196" s="402"/>
    </row>
    <row r="197" spans="1:31" ht="18.75" customHeight="1">
      <c r="A197" s="403"/>
      <c r="B197" s="404"/>
      <c r="C197" s="405"/>
      <c r="D197" s="406"/>
      <c r="E197" s="402"/>
      <c r="F197" s="402"/>
      <c r="G197" s="406"/>
      <c r="H197" s="402"/>
      <c r="I197" s="402"/>
      <c r="J197" s="402"/>
      <c r="K197" s="402"/>
      <c r="L197" s="402"/>
      <c r="M197" s="402"/>
      <c r="N197" s="406"/>
      <c r="O197" s="406"/>
      <c r="P197" s="402"/>
      <c r="Q197" s="402"/>
      <c r="R197" s="402"/>
      <c r="S197" s="402"/>
      <c r="T197" s="402"/>
      <c r="U197" s="402"/>
      <c r="V197" s="402"/>
      <c r="W197" s="402"/>
      <c r="X197" s="402"/>
      <c r="Y197" s="402"/>
      <c r="Z197" s="402"/>
      <c r="AA197" s="402"/>
      <c r="AB197" s="402"/>
      <c r="AC197" s="402"/>
      <c r="AD197" s="402"/>
      <c r="AE197" s="402"/>
    </row>
    <row r="198" spans="1:31" ht="18.75" customHeight="1">
      <c r="A198" s="403"/>
      <c r="B198" s="404"/>
      <c r="C198" s="405"/>
      <c r="D198" s="406"/>
      <c r="E198" s="402"/>
      <c r="F198" s="402"/>
      <c r="G198" s="406"/>
      <c r="H198" s="402"/>
      <c r="I198" s="402"/>
      <c r="J198" s="402"/>
      <c r="K198" s="402"/>
      <c r="L198" s="402"/>
      <c r="M198" s="402"/>
      <c r="N198" s="406"/>
      <c r="O198" s="406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</row>
    <row r="199" spans="1:31" ht="18.75" customHeight="1">
      <c r="A199" s="403"/>
      <c r="B199" s="404"/>
      <c r="C199" s="405"/>
      <c r="D199" s="406"/>
      <c r="E199" s="402"/>
      <c r="F199" s="402"/>
      <c r="G199" s="406"/>
      <c r="H199" s="402"/>
      <c r="I199" s="402"/>
      <c r="J199" s="402"/>
      <c r="K199" s="402"/>
      <c r="L199" s="402"/>
      <c r="M199" s="402"/>
      <c r="N199" s="406"/>
      <c r="O199" s="406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/>
      <c r="AC199" s="402"/>
      <c r="AD199" s="402"/>
      <c r="AE199" s="402"/>
    </row>
    <row r="200" spans="1:31" ht="18.75" customHeight="1">
      <c r="A200" s="403"/>
      <c r="B200" s="404"/>
      <c r="C200" s="405"/>
      <c r="D200" s="406"/>
      <c r="E200" s="402"/>
      <c r="F200" s="402"/>
      <c r="G200" s="406"/>
      <c r="H200" s="402"/>
      <c r="I200" s="402"/>
      <c r="J200" s="402"/>
      <c r="K200" s="402"/>
      <c r="L200" s="402"/>
      <c r="M200" s="402"/>
      <c r="N200" s="406"/>
      <c r="O200" s="406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</row>
    <row r="201" spans="1:31" ht="18.75" customHeight="1">
      <c r="A201" s="403"/>
      <c r="B201" s="404"/>
      <c r="C201" s="405"/>
      <c r="D201" s="406"/>
      <c r="E201" s="402"/>
      <c r="F201" s="402"/>
      <c r="G201" s="406"/>
      <c r="H201" s="402"/>
      <c r="I201" s="402"/>
      <c r="J201" s="402"/>
      <c r="K201" s="402"/>
      <c r="L201" s="402"/>
      <c r="M201" s="402"/>
      <c r="N201" s="406"/>
      <c r="O201" s="406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</row>
    <row r="202" spans="1:31" ht="18.75" customHeight="1">
      <c r="A202" s="403"/>
      <c r="B202" s="404"/>
      <c r="C202" s="405"/>
      <c r="D202" s="406"/>
      <c r="E202" s="402"/>
      <c r="F202" s="402"/>
      <c r="G202" s="406"/>
      <c r="H202" s="402"/>
      <c r="I202" s="402"/>
      <c r="J202" s="402"/>
      <c r="K202" s="402"/>
      <c r="L202" s="402"/>
      <c r="M202" s="402"/>
      <c r="N202" s="406"/>
      <c r="O202" s="406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</row>
    <row r="203" spans="1:31" ht="18.75" customHeight="1">
      <c r="A203" s="403"/>
      <c r="B203" s="404"/>
      <c r="C203" s="405"/>
      <c r="D203" s="406"/>
      <c r="E203" s="402"/>
      <c r="F203" s="402"/>
      <c r="G203" s="406"/>
      <c r="H203" s="402"/>
      <c r="I203" s="402"/>
      <c r="J203" s="402"/>
      <c r="K203" s="402"/>
      <c r="L203" s="402"/>
      <c r="M203" s="402"/>
      <c r="N203" s="406"/>
      <c r="O203" s="406"/>
      <c r="P203" s="402"/>
      <c r="Q203" s="402"/>
      <c r="R203" s="402"/>
      <c r="S203" s="402"/>
      <c r="T203" s="402"/>
      <c r="U203" s="402"/>
      <c r="V203" s="402"/>
      <c r="W203" s="402"/>
      <c r="X203" s="402"/>
      <c r="Y203" s="402"/>
      <c r="Z203" s="402"/>
      <c r="AA203" s="402"/>
      <c r="AB203" s="402"/>
      <c r="AC203" s="402"/>
      <c r="AD203" s="402"/>
      <c r="AE203" s="402"/>
    </row>
    <row r="204" spans="1:31" ht="18.75" customHeight="1">
      <c r="A204" s="403"/>
      <c r="B204" s="404"/>
      <c r="C204" s="405"/>
      <c r="D204" s="406"/>
      <c r="E204" s="402"/>
      <c r="F204" s="402"/>
      <c r="G204" s="406"/>
      <c r="H204" s="402"/>
      <c r="I204" s="402"/>
      <c r="J204" s="402"/>
      <c r="K204" s="402"/>
      <c r="L204" s="402"/>
      <c r="M204" s="402"/>
      <c r="N204" s="406"/>
      <c r="O204" s="406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</row>
    <row r="205" spans="1:31" ht="18.75" customHeight="1">
      <c r="A205" s="403"/>
      <c r="B205" s="404"/>
      <c r="C205" s="405"/>
      <c r="D205" s="406"/>
      <c r="E205" s="402"/>
      <c r="F205" s="402"/>
      <c r="G205" s="406"/>
      <c r="H205" s="402"/>
      <c r="I205" s="402"/>
      <c r="J205" s="402"/>
      <c r="K205" s="402"/>
      <c r="L205" s="402"/>
      <c r="M205" s="402"/>
      <c r="N205" s="406"/>
      <c r="O205" s="406"/>
      <c r="P205" s="402"/>
      <c r="Q205" s="402"/>
      <c r="R205" s="402"/>
      <c r="S205" s="402"/>
      <c r="T205" s="402"/>
      <c r="U205" s="402"/>
      <c r="V205" s="402"/>
      <c r="W205" s="402"/>
      <c r="X205" s="402"/>
      <c r="Y205" s="402"/>
      <c r="Z205" s="402"/>
      <c r="AA205" s="402"/>
      <c r="AB205" s="402"/>
      <c r="AC205" s="402"/>
      <c r="AD205" s="402"/>
      <c r="AE205" s="402"/>
    </row>
    <row r="206" spans="1:31" ht="18.75" customHeight="1">
      <c r="A206" s="403"/>
      <c r="B206" s="404"/>
      <c r="C206" s="405"/>
      <c r="D206" s="406"/>
      <c r="E206" s="402"/>
      <c r="F206" s="402"/>
      <c r="G206" s="406"/>
      <c r="H206" s="402"/>
      <c r="I206" s="402"/>
      <c r="J206" s="402"/>
      <c r="K206" s="402"/>
      <c r="L206" s="402"/>
      <c r="M206" s="402"/>
      <c r="N206" s="406"/>
      <c r="O206" s="406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</row>
    <row r="207" spans="1:31" ht="18.75" customHeight="1">
      <c r="A207" s="403"/>
      <c r="B207" s="404"/>
      <c r="C207" s="405"/>
      <c r="D207" s="406"/>
      <c r="E207" s="402"/>
      <c r="F207" s="402"/>
      <c r="G207" s="406"/>
      <c r="H207" s="402"/>
      <c r="I207" s="402"/>
      <c r="J207" s="402"/>
      <c r="K207" s="402"/>
      <c r="L207" s="402"/>
      <c r="M207" s="402"/>
      <c r="N207" s="406"/>
      <c r="O207" s="406"/>
      <c r="P207" s="402"/>
      <c r="Q207" s="402"/>
      <c r="R207" s="402"/>
      <c r="S207" s="402"/>
      <c r="T207" s="402"/>
      <c r="U207" s="402"/>
      <c r="V207" s="402"/>
      <c r="W207" s="402"/>
      <c r="X207" s="402"/>
      <c r="Y207" s="402"/>
      <c r="Z207" s="402"/>
      <c r="AA207" s="402"/>
      <c r="AB207" s="402"/>
      <c r="AC207" s="402"/>
      <c r="AD207" s="402"/>
      <c r="AE207" s="402"/>
    </row>
    <row r="208" spans="1:31" ht="18.75" customHeight="1">
      <c r="A208" s="403"/>
      <c r="B208" s="404"/>
      <c r="C208" s="405"/>
      <c r="D208" s="406"/>
      <c r="E208" s="402"/>
      <c r="F208" s="402"/>
      <c r="G208" s="406"/>
      <c r="H208" s="402"/>
      <c r="I208" s="402"/>
      <c r="J208" s="402"/>
      <c r="K208" s="402"/>
      <c r="L208" s="402"/>
      <c r="M208" s="402"/>
      <c r="N208" s="406"/>
      <c r="O208" s="406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</row>
    <row r="209" spans="1:31" ht="18.75" customHeight="1">
      <c r="A209" s="403"/>
      <c r="B209" s="404"/>
      <c r="C209" s="405"/>
      <c r="D209" s="406"/>
      <c r="E209" s="402"/>
      <c r="F209" s="402"/>
      <c r="G209" s="406"/>
      <c r="H209" s="402"/>
      <c r="I209" s="402"/>
      <c r="J209" s="402"/>
      <c r="K209" s="402"/>
      <c r="L209" s="402"/>
      <c r="M209" s="402"/>
      <c r="N209" s="406"/>
      <c r="O209" s="406"/>
      <c r="P209" s="402"/>
      <c r="Q209" s="402"/>
      <c r="R209" s="402"/>
      <c r="S209" s="402"/>
      <c r="T209" s="402"/>
      <c r="U209" s="402"/>
      <c r="V209" s="402"/>
      <c r="W209" s="402"/>
      <c r="X209" s="402"/>
      <c r="Y209" s="402"/>
      <c r="Z209" s="402"/>
      <c r="AA209" s="402"/>
      <c r="AB209" s="402"/>
      <c r="AC209" s="402"/>
      <c r="AD209" s="402"/>
      <c r="AE209" s="402"/>
    </row>
    <row r="210" spans="1:31" ht="18.75" customHeight="1">
      <c r="A210" s="403"/>
      <c r="B210" s="404"/>
      <c r="C210" s="405"/>
      <c r="D210" s="406"/>
      <c r="E210" s="402"/>
      <c r="F210" s="402"/>
      <c r="G210" s="406"/>
      <c r="H210" s="402"/>
      <c r="I210" s="402"/>
      <c r="J210" s="402"/>
      <c r="K210" s="402"/>
      <c r="L210" s="402"/>
      <c r="M210" s="402"/>
      <c r="N210" s="406"/>
      <c r="O210" s="406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</row>
    <row r="211" spans="1:31" ht="18.75" customHeight="1">
      <c r="A211" s="403"/>
      <c r="B211" s="404"/>
      <c r="C211" s="405"/>
      <c r="D211" s="406"/>
      <c r="E211" s="402"/>
      <c r="F211" s="402"/>
      <c r="G211" s="406"/>
      <c r="H211" s="402"/>
      <c r="I211" s="402"/>
      <c r="J211" s="402"/>
      <c r="K211" s="402"/>
      <c r="L211" s="402"/>
      <c r="M211" s="402"/>
      <c r="N211" s="406"/>
      <c r="O211" s="406"/>
      <c r="P211" s="402"/>
      <c r="Q211" s="402"/>
      <c r="R211" s="402"/>
      <c r="S211" s="402"/>
      <c r="T211" s="402"/>
      <c r="U211" s="402"/>
      <c r="V211" s="402"/>
      <c r="W211" s="402"/>
      <c r="X211" s="402"/>
      <c r="Y211" s="402"/>
      <c r="Z211" s="402"/>
      <c r="AA211" s="402"/>
      <c r="AB211" s="402"/>
      <c r="AC211" s="402"/>
      <c r="AD211" s="402"/>
      <c r="AE211" s="402"/>
    </row>
    <row r="212" spans="1:31" ht="18.75" customHeight="1">
      <c r="A212" s="403"/>
      <c r="B212" s="404"/>
      <c r="C212" s="405"/>
      <c r="D212" s="406"/>
      <c r="E212" s="402"/>
      <c r="F212" s="402"/>
      <c r="G212" s="406"/>
      <c r="H212" s="402"/>
      <c r="I212" s="402"/>
      <c r="J212" s="402"/>
      <c r="K212" s="402"/>
      <c r="L212" s="402"/>
      <c r="M212" s="402"/>
      <c r="N212" s="406"/>
      <c r="O212" s="406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</row>
    <row r="213" spans="1:31" ht="18.75" customHeight="1">
      <c r="A213" s="403"/>
      <c r="B213" s="404"/>
      <c r="C213" s="405"/>
      <c r="D213" s="406"/>
      <c r="E213" s="402"/>
      <c r="F213" s="402"/>
      <c r="G213" s="406"/>
      <c r="H213" s="402"/>
      <c r="I213" s="402"/>
      <c r="J213" s="402"/>
      <c r="K213" s="402"/>
      <c r="L213" s="402"/>
      <c r="M213" s="402"/>
      <c r="N213" s="406"/>
      <c r="O213" s="406"/>
      <c r="P213" s="402"/>
      <c r="Q213" s="402"/>
      <c r="R213" s="402"/>
      <c r="S213" s="402"/>
      <c r="T213" s="402"/>
      <c r="U213" s="402"/>
      <c r="V213" s="402"/>
      <c r="W213" s="402"/>
      <c r="X213" s="402"/>
      <c r="Y213" s="402"/>
      <c r="Z213" s="402"/>
      <c r="AA213" s="402"/>
      <c r="AB213" s="402"/>
      <c r="AC213" s="402"/>
      <c r="AD213" s="402"/>
      <c r="AE213" s="402"/>
    </row>
    <row r="214" spans="1:31" ht="18.75" customHeight="1">
      <c r="A214" s="403"/>
      <c r="B214" s="404"/>
      <c r="C214" s="405"/>
      <c r="D214" s="406"/>
      <c r="E214" s="402"/>
      <c r="F214" s="402"/>
      <c r="G214" s="406"/>
      <c r="H214" s="402"/>
      <c r="I214" s="402"/>
      <c r="J214" s="402"/>
      <c r="K214" s="402"/>
      <c r="L214" s="402"/>
      <c r="M214" s="402"/>
      <c r="N214" s="406"/>
      <c r="O214" s="406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</row>
    <row r="215" spans="1:31" ht="18.75" customHeight="1">
      <c r="A215" s="403"/>
      <c r="B215" s="404"/>
      <c r="C215" s="405"/>
      <c r="D215" s="406"/>
      <c r="E215" s="402"/>
      <c r="F215" s="402"/>
      <c r="G215" s="406"/>
      <c r="H215" s="402"/>
      <c r="I215" s="402"/>
      <c r="J215" s="402"/>
      <c r="K215" s="402"/>
      <c r="L215" s="402"/>
      <c r="M215" s="402"/>
      <c r="N215" s="406"/>
      <c r="O215" s="406"/>
      <c r="P215" s="402"/>
      <c r="Q215" s="402"/>
      <c r="R215" s="402"/>
      <c r="S215" s="402"/>
      <c r="T215" s="402"/>
      <c r="U215" s="402"/>
      <c r="V215" s="402"/>
      <c r="W215" s="402"/>
      <c r="X215" s="402"/>
      <c r="Y215" s="402"/>
      <c r="Z215" s="402"/>
      <c r="AA215" s="402"/>
      <c r="AB215" s="402"/>
      <c r="AC215" s="402"/>
      <c r="AD215" s="402"/>
      <c r="AE215" s="402"/>
    </row>
    <row r="216" spans="1:31" ht="18.75" customHeight="1">
      <c r="A216" s="403"/>
      <c r="B216" s="404"/>
      <c r="C216" s="405"/>
      <c r="D216" s="406"/>
      <c r="E216" s="402"/>
      <c r="F216" s="402"/>
      <c r="G216" s="406"/>
      <c r="H216" s="402"/>
      <c r="I216" s="402"/>
      <c r="J216" s="402"/>
      <c r="K216" s="402"/>
      <c r="L216" s="402"/>
      <c r="M216" s="402"/>
      <c r="N216" s="406"/>
      <c r="O216" s="406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</row>
    <row r="217" spans="1:31" ht="18.75" customHeight="1">
      <c r="A217" s="403"/>
      <c r="B217" s="404"/>
      <c r="C217" s="405"/>
      <c r="D217" s="406"/>
      <c r="E217" s="402"/>
      <c r="F217" s="402"/>
      <c r="G217" s="406"/>
      <c r="H217" s="402"/>
      <c r="I217" s="402"/>
      <c r="J217" s="402"/>
      <c r="K217" s="402"/>
      <c r="L217" s="402"/>
      <c r="M217" s="402"/>
      <c r="N217" s="406"/>
      <c r="O217" s="406"/>
      <c r="P217" s="402"/>
      <c r="Q217" s="402"/>
      <c r="R217" s="402"/>
      <c r="S217" s="402"/>
      <c r="T217" s="402"/>
      <c r="U217" s="402"/>
      <c r="V217" s="402"/>
      <c r="W217" s="402"/>
      <c r="X217" s="402"/>
      <c r="Y217" s="402"/>
      <c r="Z217" s="402"/>
      <c r="AA217" s="402"/>
      <c r="AB217" s="402"/>
      <c r="AC217" s="402"/>
      <c r="AD217" s="402"/>
      <c r="AE217" s="402"/>
    </row>
    <row r="218" spans="1:31" ht="18.75" customHeight="1">
      <c r="A218" s="403"/>
      <c r="B218" s="404"/>
      <c r="C218" s="405"/>
      <c r="D218" s="406"/>
      <c r="E218" s="402"/>
      <c r="F218" s="402"/>
      <c r="G218" s="406"/>
      <c r="H218" s="402"/>
      <c r="I218" s="402"/>
      <c r="J218" s="402"/>
      <c r="K218" s="402"/>
      <c r="L218" s="402"/>
      <c r="M218" s="402"/>
      <c r="N218" s="406"/>
      <c r="O218" s="406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</row>
    <row r="219" spans="1:31" ht="18.75" customHeight="1">
      <c r="A219" s="403"/>
      <c r="B219" s="404"/>
      <c r="C219" s="405"/>
      <c r="D219" s="406"/>
      <c r="E219" s="402"/>
      <c r="F219" s="402"/>
      <c r="G219" s="406"/>
      <c r="H219" s="402"/>
      <c r="I219" s="402"/>
      <c r="J219" s="402"/>
      <c r="K219" s="402"/>
      <c r="L219" s="402"/>
      <c r="M219" s="402"/>
      <c r="N219" s="406"/>
      <c r="O219" s="406"/>
      <c r="P219" s="402"/>
      <c r="Q219" s="402"/>
      <c r="R219" s="402"/>
      <c r="S219" s="402"/>
      <c r="T219" s="402"/>
      <c r="U219" s="402"/>
      <c r="V219" s="402"/>
      <c r="W219" s="402"/>
      <c r="X219" s="402"/>
      <c r="Y219" s="402"/>
      <c r="Z219" s="402"/>
      <c r="AA219" s="402"/>
      <c r="AB219" s="402"/>
      <c r="AC219" s="402"/>
      <c r="AD219" s="402"/>
      <c r="AE219" s="402"/>
    </row>
    <row r="220" spans="1:31" ht="18.75" customHeight="1">
      <c r="A220" s="403"/>
      <c r="B220" s="404"/>
      <c r="C220" s="405"/>
      <c r="D220" s="406"/>
      <c r="E220" s="402"/>
      <c r="F220" s="402"/>
      <c r="G220" s="406"/>
      <c r="H220" s="402"/>
      <c r="I220" s="402"/>
      <c r="J220" s="402"/>
      <c r="K220" s="402"/>
      <c r="L220" s="402"/>
      <c r="M220" s="402"/>
      <c r="N220" s="406"/>
      <c r="O220" s="406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</row>
    <row r="221" spans="1:31" ht="18.75" customHeight="1">
      <c r="A221" s="403"/>
      <c r="B221" s="404"/>
      <c r="C221" s="405"/>
      <c r="D221" s="406"/>
      <c r="E221" s="402"/>
      <c r="F221" s="402"/>
      <c r="G221" s="406"/>
      <c r="H221" s="402"/>
      <c r="I221" s="402"/>
      <c r="J221" s="402"/>
      <c r="K221" s="402"/>
      <c r="L221" s="402"/>
      <c r="M221" s="402"/>
      <c r="N221" s="406"/>
      <c r="O221" s="406"/>
      <c r="P221" s="402"/>
      <c r="Q221" s="402"/>
      <c r="R221" s="402"/>
      <c r="S221" s="402"/>
      <c r="T221" s="402"/>
      <c r="U221" s="402"/>
      <c r="V221" s="402"/>
      <c r="W221" s="402"/>
      <c r="X221" s="402"/>
      <c r="Y221" s="402"/>
      <c r="Z221" s="402"/>
      <c r="AA221" s="402"/>
      <c r="AB221" s="402"/>
      <c r="AC221" s="402"/>
      <c r="AD221" s="402"/>
      <c r="AE221" s="402"/>
    </row>
    <row r="222" spans="1:31" ht="18.75" customHeight="1">
      <c r="A222" s="403"/>
      <c r="B222" s="404"/>
      <c r="C222" s="405"/>
      <c r="D222" s="406"/>
      <c r="E222" s="402"/>
      <c r="F222" s="402"/>
      <c r="G222" s="406"/>
      <c r="H222" s="402"/>
      <c r="I222" s="402"/>
      <c r="J222" s="402"/>
      <c r="K222" s="402"/>
      <c r="L222" s="402"/>
      <c r="M222" s="402"/>
      <c r="N222" s="406"/>
      <c r="O222" s="406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</row>
    <row r="223" spans="1:31" ht="18.75" customHeight="1">
      <c r="A223" s="403"/>
      <c r="B223" s="404"/>
      <c r="C223" s="405"/>
      <c r="D223" s="406"/>
      <c r="E223" s="402"/>
      <c r="F223" s="402"/>
      <c r="G223" s="406"/>
      <c r="H223" s="402"/>
      <c r="I223" s="402"/>
      <c r="J223" s="402"/>
      <c r="K223" s="402"/>
      <c r="L223" s="402"/>
      <c r="M223" s="402"/>
      <c r="N223" s="406"/>
      <c r="O223" s="406"/>
      <c r="P223" s="402"/>
      <c r="Q223" s="402"/>
      <c r="R223" s="402"/>
      <c r="S223" s="402"/>
      <c r="T223" s="402"/>
      <c r="U223" s="402"/>
      <c r="V223" s="402"/>
      <c r="W223" s="402"/>
      <c r="X223" s="402"/>
      <c r="Y223" s="402"/>
      <c r="Z223" s="402"/>
      <c r="AA223" s="402"/>
      <c r="AB223" s="402"/>
      <c r="AC223" s="402"/>
      <c r="AD223" s="402"/>
      <c r="AE223" s="402"/>
    </row>
    <row r="224" spans="1:31" ht="18.75" customHeight="1">
      <c r="A224" s="403"/>
      <c r="B224" s="404"/>
      <c r="C224" s="405"/>
      <c r="D224" s="406"/>
      <c r="E224" s="402"/>
      <c r="F224" s="402"/>
      <c r="G224" s="406"/>
      <c r="H224" s="402"/>
      <c r="I224" s="402"/>
      <c r="J224" s="402"/>
      <c r="K224" s="402"/>
      <c r="L224" s="402"/>
      <c r="M224" s="402"/>
      <c r="N224" s="406"/>
      <c r="O224" s="406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</row>
    <row r="225" spans="1:31" ht="18.75" customHeight="1">
      <c r="A225" s="403"/>
      <c r="B225" s="404"/>
      <c r="C225" s="405"/>
      <c r="D225" s="406"/>
      <c r="E225" s="402"/>
      <c r="F225" s="402"/>
      <c r="G225" s="406"/>
      <c r="H225" s="402"/>
      <c r="I225" s="402"/>
      <c r="J225" s="402"/>
      <c r="K225" s="402"/>
      <c r="L225" s="402"/>
      <c r="M225" s="402"/>
      <c r="N225" s="406"/>
      <c r="O225" s="406"/>
      <c r="P225" s="402"/>
      <c r="Q225" s="402"/>
      <c r="R225" s="402"/>
      <c r="S225" s="402"/>
      <c r="T225" s="402"/>
      <c r="U225" s="402"/>
      <c r="V225" s="402"/>
      <c r="W225" s="402"/>
      <c r="X225" s="402"/>
      <c r="Y225" s="402"/>
      <c r="Z225" s="402"/>
      <c r="AA225" s="402"/>
      <c r="AB225" s="402"/>
      <c r="AC225" s="402"/>
      <c r="AD225" s="402"/>
      <c r="AE225" s="402"/>
    </row>
    <row r="226" spans="1:31" ht="18.75" customHeight="1">
      <c r="A226" s="403"/>
      <c r="B226" s="404"/>
      <c r="C226" s="405"/>
      <c r="D226" s="406"/>
      <c r="E226" s="402"/>
      <c r="F226" s="402"/>
      <c r="G226" s="406"/>
      <c r="H226" s="402"/>
      <c r="I226" s="402"/>
      <c r="J226" s="402"/>
      <c r="K226" s="402"/>
      <c r="L226" s="402"/>
      <c r="M226" s="402"/>
      <c r="N226" s="406"/>
      <c r="O226" s="406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</row>
    <row r="227" spans="1:31" ht="18.75" customHeight="1">
      <c r="A227" s="403"/>
      <c r="B227" s="404"/>
      <c r="C227" s="405"/>
      <c r="D227" s="406"/>
      <c r="E227" s="402"/>
      <c r="F227" s="402"/>
      <c r="G227" s="406"/>
      <c r="H227" s="402"/>
      <c r="I227" s="402"/>
      <c r="J227" s="402"/>
      <c r="K227" s="402"/>
      <c r="L227" s="402"/>
      <c r="M227" s="402"/>
      <c r="N227" s="406"/>
      <c r="O227" s="406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/>
      <c r="AC227" s="402"/>
      <c r="AD227" s="402"/>
      <c r="AE227" s="402"/>
    </row>
    <row r="228" spans="1:31" ht="18.75" customHeight="1">
      <c r="A228" s="403"/>
      <c r="B228" s="404"/>
      <c r="C228" s="405"/>
      <c r="D228" s="406"/>
      <c r="E228" s="402"/>
      <c r="F228" s="402"/>
      <c r="G228" s="406"/>
      <c r="H228" s="402"/>
      <c r="I228" s="402"/>
      <c r="J228" s="402"/>
      <c r="K228" s="402"/>
      <c r="L228" s="402"/>
      <c r="M228" s="402"/>
      <c r="N228" s="406"/>
      <c r="O228" s="406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</row>
    <row r="229" spans="1:31" ht="18.75" customHeight="1">
      <c r="A229" s="403"/>
      <c r="B229" s="404"/>
      <c r="C229" s="405"/>
      <c r="D229" s="406"/>
      <c r="E229" s="402"/>
      <c r="F229" s="402"/>
      <c r="G229" s="406"/>
      <c r="H229" s="402"/>
      <c r="I229" s="402"/>
      <c r="J229" s="402"/>
      <c r="K229" s="402"/>
      <c r="L229" s="402"/>
      <c r="M229" s="402"/>
      <c r="N229" s="406"/>
      <c r="O229" s="406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</row>
    <row r="230" spans="1:31" ht="18.75" customHeight="1">
      <c r="A230" s="403"/>
      <c r="B230" s="404"/>
      <c r="C230" s="405"/>
      <c r="D230" s="406"/>
      <c r="E230" s="402"/>
      <c r="F230" s="402"/>
      <c r="G230" s="406"/>
      <c r="H230" s="402"/>
      <c r="I230" s="402"/>
      <c r="J230" s="402"/>
      <c r="K230" s="402"/>
      <c r="L230" s="402"/>
      <c r="M230" s="402"/>
      <c r="N230" s="406"/>
      <c r="O230" s="406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</row>
    <row r="231" spans="1:31" ht="18.75" customHeight="1">
      <c r="A231" s="403"/>
      <c r="B231" s="404"/>
      <c r="C231" s="405"/>
      <c r="D231" s="406"/>
      <c r="E231" s="402"/>
      <c r="F231" s="402"/>
      <c r="G231" s="406"/>
      <c r="H231" s="402"/>
      <c r="I231" s="402"/>
      <c r="J231" s="402"/>
      <c r="K231" s="402"/>
      <c r="L231" s="402"/>
      <c r="M231" s="402"/>
      <c r="N231" s="406"/>
      <c r="O231" s="406"/>
      <c r="P231" s="402"/>
      <c r="Q231" s="402"/>
      <c r="R231" s="402"/>
      <c r="S231" s="402"/>
      <c r="T231" s="402"/>
      <c r="U231" s="402"/>
      <c r="V231" s="402"/>
      <c r="W231" s="402"/>
      <c r="X231" s="402"/>
      <c r="Y231" s="402"/>
      <c r="Z231" s="402"/>
      <c r="AA231" s="402"/>
      <c r="AB231" s="402"/>
      <c r="AC231" s="402"/>
      <c r="AD231" s="402"/>
      <c r="AE231" s="402"/>
    </row>
    <row r="232" spans="1:31" ht="18.75" customHeight="1">
      <c r="A232" s="403"/>
      <c r="B232" s="404"/>
      <c r="C232" s="405"/>
      <c r="D232" s="406"/>
      <c r="E232" s="402"/>
      <c r="F232" s="402"/>
      <c r="G232" s="406"/>
      <c r="H232" s="402"/>
      <c r="I232" s="402"/>
      <c r="J232" s="402"/>
      <c r="K232" s="402"/>
      <c r="L232" s="402"/>
      <c r="M232" s="402"/>
      <c r="N232" s="406"/>
      <c r="O232" s="406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</row>
    <row r="233" spans="1:31" ht="18.75" customHeight="1">
      <c r="A233" s="403"/>
      <c r="B233" s="404"/>
      <c r="C233" s="405"/>
      <c r="D233" s="406"/>
      <c r="E233" s="402"/>
      <c r="F233" s="402"/>
      <c r="G233" s="406"/>
      <c r="H233" s="402"/>
      <c r="I233" s="402"/>
      <c r="J233" s="402"/>
      <c r="K233" s="402"/>
      <c r="L233" s="402"/>
      <c r="M233" s="402"/>
      <c r="N233" s="406"/>
      <c r="O233" s="406"/>
      <c r="P233" s="402"/>
      <c r="Q233" s="402"/>
      <c r="R233" s="402"/>
      <c r="S233" s="402"/>
      <c r="T233" s="402"/>
      <c r="U233" s="402"/>
      <c r="V233" s="402"/>
      <c r="W233" s="402"/>
      <c r="X233" s="402"/>
      <c r="Y233" s="402"/>
      <c r="Z233" s="402"/>
      <c r="AA233" s="402"/>
      <c r="AB233" s="402"/>
      <c r="AC233" s="402"/>
      <c r="AD233" s="402"/>
      <c r="AE233" s="402"/>
    </row>
    <row r="234" spans="1:31" ht="18.75" customHeight="1">
      <c r="A234" s="403"/>
      <c r="B234" s="404"/>
      <c r="C234" s="405"/>
      <c r="D234" s="406"/>
      <c r="E234" s="402"/>
      <c r="F234" s="402"/>
      <c r="G234" s="406"/>
      <c r="H234" s="402"/>
      <c r="I234" s="402"/>
      <c r="J234" s="402"/>
      <c r="K234" s="402"/>
      <c r="L234" s="402"/>
      <c r="M234" s="402"/>
      <c r="N234" s="406"/>
      <c r="O234" s="406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</row>
    <row r="235" spans="1:31" ht="18.75" customHeight="1">
      <c r="A235" s="403"/>
      <c r="B235" s="404"/>
      <c r="C235" s="405"/>
      <c r="D235" s="406"/>
      <c r="E235" s="402"/>
      <c r="F235" s="402"/>
      <c r="G235" s="406"/>
      <c r="H235" s="402"/>
      <c r="I235" s="402"/>
      <c r="J235" s="402"/>
      <c r="K235" s="402"/>
      <c r="L235" s="402"/>
      <c r="M235" s="402"/>
      <c r="N235" s="406"/>
      <c r="O235" s="406"/>
      <c r="P235" s="402"/>
      <c r="Q235" s="402"/>
      <c r="R235" s="402"/>
      <c r="S235" s="402"/>
      <c r="T235" s="402"/>
      <c r="U235" s="402"/>
      <c r="V235" s="402"/>
      <c r="W235" s="402"/>
      <c r="X235" s="402"/>
      <c r="Y235" s="402"/>
      <c r="Z235" s="402"/>
      <c r="AA235" s="402"/>
      <c r="AB235" s="402"/>
      <c r="AC235" s="402"/>
      <c r="AD235" s="402"/>
      <c r="AE235" s="402"/>
    </row>
    <row r="236" spans="1:31" ht="18.75" customHeight="1">
      <c r="A236" s="403"/>
      <c r="B236" s="404"/>
      <c r="C236" s="405"/>
      <c r="D236" s="406"/>
      <c r="E236" s="402"/>
      <c r="F236" s="402"/>
      <c r="G236" s="406"/>
      <c r="H236" s="402"/>
      <c r="I236" s="402"/>
      <c r="J236" s="402"/>
      <c r="K236" s="402"/>
      <c r="L236" s="402"/>
      <c r="M236" s="402"/>
      <c r="N236" s="406"/>
      <c r="O236" s="406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</row>
    <row r="237" spans="1:31" ht="18.75" customHeight="1">
      <c r="A237" s="403"/>
      <c r="B237" s="404"/>
      <c r="C237" s="405"/>
      <c r="D237" s="406"/>
      <c r="E237" s="402"/>
      <c r="F237" s="402"/>
      <c r="G237" s="406"/>
      <c r="H237" s="402"/>
      <c r="I237" s="402"/>
      <c r="J237" s="402"/>
      <c r="K237" s="402"/>
      <c r="L237" s="402"/>
      <c r="M237" s="402"/>
      <c r="N237" s="406"/>
      <c r="O237" s="406"/>
      <c r="P237" s="402"/>
      <c r="Q237" s="402"/>
      <c r="R237" s="402"/>
      <c r="S237" s="402"/>
      <c r="T237" s="402"/>
      <c r="U237" s="402"/>
      <c r="V237" s="402"/>
      <c r="W237" s="402"/>
      <c r="X237" s="402"/>
      <c r="Y237" s="402"/>
      <c r="Z237" s="402"/>
      <c r="AA237" s="402"/>
      <c r="AB237" s="402"/>
      <c r="AC237" s="402"/>
      <c r="AD237" s="402"/>
      <c r="AE237" s="402"/>
    </row>
    <row r="238" spans="1:31" ht="18.75" customHeight="1">
      <c r="A238" s="403"/>
      <c r="B238" s="404"/>
      <c r="C238" s="405"/>
      <c r="D238" s="406"/>
      <c r="E238" s="402"/>
      <c r="F238" s="402"/>
      <c r="G238" s="406"/>
      <c r="H238" s="402"/>
      <c r="I238" s="402"/>
      <c r="J238" s="402"/>
      <c r="K238" s="402"/>
      <c r="L238" s="402"/>
      <c r="M238" s="402"/>
      <c r="N238" s="406"/>
      <c r="O238" s="406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</row>
    <row r="239" spans="1:31" ht="18.75" customHeight="1">
      <c r="A239" s="403"/>
      <c r="B239" s="404"/>
      <c r="C239" s="405"/>
      <c r="D239" s="406"/>
      <c r="E239" s="402"/>
      <c r="F239" s="402"/>
      <c r="G239" s="406"/>
      <c r="H239" s="402"/>
      <c r="I239" s="402"/>
      <c r="J239" s="402"/>
      <c r="K239" s="402"/>
      <c r="L239" s="402"/>
      <c r="M239" s="402"/>
      <c r="N239" s="406"/>
      <c r="O239" s="406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</row>
    <row r="240" spans="1:31" ht="18.75" customHeight="1">
      <c r="A240" s="403"/>
      <c r="B240" s="404"/>
      <c r="C240" s="405"/>
      <c r="D240" s="406"/>
      <c r="E240" s="402"/>
      <c r="F240" s="402"/>
      <c r="G240" s="406"/>
      <c r="H240" s="402"/>
      <c r="I240" s="402"/>
      <c r="J240" s="402"/>
      <c r="K240" s="402"/>
      <c r="L240" s="402"/>
      <c r="M240" s="402"/>
      <c r="N240" s="406"/>
      <c r="O240" s="406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</row>
    <row r="241" spans="1:31" ht="18.75" customHeight="1">
      <c r="A241" s="403"/>
      <c r="B241" s="404"/>
      <c r="C241" s="405"/>
      <c r="D241" s="406"/>
      <c r="E241" s="402"/>
      <c r="F241" s="402"/>
      <c r="G241" s="406"/>
      <c r="H241" s="402"/>
      <c r="I241" s="402"/>
      <c r="J241" s="402"/>
      <c r="K241" s="402"/>
      <c r="L241" s="402"/>
      <c r="M241" s="402"/>
      <c r="N241" s="406"/>
      <c r="O241" s="406"/>
      <c r="P241" s="402"/>
      <c r="Q241" s="402"/>
      <c r="R241" s="402"/>
      <c r="S241" s="402"/>
      <c r="T241" s="402"/>
      <c r="U241" s="402"/>
      <c r="V241" s="402"/>
      <c r="W241" s="402"/>
      <c r="X241" s="402"/>
      <c r="Y241" s="402"/>
      <c r="Z241" s="402"/>
      <c r="AA241" s="402"/>
      <c r="AB241" s="402"/>
      <c r="AC241" s="402"/>
      <c r="AD241" s="402"/>
      <c r="AE241" s="402"/>
    </row>
    <row r="242" spans="1:31" ht="18.75" customHeight="1">
      <c r="A242" s="403"/>
      <c r="B242" s="404"/>
      <c r="C242" s="405"/>
      <c r="D242" s="406"/>
      <c r="E242" s="402"/>
      <c r="F242" s="402"/>
      <c r="G242" s="406"/>
      <c r="H242" s="402"/>
      <c r="I242" s="402"/>
      <c r="J242" s="402"/>
      <c r="K242" s="402"/>
      <c r="L242" s="402"/>
      <c r="M242" s="402"/>
      <c r="N242" s="406"/>
      <c r="O242" s="406"/>
      <c r="P242" s="402"/>
      <c r="Q242" s="402"/>
      <c r="R242" s="402"/>
      <c r="S242" s="402"/>
      <c r="T242" s="402"/>
      <c r="U242" s="402"/>
      <c r="V242" s="402"/>
      <c r="W242" s="402"/>
      <c r="X242" s="402"/>
      <c r="Y242" s="402"/>
      <c r="Z242" s="402"/>
      <c r="AA242" s="402"/>
      <c r="AB242" s="402"/>
      <c r="AC242" s="402"/>
      <c r="AD242" s="402"/>
      <c r="AE242" s="402"/>
    </row>
    <row r="243" spans="1:31" ht="18.75" customHeight="1">
      <c r="A243" s="403"/>
      <c r="B243" s="404"/>
      <c r="C243" s="405"/>
      <c r="D243" s="406"/>
      <c r="E243" s="402"/>
      <c r="F243" s="402"/>
      <c r="G243" s="406"/>
      <c r="H243" s="402"/>
      <c r="I243" s="402"/>
      <c r="J243" s="402"/>
      <c r="K243" s="402"/>
      <c r="L243" s="402"/>
      <c r="M243" s="402"/>
      <c r="N243" s="406"/>
      <c r="O243" s="406"/>
      <c r="P243" s="402"/>
      <c r="Q243" s="402"/>
      <c r="R243" s="402"/>
      <c r="S243" s="402"/>
      <c r="T243" s="402"/>
      <c r="U243" s="402"/>
      <c r="V243" s="402"/>
      <c r="W243" s="402"/>
      <c r="X243" s="402"/>
      <c r="Y243" s="402"/>
      <c r="Z243" s="402"/>
      <c r="AA243" s="402"/>
      <c r="AB243" s="402"/>
      <c r="AC243" s="402"/>
      <c r="AD243" s="402"/>
      <c r="AE243" s="402"/>
    </row>
    <row r="244" spans="1:31" ht="18.75" customHeight="1">
      <c r="A244" s="403"/>
      <c r="B244" s="404"/>
      <c r="C244" s="405"/>
      <c r="D244" s="406"/>
      <c r="E244" s="402"/>
      <c r="F244" s="402"/>
      <c r="G244" s="406"/>
      <c r="H244" s="402"/>
      <c r="I244" s="402"/>
      <c r="J244" s="402"/>
      <c r="K244" s="402"/>
      <c r="L244" s="402"/>
      <c r="M244" s="402"/>
      <c r="N244" s="406"/>
      <c r="O244" s="406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/>
      <c r="AC244" s="402"/>
      <c r="AD244" s="402"/>
      <c r="AE244" s="402"/>
    </row>
    <row r="245" spans="1:31" ht="18.75" customHeight="1">
      <c r="A245" s="403"/>
      <c r="B245" s="404"/>
      <c r="C245" s="405"/>
      <c r="D245" s="406"/>
      <c r="E245" s="402"/>
      <c r="F245" s="402"/>
      <c r="G245" s="406"/>
      <c r="H245" s="402"/>
      <c r="I245" s="402"/>
      <c r="J245" s="402"/>
      <c r="K245" s="402"/>
      <c r="L245" s="402"/>
      <c r="M245" s="402"/>
      <c r="N245" s="406"/>
      <c r="O245" s="406"/>
      <c r="P245" s="402"/>
      <c r="Q245" s="402"/>
      <c r="R245" s="402"/>
      <c r="S245" s="402"/>
      <c r="T245" s="402"/>
      <c r="U245" s="402"/>
      <c r="V245" s="402"/>
      <c r="W245" s="402"/>
      <c r="X245" s="402"/>
      <c r="Y245" s="402"/>
      <c r="Z245" s="402"/>
      <c r="AA245" s="402"/>
      <c r="AB245" s="402"/>
      <c r="AC245" s="402"/>
      <c r="AD245" s="402"/>
      <c r="AE245" s="402"/>
    </row>
    <row r="246" spans="1:31" ht="18.75" customHeight="1">
      <c r="A246" s="403"/>
      <c r="B246" s="404"/>
      <c r="C246" s="405"/>
      <c r="D246" s="406"/>
      <c r="E246" s="402"/>
      <c r="F246" s="402"/>
      <c r="G246" s="406"/>
      <c r="H246" s="402"/>
      <c r="I246" s="402"/>
      <c r="J246" s="402"/>
      <c r="K246" s="402"/>
      <c r="L246" s="402"/>
      <c r="M246" s="402"/>
      <c r="N246" s="406"/>
      <c r="O246" s="406"/>
      <c r="P246" s="402"/>
      <c r="Q246" s="402"/>
      <c r="R246" s="402"/>
      <c r="S246" s="402"/>
      <c r="T246" s="402"/>
      <c r="U246" s="402"/>
      <c r="V246" s="402"/>
      <c r="W246" s="402"/>
      <c r="X246" s="402"/>
      <c r="Y246" s="402"/>
      <c r="Z246" s="402"/>
      <c r="AA246" s="402"/>
      <c r="AB246" s="402"/>
      <c r="AC246" s="402"/>
      <c r="AD246" s="402"/>
      <c r="AE246" s="402"/>
    </row>
    <row r="247" spans="1:31" ht="18.75" customHeight="1">
      <c r="A247" s="403"/>
      <c r="B247" s="404"/>
      <c r="C247" s="405"/>
      <c r="D247" s="406"/>
      <c r="E247" s="402"/>
      <c r="F247" s="402"/>
      <c r="G247" s="406"/>
      <c r="H247" s="402"/>
      <c r="I247" s="402"/>
      <c r="J247" s="402"/>
      <c r="K247" s="402"/>
      <c r="L247" s="402"/>
      <c r="M247" s="402"/>
      <c r="N247" s="406"/>
      <c r="O247" s="406"/>
      <c r="P247" s="402"/>
      <c r="Q247" s="402"/>
      <c r="R247" s="402"/>
      <c r="S247" s="402"/>
      <c r="T247" s="402"/>
      <c r="U247" s="402"/>
      <c r="V247" s="402"/>
      <c r="W247" s="402"/>
      <c r="X247" s="402"/>
      <c r="Y247" s="402"/>
      <c r="Z247" s="402"/>
      <c r="AA247" s="402"/>
      <c r="AB247" s="402"/>
      <c r="AC247" s="402"/>
      <c r="AD247" s="402"/>
      <c r="AE247" s="402"/>
    </row>
    <row r="248" spans="1:31" ht="18.75" customHeight="1">
      <c r="A248" s="403"/>
      <c r="B248" s="404"/>
      <c r="C248" s="405"/>
      <c r="D248" s="406"/>
      <c r="E248" s="402"/>
      <c r="F248" s="402"/>
      <c r="G248" s="406"/>
      <c r="H248" s="402"/>
      <c r="I248" s="402"/>
      <c r="J248" s="402"/>
      <c r="K248" s="402"/>
      <c r="L248" s="402"/>
      <c r="M248" s="402"/>
      <c r="N248" s="406"/>
      <c r="O248" s="406"/>
      <c r="P248" s="402"/>
      <c r="Q248" s="402"/>
      <c r="R248" s="402"/>
      <c r="S248" s="402"/>
      <c r="T248" s="402"/>
      <c r="U248" s="402"/>
      <c r="V248" s="402"/>
      <c r="W248" s="402"/>
      <c r="X248" s="402"/>
      <c r="Y248" s="402"/>
      <c r="Z248" s="402"/>
      <c r="AA248" s="402"/>
      <c r="AB248" s="402"/>
      <c r="AC248" s="402"/>
      <c r="AD248" s="402"/>
      <c r="AE248" s="402"/>
    </row>
    <row r="249" spans="1:31" ht="18.75" customHeight="1">
      <c r="A249" s="403"/>
      <c r="B249" s="404"/>
      <c r="C249" s="405"/>
      <c r="D249" s="406"/>
      <c r="E249" s="402"/>
      <c r="F249" s="402"/>
      <c r="G249" s="406"/>
      <c r="H249" s="402"/>
      <c r="I249" s="402"/>
      <c r="J249" s="402"/>
      <c r="K249" s="402"/>
      <c r="L249" s="402"/>
      <c r="M249" s="402"/>
      <c r="N249" s="406"/>
      <c r="O249" s="406"/>
      <c r="P249" s="402"/>
      <c r="Q249" s="402"/>
      <c r="R249" s="402"/>
      <c r="S249" s="402"/>
      <c r="T249" s="402"/>
      <c r="U249" s="402"/>
      <c r="V249" s="402"/>
      <c r="W249" s="402"/>
      <c r="X249" s="402"/>
      <c r="Y249" s="402"/>
      <c r="Z249" s="402"/>
      <c r="AA249" s="402"/>
      <c r="AB249" s="402"/>
      <c r="AC249" s="402"/>
      <c r="AD249" s="402"/>
      <c r="AE249" s="402"/>
    </row>
    <row r="250" spans="1:31" ht="18.75" customHeight="1">
      <c r="A250" s="403"/>
      <c r="B250" s="404"/>
      <c r="C250" s="405"/>
      <c r="D250" s="406"/>
      <c r="E250" s="402"/>
      <c r="F250" s="402"/>
      <c r="G250" s="406"/>
      <c r="H250" s="402"/>
      <c r="I250" s="402"/>
      <c r="J250" s="402"/>
      <c r="K250" s="402"/>
      <c r="L250" s="402"/>
      <c r="M250" s="402"/>
      <c r="N250" s="406"/>
      <c r="O250" s="406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/>
      <c r="AC250" s="402"/>
      <c r="AD250" s="402"/>
      <c r="AE250" s="402"/>
    </row>
    <row r="251" spans="1:31" ht="18.75" customHeight="1">
      <c r="A251" s="403"/>
      <c r="B251" s="404"/>
      <c r="C251" s="405"/>
      <c r="D251" s="406"/>
      <c r="E251" s="402"/>
      <c r="F251" s="402"/>
      <c r="G251" s="406"/>
      <c r="H251" s="402"/>
      <c r="I251" s="402"/>
      <c r="J251" s="402"/>
      <c r="K251" s="402"/>
      <c r="L251" s="402"/>
      <c r="M251" s="402"/>
      <c r="N251" s="406"/>
      <c r="O251" s="406"/>
      <c r="P251" s="402"/>
      <c r="Q251" s="402"/>
      <c r="R251" s="402"/>
      <c r="S251" s="402"/>
      <c r="T251" s="402"/>
      <c r="U251" s="402"/>
      <c r="V251" s="402"/>
      <c r="W251" s="402"/>
      <c r="X251" s="402"/>
      <c r="Y251" s="402"/>
      <c r="Z251" s="402"/>
      <c r="AA251" s="402"/>
      <c r="AB251" s="402"/>
      <c r="AC251" s="402"/>
      <c r="AD251" s="402"/>
      <c r="AE251" s="402"/>
    </row>
    <row r="252" spans="1:31" ht="18.75" customHeight="1">
      <c r="A252" s="403"/>
      <c r="B252" s="404"/>
      <c r="C252" s="405"/>
      <c r="D252" s="406"/>
      <c r="E252" s="402"/>
      <c r="F252" s="402"/>
      <c r="G252" s="406"/>
      <c r="H252" s="402"/>
      <c r="I252" s="402"/>
      <c r="J252" s="402"/>
      <c r="K252" s="402"/>
      <c r="L252" s="402"/>
      <c r="M252" s="402"/>
      <c r="N252" s="406"/>
      <c r="O252" s="406"/>
      <c r="P252" s="402"/>
      <c r="Q252" s="402"/>
      <c r="R252" s="402"/>
      <c r="S252" s="402"/>
      <c r="T252" s="402"/>
      <c r="U252" s="402"/>
      <c r="V252" s="402"/>
      <c r="W252" s="402"/>
      <c r="X252" s="402"/>
      <c r="Y252" s="402"/>
      <c r="Z252" s="402"/>
      <c r="AA252" s="402"/>
      <c r="AB252" s="402"/>
      <c r="AC252" s="402"/>
      <c r="AD252" s="402"/>
      <c r="AE252" s="402"/>
    </row>
    <row r="253" spans="1:31" ht="18.75" customHeight="1">
      <c r="A253" s="403"/>
      <c r="B253" s="404"/>
      <c r="C253" s="405"/>
      <c r="D253" s="406"/>
      <c r="E253" s="402"/>
      <c r="F253" s="402"/>
      <c r="G253" s="406"/>
      <c r="H253" s="402"/>
      <c r="I253" s="402"/>
      <c r="J253" s="402"/>
      <c r="K253" s="402"/>
      <c r="L253" s="402"/>
      <c r="M253" s="402"/>
      <c r="N253" s="406"/>
      <c r="O253" s="406"/>
      <c r="P253" s="402"/>
      <c r="Q253" s="402"/>
      <c r="R253" s="402"/>
      <c r="S253" s="402"/>
      <c r="T253" s="402"/>
      <c r="U253" s="402"/>
      <c r="V253" s="402"/>
      <c r="W253" s="402"/>
      <c r="X253" s="402"/>
      <c r="Y253" s="402"/>
      <c r="Z253" s="402"/>
      <c r="AA253" s="402"/>
      <c r="AB253" s="402"/>
      <c r="AC253" s="402"/>
      <c r="AD253" s="402"/>
      <c r="AE253" s="402"/>
    </row>
    <row r="254" spans="1:31" ht="18.75" customHeight="1">
      <c r="A254" s="403"/>
      <c r="B254" s="404"/>
      <c r="C254" s="405"/>
      <c r="D254" s="406"/>
      <c r="E254" s="402"/>
      <c r="F254" s="402"/>
      <c r="G254" s="406"/>
      <c r="H254" s="402"/>
      <c r="I254" s="402"/>
      <c r="J254" s="402"/>
      <c r="K254" s="402"/>
      <c r="L254" s="402"/>
      <c r="M254" s="402"/>
      <c r="N254" s="406"/>
      <c r="O254" s="406"/>
      <c r="P254" s="402"/>
      <c r="Q254" s="402"/>
      <c r="R254" s="402"/>
      <c r="S254" s="402"/>
      <c r="T254" s="402"/>
      <c r="U254" s="402"/>
      <c r="V254" s="402"/>
      <c r="W254" s="402"/>
      <c r="X254" s="402"/>
      <c r="Y254" s="402"/>
      <c r="Z254" s="402"/>
      <c r="AA254" s="402"/>
      <c r="AB254" s="402"/>
      <c r="AC254" s="402"/>
      <c r="AD254" s="402"/>
      <c r="AE254" s="402"/>
    </row>
    <row r="255" spans="1:31" ht="18.75" customHeight="1">
      <c r="A255" s="403"/>
      <c r="B255" s="404"/>
      <c r="C255" s="405"/>
      <c r="D255" s="406"/>
      <c r="E255" s="402"/>
      <c r="F255" s="402"/>
      <c r="G255" s="406"/>
      <c r="H255" s="402"/>
      <c r="I255" s="402"/>
      <c r="J255" s="402"/>
      <c r="K255" s="402"/>
      <c r="L255" s="402"/>
      <c r="M255" s="402"/>
      <c r="N255" s="406"/>
      <c r="O255" s="406"/>
      <c r="P255" s="402"/>
      <c r="Q255" s="402"/>
      <c r="R255" s="402"/>
      <c r="S255" s="402"/>
      <c r="T255" s="402"/>
      <c r="U255" s="402"/>
      <c r="V255" s="402"/>
      <c r="W255" s="402"/>
      <c r="X255" s="402"/>
      <c r="Y255" s="402"/>
      <c r="Z255" s="402"/>
      <c r="AA255" s="402"/>
      <c r="AB255" s="402"/>
      <c r="AC255" s="402"/>
      <c r="AD255" s="402"/>
      <c r="AE255" s="402"/>
    </row>
    <row r="256" spans="1:31" ht="18.75" customHeight="1">
      <c r="A256" s="403"/>
      <c r="B256" s="404"/>
      <c r="C256" s="405"/>
      <c r="D256" s="406"/>
      <c r="E256" s="402"/>
      <c r="F256" s="402"/>
      <c r="G256" s="406"/>
      <c r="H256" s="402"/>
      <c r="I256" s="402"/>
      <c r="J256" s="402"/>
      <c r="K256" s="402"/>
      <c r="L256" s="402"/>
      <c r="M256" s="402"/>
      <c r="N256" s="406"/>
      <c r="O256" s="406"/>
      <c r="P256" s="402"/>
      <c r="Q256" s="402"/>
      <c r="R256" s="402"/>
      <c r="S256" s="402"/>
      <c r="T256" s="402"/>
      <c r="U256" s="402"/>
      <c r="V256" s="402"/>
      <c r="W256" s="402"/>
      <c r="X256" s="402"/>
      <c r="Y256" s="402"/>
      <c r="Z256" s="402"/>
      <c r="AA256" s="402"/>
      <c r="AB256" s="402"/>
      <c r="AC256" s="402"/>
      <c r="AD256" s="402"/>
      <c r="AE256" s="402"/>
    </row>
    <row r="257" spans="1:31" ht="18.75" customHeight="1">
      <c r="A257" s="403"/>
      <c r="B257" s="404"/>
      <c r="C257" s="405"/>
      <c r="D257" s="406"/>
      <c r="E257" s="402"/>
      <c r="F257" s="402"/>
      <c r="G257" s="406"/>
      <c r="H257" s="402"/>
      <c r="I257" s="402"/>
      <c r="J257" s="402"/>
      <c r="K257" s="402"/>
      <c r="L257" s="402"/>
      <c r="M257" s="402"/>
      <c r="N257" s="406"/>
      <c r="O257" s="406"/>
      <c r="P257" s="402"/>
      <c r="Q257" s="402"/>
      <c r="R257" s="402"/>
      <c r="S257" s="402"/>
      <c r="T257" s="402"/>
      <c r="U257" s="402"/>
      <c r="V257" s="402"/>
      <c r="W257" s="402"/>
      <c r="X257" s="402"/>
      <c r="Y257" s="402"/>
      <c r="Z257" s="402"/>
      <c r="AA257" s="402"/>
      <c r="AB257" s="402"/>
      <c r="AC257" s="402"/>
      <c r="AD257" s="402"/>
      <c r="AE257" s="402"/>
    </row>
    <row r="258" spans="1:31" ht="18.75" customHeight="1">
      <c r="A258" s="403"/>
      <c r="B258" s="404"/>
      <c r="C258" s="405"/>
      <c r="D258" s="406"/>
      <c r="E258" s="402"/>
      <c r="F258" s="402"/>
      <c r="G258" s="406"/>
      <c r="H258" s="402"/>
      <c r="I258" s="402"/>
      <c r="J258" s="402"/>
      <c r="K258" s="402"/>
      <c r="L258" s="402"/>
      <c r="M258" s="402"/>
      <c r="N258" s="406"/>
      <c r="O258" s="406"/>
      <c r="P258" s="402"/>
      <c r="Q258" s="402"/>
      <c r="R258" s="402"/>
      <c r="S258" s="402"/>
      <c r="T258" s="402"/>
      <c r="U258" s="402"/>
      <c r="V258" s="402"/>
      <c r="W258" s="402"/>
      <c r="X258" s="402"/>
      <c r="Y258" s="402"/>
      <c r="Z258" s="402"/>
      <c r="AA258" s="402"/>
      <c r="AB258" s="402"/>
      <c r="AC258" s="402"/>
      <c r="AD258" s="402"/>
      <c r="AE258" s="402"/>
    </row>
    <row r="259" spans="1:31" ht="18.75" customHeight="1">
      <c r="A259" s="403"/>
      <c r="B259" s="404"/>
      <c r="C259" s="405"/>
      <c r="D259" s="406"/>
      <c r="E259" s="402"/>
      <c r="F259" s="402"/>
      <c r="G259" s="406"/>
      <c r="H259" s="402"/>
      <c r="I259" s="402"/>
      <c r="J259" s="402"/>
      <c r="K259" s="402"/>
      <c r="L259" s="402"/>
      <c r="M259" s="402"/>
      <c r="N259" s="406"/>
      <c r="O259" s="406"/>
      <c r="P259" s="402"/>
      <c r="Q259" s="402"/>
      <c r="R259" s="402"/>
      <c r="S259" s="402"/>
      <c r="T259" s="402"/>
      <c r="U259" s="402"/>
      <c r="V259" s="402"/>
      <c r="W259" s="402"/>
      <c r="X259" s="402"/>
      <c r="Y259" s="402"/>
      <c r="Z259" s="402"/>
      <c r="AA259" s="402"/>
      <c r="AB259" s="402"/>
      <c r="AC259" s="402"/>
      <c r="AD259" s="402"/>
      <c r="AE259" s="402"/>
    </row>
    <row r="260" spans="1:31" ht="18.75" customHeight="1">
      <c r="A260" s="403"/>
      <c r="B260" s="404"/>
      <c r="C260" s="405"/>
      <c r="D260" s="406"/>
      <c r="E260" s="402"/>
      <c r="F260" s="402"/>
      <c r="G260" s="406"/>
      <c r="H260" s="402"/>
      <c r="I260" s="402"/>
      <c r="J260" s="402"/>
      <c r="K260" s="402"/>
      <c r="L260" s="402"/>
      <c r="M260" s="402"/>
      <c r="N260" s="406"/>
      <c r="O260" s="406"/>
      <c r="P260" s="402"/>
      <c r="Q260" s="402"/>
      <c r="R260" s="402"/>
      <c r="S260" s="402"/>
      <c r="T260" s="402"/>
      <c r="U260" s="402"/>
      <c r="V260" s="402"/>
      <c r="W260" s="402"/>
      <c r="X260" s="402"/>
      <c r="Y260" s="402"/>
      <c r="Z260" s="402"/>
      <c r="AA260" s="402"/>
      <c r="AB260" s="402"/>
      <c r="AC260" s="402"/>
      <c r="AD260" s="402"/>
      <c r="AE260" s="402"/>
    </row>
    <row r="261" spans="1:31" ht="18.75" customHeight="1">
      <c r="A261" s="403"/>
      <c r="B261" s="404"/>
      <c r="C261" s="405"/>
      <c r="D261" s="406"/>
      <c r="E261" s="402"/>
      <c r="F261" s="402"/>
      <c r="G261" s="406"/>
      <c r="H261" s="402"/>
      <c r="I261" s="402"/>
      <c r="J261" s="402"/>
      <c r="K261" s="402"/>
      <c r="L261" s="402"/>
      <c r="M261" s="402"/>
      <c r="N261" s="406"/>
      <c r="O261" s="406"/>
      <c r="P261" s="402"/>
      <c r="Q261" s="402"/>
      <c r="R261" s="402"/>
      <c r="S261" s="402"/>
      <c r="T261" s="402"/>
      <c r="U261" s="402"/>
      <c r="V261" s="402"/>
      <c r="W261" s="402"/>
      <c r="X261" s="402"/>
      <c r="Y261" s="402"/>
      <c r="Z261" s="402"/>
      <c r="AA261" s="402"/>
      <c r="AB261" s="402"/>
      <c r="AC261" s="402"/>
      <c r="AD261" s="402"/>
      <c r="AE261" s="402"/>
    </row>
    <row r="262" spans="1:31" ht="18.75" customHeight="1">
      <c r="A262" s="403"/>
      <c r="B262" s="404"/>
      <c r="C262" s="405"/>
      <c r="D262" s="406"/>
      <c r="E262" s="402"/>
      <c r="F262" s="402"/>
      <c r="G262" s="406"/>
      <c r="H262" s="402"/>
      <c r="I262" s="402"/>
      <c r="J262" s="402"/>
      <c r="K262" s="402"/>
      <c r="L262" s="402"/>
      <c r="M262" s="402"/>
      <c r="N262" s="406"/>
      <c r="O262" s="406"/>
      <c r="P262" s="402"/>
      <c r="Q262" s="402"/>
      <c r="R262" s="402"/>
      <c r="S262" s="402"/>
      <c r="T262" s="402"/>
      <c r="U262" s="402"/>
      <c r="V262" s="402"/>
      <c r="W262" s="402"/>
      <c r="X262" s="402"/>
      <c r="Y262" s="402"/>
      <c r="Z262" s="402"/>
      <c r="AA262" s="402"/>
      <c r="AB262" s="402"/>
      <c r="AC262" s="402"/>
      <c r="AD262" s="402"/>
      <c r="AE262" s="402"/>
    </row>
    <row r="263" spans="1:31" ht="18.75" customHeight="1">
      <c r="A263" s="403"/>
      <c r="B263" s="404"/>
      <c r="C263" s="405"/>
      <c r="D263" s="406"/>
      <c r="E263" s="402"/>
      <c r="F263" s="402"/>
      <c r="G263" s="406"/>
      <c r="H263" s="402"/>
      <c r="I263" s="402"/>
      <c r="J263" s="402"/>
      <c r="K263" s="402"/>
      <c r="L263" s="402"/>
      <c r="M263" s="402"/>
      <c r="N263" s="406"/>
      <c r="O263" s="406"/>
      <c r="P263" s="402"/>
      <c r="Q263" s="402"/>
      <c r="R263" s="402"/>
      <c r="S263" s="402"/>
      <c r="T263" s="402"/>
      <c r="U263" s="402"/>
      <c r="V263" s="402"/>
      <c r="W263" s="402"/>
      <c r="X263" s="402"/>
      <c r="Y263" s="402"/>
      <c r="Z263" s="402"/>
      <c r="AA263" s="402"/>
      <c r="AB263" s="402"/>
      <c r="AC263" s="402"/>
      <c r="AD263" s="402"/>
      <c r="AE263" s="402"/>
    </row>
    <row r="264" spans="1:31" ht="18.75" customHeight="1">
      <c r="A264" s="403"/>
      <c r="B264" s="404"/>
      <c r="C264" s="405"/>
      <c r="D264" s="406"/>
      <c r="E264" s="402"/>
      <c r="F264" s="402"/>
      <c r="G264" s="406"/>
      <c r="H264" s="402"/>
      <c r="I264" s="402"/>
      <c r="J264" s="402"/>
      <c r="K264" s="402"/>
      <c r="L264" s="402"/>
      <c r="M264" s="402"/>
      <c r="N264" s="406"/>
      <c r="O264" s="406"/>
      <c r="P264" s="402"/>
      <c r="Q264" s="402"/>
      <c r="R264" s="402"/>
      <c r="S264" s="402"/>
      <c r="T264" s="402"/>
      <c r="U264" s="402"/>
      <c r="V264" s="402"/>
      <c r="W264" s="402"/>
      <c r="X264" s="402"/>
      <c r="Y264" s="402"/>
      <c r="Z264" s="402"/>
      <c r="AA264" s="402"/>
      <c r="AB264" s="402"/>
      <c r="AC264" s="402"/>
      <c r="AD264" s="402"/>
      <c r="AE264" s="402"/>
    </row>
    <row r="265" spans="1:31" ht="18.75" customHeight="1">
      <c r="A265" s="403"/>
      <c r="B265" s="404"/>
      <c r="C265" s="405"/>
      <c r="D265" s="406"/>
      <c r="E265" s="402"/>
      <c r="F265" s="402"/>
      <c r="G265" s="406"/>
      <c r="H265" s="402"/>
      <c r="I265" s="402"/>
      <c r="J265" s="402"/>
      <c r="K265" s="402"/>
      <c r="L265" s="402"/>
      <c r="M265" s="402"/>
      <c r="N265" s="406"/>
      <c r="O265" s="406"/>
      <c r="P265" s="402"/>
      <c r="Q265" s="402"/>
      <c r="R265" s="402"/>
      <c r="S265" s="402"/>
      <c r="T265" s="402"/>
      <c r="U265" s="402"/>
      <c r="V265" s="402"/>
      <c r="W265" s="402"/>
      <c r="X265" s="402"/>
      <c r="Y265" s="402"/>
      <c r="Z265" s="402"/>
      <c r="AA265" s="402"/>
      <c r="AB265" s="402"/>
      <c r="AC265" s="402"/>
      <c r="AD265" s="402"/>
      <c r="AE265" s="402"/>
    </row>
    <row r="266" spans="1:31" ht="18.75" customHeight="1">
      <c r="A266" s="403"/>
      <c r="B266" s="404"/>
      <c r="C266" s="405"/>
      <c r="D266" s="406"/>
      <c r="E266" s="402"/>
      <c r="F266" s="402"/>
      <c r="G266" s="406"/>
      <c r="H266" s="402"/>
      <c r="I266" s="402"/>
      <c r="J266" s="402"/>
      <c r="K266" s="402"/>
      <c r="L266" s="402"/>
      <c r="M266" s="402"/>
      <c r="N266" s="406"/>
      <c r="O266" s="406"/>
      <c r="P266" s="402"/>
      <c r="Q266" s="402"/>
      <c r="R266" s="402"/>
      <c r="S266" s="402"/>
      <c r="T266" s="402"/>
      <c r="U266" s="402"/>
      <c r="V266" s="402"/>
      <c r="W266" s="402"/>
      <c r="X266" s="402"/>
      <c r="Y266" s="402"/>
      <c r="Z266" s="402"/>
      <c r="AA266" s="402"/>
      <c r="AB266" s="402"/>
      <c r="AC266" s="402"/>
      <c r="AD266" s="402"/>
      <c r="AE266" s="402"/>
    </row>
    <row r="267" spans="1:31" ht="18.75" customHeight="1">
      <c r="A267" s="403"/>
      <c r="B267" s="404"/>
      <c r="C267" s="405"/>
      <c r="D267" s="406"/>
      <c r="E267" s="402"/>
      <c r="F267" s="402"/>
      <c r="G267" s="406"/>
      <c r="H267" s="402"/>
      <c r="I267" s="402"/>
      <c r="J267" s="402"/>
      <c r="K267" s="402"/>
      <c r="L267" s="402"/>
      <c r="M267" s="402"/>
      <c r="N267" s="406"/>
      <c r="O267" s="406"/>
      <c r="P267" s="402"/>
      <c r="Q267" s="402"/>
      <c r="R267" s="402"/>
      <c r="S267" s="402"/>
      <c r="T267" s="402"/>
      <c r="U267" s="402"/>
      <c r="V267" s="402"/>
      <c r="W267" s="402"/>
      <c r="X267" s="402"/>
      <c r="Y267" s="402"/>
      <c r="Z267" s="402"/>
      <c r="AA267" s="402"/>
      <c r="AB267" s="402"/>
      <c r="AC267" s="402"/>
      <c r="AD267" s="402"/>
      <c r="AE267" s="402"/>
    </row>
    <row r="268" spans="1:31" ht="18.75" customHeight="1">
      <c r="A268" s="403"/>
      <c r="B268" s="404"/>
      <c r="C268" s="405"/>
      <c r="D268" s="406"/>
      <c r="E268" s="402"/>
      <c r="F268" s="402"/>
      <c r="G268" s="406"/>
      <c r="H268" s="402"/>
      <c r="I268" s="402"/>
      <c r="J268" s="402"/>
      <c r="K268" s="402"/>
      <c r="L268" s="402"/>
      <c r="M268" s="402"/>
      <c r="N268" s="406"/>
      <c r="O268" s="406"/>
      <c r="P268" s="402"/>
      <c r="Q268" s="402"/>
      <c r="R268" s="402"/>
      <c r="S268" s="402"/>
      <c r="T268" s="402"/>
      <c r="U268" s="402"/>
      <c r="V268" s="402"/>
      <c r="W268" s="402"/>
      <c r="X268" s="402"/>
      <c r="Y268" s="402"/>
      <c r="Z268" s="402"/>
      <c r="AA268" s="402"/>
      <c r="AB268" s="402"/>
      <c r="AC268" s="402"/>
      <c r="AD268" s="402"/>
      <c r="AE268" s="402"/>
    </row>
    <row r="269" spans="1:31" ht="18.75" customHeight="1">
      <c r="A269" s="403"/>
      <c r="B269" s="404"/>
      <c r="C269" s="405"/>
      <c r="D269" s="406"/>
      <c r="E269" s="402"/>
      <c r="F269" s="402"/>
      <c r="G269" s="406"/>
      <c r="H269" s="402"/>
      <c r="I269" s="402"/>
      <c r="J269" s="402"/>
      <c r="K269" s="402"/>
      <c r="L269" s="402"/>
      <c r="M269" s="402"/>
      <c r="N269" s="406"/>
      <c r="O269" s="406"/>
      <c r="P269" s="402"/>
      <c r="Q269" s="402"/>
      <c r="R269" s="402"/>
      <c r="S269" s="402"/>
      <c r="T269" s="402"/>
      <c r="U269" s="402"/>
      <c r="V269" s="402"/>
      <c r="W269" s="402"/>
      <c r="X269" s="402"/>
      <c r="Y269" s="402"/>
      <c r="Z269" s="402"/>
      <c r="AA269" s="402"/>
      <c r="AB269" s="402"/>
      <c r="AC269" s="402"/>
      <c r="AD269" s="402"/>
      <c r="AE269" s="402"/>
    </row>
    <row r="270" spans="1:31" ht="18.75" customHeight="1">
      <c r="A270" s="403"/>
      <c r="B270" s="404"/>
      <c r="C270" s="405"/>
      <c r="D270" s="406"/>
      <c r="E270" s="402"/>
      <c r="F270" s="402"/>
      <c r="G270" s="406"/>
      <c r="H270" s="402"/>
      <c r="I270" s="402"/>
      <c r="J270" s="402"/>
      <c r="K270" s="402"/>
      <c r="L270" s="402"/>
      <c r="M270" s="402"/>
      <c r="N270" s="406"/>
      <c r="O270" s="406"/>
      <c r="P270" s="402"/>
      <c r="Q270" s="402"/>
      <c r="R270" s="402"/>
      <c r="S270" s="402"/>
      <c r="T270" s="402"/>
      <c r="U270" s="402"/>
      <c r="V270" s="402"/>
      <c r="W270" s="402"/>
      <c r="X270" s="402"/>
      <c r="Y270" s="402"/>
      <c r="Z270" s="402"/>
      <c r="AA270" s="402"/>
      <c r="AB270" s="402"/>
      <c r="AC270" s="402"/>
      <c r="AD270" s="402"/>
      <c r="AE270" s="402"/>
    </row>
    <row r="271" spans="1:31" ht="18.75" customHeight="1">
      <c r="A271" s="403"/>
      <c r="B271" s="404"/>
      <c r="C271" s="405"/>
      <c r="D271" s="406"/>
      <c r="E271" s="402"/>
      <c r="F271" s="402"/>
      <c r="G271" s="406"/>
      <c r="H271" s="402"/>
      <c r="I271" s="402"/>
      <c r="J271" s="402"/>
      <c r="K271" s="402"/>
      <c r="L271" s="402"/>
      <c r="M271" s="402"/>
      <c r="N271" s="406"/>
      <c r="O271" s="406"/>
      <c r="P271" s="402"/>
      <c r="Q271" s="402"/>
      <c r="R271" s="402"/>
      <c r="S271" s="402"/>
      <c r="T271" s="402"/>
      <c r="U271" s="402"/>
      <c r="V271" s="402"/>
      <c r="W271" s="402"/>
      <c r="X271" s="402"/>
      <c r="Y271" s="402"/>
      <c r="Z271" s="402"/>
      <c r="AA271" s="402"/>
      <c r="AB271" s="402"/>
      <c r="AC271" s="402"/>
      <c r="AD271" s="402"/>
      <c r="AE271" s="402"/>
    </row>
    <row r="272" spans="1:31" ht="18.75" customHeight="1">
      <c r="A272" s="403"/>
      <c r="B272" s="404"/>
      <c r="C272" s="405"/>
      <c r="D272" s="406"/>
      <c r="E272" s="402"/>
      <c r="F272" s="402"/>
      <c r="G272" s="406"/>
      <c r="H272" s="402"/>
      <c r="I272" s="402"/>
      <c r="J272" s="402"/>
      <c r="K272" s="402"/>
      <c r="L272" s="402"/>
      <c r="M272" s="402"/>
      <c r="N272" s="406"/>
      <c r="O272" s="406"/>
      <c r="P272" s="402"/>
      <c r="Q272" s="402"/>
      <c r="R272" s="402"/>
      <c r="S272" s="402"/>
      <c r="T272" s="402"/>
      <c r="U272" s="402"/>
      <c r="V272" s="402"/>
      <c r="W272" s="402"/>
      <c r="X272" s="402"/>
      <c r="Y272" s="402"/>
      <c r="Z272" s="402"/>
      <c r="AA272" s="402"/>
      <c r="AB272" s="402"/>
      <c r="AC272" s="402"/>
      <c r="AD272" s="402"/>
      <c r="AE272" s="402"/>
    </row>
    <row r="273" spans="1:31" ht="18.75" customHeight="1">
      <c r="A273" s="403"/>
      <c r="B273" s="404"/>
      <c r="C273" s="405"/>
      <c r="D273" s="406"/>
      <c r="E273" s="402"/>
      <c r="F273" s="402"/>
      <c r="G273" s="406"/>
      <c r="H273" s="402"/>
      <c r="I273" s="402"/>
      <c r="J273" s="402"/>
      <c r="K273" s="402"/>
      <c r="L273" s="402"/>
      <c r="M273" s="402"/>
      <c r="N273" s="406"/>
      <c r="O273" s="406"/>
      <c r="P273" s="402"/>
      <c r="Q273" s="402"/>
      <c r="R273" s="402"/>
      <c r="S273" s="402"/>
      <c r="T273" s="402"/>
      <c r="U273" s="402"/>
      <c r="V273" s="402"/>
      <c r="W273" s="402"/>
      <c r="X273" s="402"/>
      <c r="Y273" s="402"/>
      <c r="Z273" s="402"/>
      <c r="AA273" s="402"/>
      <c r="AB273" s="402"/>
      <c r="AC273" s="402"/>
      <c r="AD273" s="402"/>
      <c r="AE273" s="402"/>
    </row>
    <row r="274" spans="1:31" ht="18.75" customHeight="1">
      <c r="A274" s="403"/>
      <c r="B274" s="404"/>
      <c r="C274" s="405"/>
      <c r="D274" s="406"/>
      <c r="E274" s="402"/>
      <c r="F274" s="402"/>
      <c r="G274" s="406"/>
      <c r="H274" s="402"/>
      <c r="I274" s="402"/>
      <c r="J274" s="402"/>
      <c r="K274" s="402"/>
      <c r="L274" s="402"/>
      <c r="M274" s="402"/>
      <c r="N274" s="406"/>
      <c r="O274" s="406"/>
      <c r="P274" s="402"/>
      <c r="Q274" s="402"/>
      <c r="R274" s="402"/>
      <c r="S274" s="402"/>
      <c r="T274" s="402"/>
      <c r="U274" s="402"/>
      <c r="V274" s="402"/>
      <c r="W274" s="402"/>
      <c r="X274" s="402"/>
      <c r="Y274" s="402"/>
      <c r="Z274" s="402"/>
      <c r="AA274" s="402"/>
      <c r="AB274" s="402"/>
      <c r="AC274" s="402"/>
      <c r="AD274" s="402"/>
      <c r="AE274" s="402"/>
    </row>
    <row r="275" spans="1:31" ht="18.75" customHeight="1">
      <c r="A275" s="403"/>
      <c r="B275" s="404"/>
      <c r="C275" s="405"/>
      <c r="D275" s="406"/>
      <c r="E275" s="402"/>
      <c r="F275" s="402"/>
      <c r="G275" s="406"/>
      <c r="H275" s="402"/>
      <c r="I275" s="402"/>
      <c r="J275" s="402"/>
      <c r="K275" s="402"/>
      <c r="L275" s="402"/>
      <c r="M275" s="402"/>
      <c r="N275" s="406"/>
      <c r="O275" s="406"/>
      <c r="P275" s="402"/>
      <c r="Q275" s="402"/>
      <c r="R275" s="402"/>
      <c r="S275" s="402"/>
      <c r="T275" s="402"/>
      <c r="U275" s="402"/>
      <c r="V275" s="402"/>
      <c r="W275" s="402"/>
      <c r="X275" s="402"/>
      <c r="Y275" s="402"/>
      <c r="Z275" s="402"/>
      <c r="AA275" s="402"/>
      <c r="AB275" s="402"/>
      <c r="AC275" s="402"/>
      <c r="AD275" s="402"/>
      <c r="AE275" s="402"/>
    </row>
    <row r="276" spans="1:31" ht="18.75" customHeight="1">
      <c r="A276" s="403"/>
      <c r="B276" s="404"/>
      <c r="C276" s="405"/>
      <c r="D276" s="406"/>
      <c r="E276" s="402"/>
      <c r="F276" s="402"/>
      <c r="G276" s="406"/>
      <c r="H276" s="402"/>
      <c r="I276" s="402"/>
      <c r="J276" s="402"/>
      <c r="K276" s="402"/>
      <c r="L276" s="402"/>
      <c r="M276" s="402"/>
      <c r="N276" s="406"/>
      <c r="O276" s="406"/>
      <c r="P276" s="402"/>
      <c r="Q276" s="402"/>
      <c r="R276" s="402"/>
      <c r="S276" s="402"/>
      <c r="T276" s="402"/>
      <c r="U276" s="402"/>
      <c r="V276" s="402"/>
      <c r="W276" s="402"/>
      <c r="X276" s="402"/>
      <c r="Y276" s="402"/>
      <c r="Z276" s="402"/>
      <c r="AA276" s="402"/>
      <c r="AB276" s="402"/>
      <c r="AC276" s="402"/>
      <c r="AD276" s="402"/>
      <c r="AE276" s="402"/>
    </row>
    <row r="277" spans="1:31" ht="18.75" customHeight="1">
      <c r="A277" s="403"/>
      <c r="B277" s="404"/>
      <c r="C277" s="405"/>
      <c r="D277" s="406"/>
      <c r="E277" s="402"/>
      <c r="F277" s="402"/>
      <c r="G277" s="406"/>
      <c r="H277" s="402"/>
      <c r="I277" s="402"/>
      <c r="J277" s="402"/>
      <c r="K277" s="402"/>
      <c r="L277" s="402"/>
      <c r="M277" s="402"/>
      <c r="N277" s="406"/>
      <c r="O277" s="406"/>
      <c r="P277" s="402"/>
      <c r="Q277" s="402"/>
      <c r="R277" s="402"/>
      <c r="S277" s="402"/>
      <c r="T277" s="402"/>
      <c r="U277" s="402"/>
      <c r="V277" s="402"/>
      <c r="W277" s="402"/>
      <c r="X277" s="402"/>
      <c r="Y277" s="402"/>
      <c r="Z277" s="402"/>
      <c r="AA277" s="402"/>
      <c r="AB277" s="402"/>
      <c r="AC277" s="402"/>
      <c r="AD277" s="402"/>
      <c r="AE277" s="402"/>
    </row>
    <row r="278" spans="1:31" ht="18.75" customHeight="1">
      <c r="A278" s="403"/>
      <c r="B278" s="404"/>
      <c r="C278" s="405"/>
      <c r="D278" s="406"/>
      <c r="E278" s="402"/>
      <c r="F278" s="402"/>
      <c r="G278" s="406"/>
      <c r="H278" s="402"/>
      <c r="I278" s="402"/>
      <c r="J278" s="402"/>
      <c r="K278" s="402"/>
      <c r="L278" s="402"/>
      <c r="M278" s="402"/>
      <c r="N278" s="406"/>
      <c r="O278" s="406"/>
      <c r="P278" s="402"/>
      <c r="Q278" s="402"/>
      <c r="R278" s="402"/>
      <c r="S278" s="402"/>
      <c r="T278" s="402"/>
      <c r="U278" s="402"/>
      <c r="V278" s="402"/>
      <c r="W278" s="402"/>
      <c r="X278" s="402"/>
      <c r="Y278" s="402"/>
      <c r="Z278" s="402"/>
      <c r="AA278" s="402"/>
      <c r="AB278" s="402"/>
      <c r="AC278" s="402"/>
      <c r="AD278" s="402"/>
      <c r="AE278" s="402"/>
    </row>
    <row r="279" spans="1:31" ht="18.75" customHeight="1">
      <c r="A279" s="403"/>
      <c r="B279" s="404"/>
      <c r="C279" s="405"/>
      <c r="D279" s="406"/>
      <c r="E279" s="402"/>
      <c r="F279" s="402"/>
      <c r="G279" s="406"/>
      <c r="H279" s="402"/>
      <c r="I279" s="402"/>
      <c r="J279" s="402"/>
      <c r="K279" s="402"/>
      <c r="L279" s="402"/>
      <c r="M279" s="402"/>
      <c r="N279" s="406"/>
      <c r="O279" s="406"/>
      <c r="P279" s="402"/>
      <c r="Q279" s="402"/>
      <c r="R279" s="402"/>
      <c r="S279" s="402"/>
      <c r="T279" s="402"/>
      <c r="U279" s="402"/>
      <c r="V279" s="402"/>
      <c r="W279" s="402"/>
      <c r="X279" s="402"/>
      <c r="Y279" s="402"/>
      <c r="Z279" s="402"/>
      <c r="AA279" s="402"/>
      <c r="AB279" s="402"/>
      <c r="AC279" s="402"/>
      <c r="AD279" s="402"/>
      <c r="AE279" s="402"/>
    </row>
    <row r="280" spans="1:31" ht="18.75" customHeight="1">
      <c r="A280" s="403"/>
      <c r="B280" s="404"/>
      <c r="C280" s="405"/>
      <c r="D280" s="406"/>
      <c r="E280" s="402"/>
      <c r="F280" s="402"/>
      <c r="G280" s="406"/>
      <c r="H280" s="402"/>
      <c r="I280" s="402"/>
      <c r="J280" s="402"/>
      <c r="K280" s="402"/>
      <c r="L280" s="402"/>
      <c r="M280" s="402"/>
      <c r="N280" s="406"/>
      <c r="O280" s="406"/>
      <c r="P280" s="402"/>
      <c r="Q280" s="402"/>
      <c r="R280" s="402"/>
      <c r="S280" s="402"/>
      <c r="T280" s="402"/>
      <c r="U280" s="402"/>
      <c r="V280" s="402"/>
      <c r="W280" s="402"/>
      <c r="X280" s="402"/>
      <c r="Y280" s="402"/>
      <c r="Z280" s="402"/>
      <c r="AA280" s="402"/>
      <c r="AB280" s="402"/>
      <c r="AC280" s="402"/>
      <c r="AD280" s="402"/>
      <c r="AE280" s="402"/>
    </row>
    <row r="281" spans="1:31" ht="18.75" customHeight="1">
      <c r="A281" s="403"/>
      <c r="B281" s="404"/>
      <c r="C281" s="405"/>
      <c r="D281" s="406"/>
      <c r="E281" s="402"/>
      <c r="F281" s="402"/>
      <c r="G281" s="406"/>
      <c r="H281" s="402"/>
      <c r="I281" s="402"/>
      <c r="J281" s="402"/>
      <c r="K281" s="402"/>
      <c r="L281" s="402"/>
      <c r="M281" s="402"/>
      <c r="N281" s="406"/>
      <c r="O281" s="406"/>
      <c r="P281" s="402"/>
      <c r="Q281" s="402"/>
      <c r="R281" s="402"/>
      <c r="S281" s="402"/>
      <c r="T281" s="402"/>
      <c r="U281" s="402"/>
      <c r="V281" s="402"/>
      <c r="W281" s="402"/>
      <c r="X281" s="402"/>
      <c r="Y281" s="402"/>
      <c r="Z281" s="402"/>
      <c r="AA281" s="402"/>
      <c r="AB281" s="402"/>
      <c r="AC281" s="402"/>
      <c r="AD281" s="402"/>
      <c r="AE281" s="402"/>
    </row>
    <row r="282" spans="1:31" ht="18.75" customHeight="1">
      <c r="A282" s="403"/>
      <c r="B282" s="404"/>
      <c r="C282" s="405"/>
      <c r="D282" s="406"/>
      <c r="E282" s="402"/>
      <c r="F282" s="402"/>
      <c r="G282" s="406"/>
      <c r="H282" s="402"/>
      <c r="I282" s="402"/>
      <c r="J282" s="402"/>
      <c r="K282" s="402"/>
      <c r="L282" s="402"/>
      <c r="M282" s="402"/>
      <c r="N282" s="406"/>
      <c r="O282" s="406"/>
      <c r="P282" s="402"/>
      <c r="Q282" s="402"/>
      <c r="R282" s="402"/>
      <c r="S282" s="402"/>
      <c r="T282" s="402"/>
      <c r="U282" s="402"/>
      <c r="V282" s="402"/>
      <c r="W282" s="402"/>
      <c r="X282" s="402"/>
      <c r="Y282" s="402"/>
      <c r="Z282" s="402"/>
      <c r="AA282" s="402"/>
      <c r="AB282" s="402"/>
      <c r="AC282" s="402"/>
      <c r="AD282" s="402"/>
      <c r="AE282" s="402"/>
    </row>
    <row r="283" spans="1:31" ht="18.75" customHeight="1">
      <c r="A283" s="403"/>
      <c r="B283" s="404"/>
      <c r="C283" s="405"/>
      <c r="D283" s="406"/>
      <c r="E283" s="402"/>
      <c r="F283" s="402"/>
      <c r="G283" s="406"/>
      <c r="H283" s="402"/>
      <c r="I283" s="402"/>
      <c r="J283" s="402"/>
      <c r="K283" s="402"/>
      <c r="L283" s="402"/>
      <c r="M283" s="402"/>
      <c r="N283" s="406"/>
      <c r="O283" s="406"/>
      <c r="P283" s="402"/>
      <c r="Q283" s="402"/>
      <c r="R283" s="402"/>
      <c r="S283" s="402"/>
      <c r="T283" s="402"/>
      <c r="U283" s="402"/>
      <c r="V283" s="402"/>
      <c r="W283" s="402"/>
      <c r="X283" s="402"/>
      <c r="Y283" s="402"/>
      <c r="Z283" s="402"/>
      <c r="AA283" s="402"/>
      <c r="AB283" s="402"/>
      <c r="AC283" s="402"/>
      <c r="AD283" s="402"/>
      <c r="AE283" s="402"/>
    </row>
    <row r="284" spans="1:31" ht="18.75" customHeight="1">
      <c r="A284" s="403"/>
      <c r="B284" s="404"/>
      <c r="C284" s="405"/>
      <c r="D284" s="406"/>
      <c r="E284" s="402"/>
      <c r="F284" s="402"/>
      <c r="G284" s="406"/>
      <c r="H284" s="402"/>
      <c r="I284" s="402"/>
      <c r="J284" s="402"/>
      <c r="K284" s="402"/>
      <c r="L284" s="402"/>
      <c r="M284" s="402"/>
      <c r="N284" s="406"/>
      <c r="O284" s="406"/>
      <c r="P284" s="402"/>
      <c r="Q284" s="402"/>
      <c r="R284" s="402"/>
      <c r="S284" s="402"/>
      <c r="T284" s="402"/>
      <c r="U284" s="402"/>
      <c r="V284" s="402"/>
      <c r="W284" s="402"/>
      <c r="X284" s="402"/>
      <c r="Y284" s="402"/>
      <c r="Z284" s="402"/>
      <c r="AA284" s="402"/>
      <c r="AB284" s="402"/>
      <c r="AC284" s="402"/>
      <c r="AD284" s="402"/>
      <c r="AE284" s="402"/>
    </row>
    <row r="285" spans="1:31" ht="18.75" customHeight="1">
      <c r="A285" s="403"/>
      <c r="B285" s="404"/>
      <c r="C285" s="405"/>
      <c r="D285" s="406"/>
      <c r="E285" s="402"/>
      <c r="F285" s="402"/>
      <c r="G285" s="406"/>
      <c r="H285" s="402"/>
      <c r="I285" s="402"/>
      <c r="J285" s="402"/>
      <c r="K285" s="402"/>
      <c r="L285" s="402"/>
      <c r="M285" s="402"/>
      <c r="N285" s="406"/>
      <c r="O285" s="406"/>
      <c r="P285" s="402"/>
      <c r="Q285" s="402"/>
      <c r="R285" s="402"/>
      <c r="S285" s="402"/>
      <c r="T285" s="402"/>
      <c r="U285" s="402"/>
      <c r="V285" s="402"/>
      <c r="W285" s="402"/>
      <c r="X285" s="402"/>
      <c r="Y285" s="402"/>
      <c r="Z285" s="402"/>
      <c r="AA285" s="402"/>
      <c r="AB285" s="402"/>
      <c r="AC285" s="402"/>
      <c r="AD285" s="402"/>
      <c r="AE285" s="402"/>
    </row>
    <row r="286" spans="1:31" ht="18.75" customHeight="1">
      <c r="A286" s="403"/>
      <c r="B286" s="404"/>
      <c r="C286" s="405"/>
      <c r="D286" s="406"/>
      <c r="E286" s="402"/>
      <c r="F286" s="402"/>
      <c r="G286" s="406"/>
      <c r="H286" s="402"/>
      <c r="I286" s="402"/>
      <c r="J286" s="402"/>
      <c r="K286" s="402"/>
      <c r="L286" s="402"/>
      <c r="M286" s="402"/>
      <c r="N286" s="406"/>
      <c r="O286" s="406"/>
      <c r="P286" s="402"/>
      <c r="Q286" s="402"/>
      <c r="R286" s="402"/>
      <c r="S286" s="402"/>
      <c r="T286" s="402"/>
      <c r="U286" s="402"/>
      <c r="V286" s="402"/>
      <c r="W286" s="402"/>
      <c r="X286" s="402"/>
      <c r="Y286" s="402"/>
      <c r="Z286" s="402"/>
      <c r="AA286" s="402"/>
      <c r="AB286" s="402"/>
      <c r="AC286" s="402"/>
      <c r="AD286" s="402"/>
      <c r="AE286" s="402"/>
    </row>
    <row r="287" spans="1:31" ht="18.75" customHeight="1">
      <c r="A287" s="403"/>
      <c r="B287" s="404"/>
      <c r="C287" s="405"/>
      <c r="D287" s="406"/>
      <c r="E287" s="402"/>
      <c r="F287" s="402"/>
      <c r="G287" s="406"/>
      <c r="H287" s="402"/>
      <c r="I287" s="402"/>
      <c r="J287" s="402"/>
      <c r="K287" s="402"/>
      <c r="L287" s="402"/>
      <c r="M287" s="402"/>
      <c r="N287" s="406"/>
      <c r="O287" s="406"/>
      <c r="P287" s="402"/>
      <c r="Q287" s="402"/>
      <c r="R287" s="402"/>
      <c r="S287" s="402"/>
      <c r="T287" s="402"/>
      <c r="U287" s="402"/>
      <c r="V287" s="402"/>
      <c r="W287" s="402"/>
      <c r="X287" s="402"/>
      <c r="Y287" s="402"/>
      <c r="Z287" s="402"/>
      <c r="AA287" s="402"/>
      <c r="AB287" s="402"/>
      <c r="AC287" s="402"/>
      <c r="AD287" s="402"/>
      <c r="AE287" s="402"/>
    </row>
    <row r="288" spans="1:31" ht="18.75" customHeight="1">
      <c r="A288" s="403"/>
      <c r="B288" s="404"/>
      <c r="C288" s="405"/>
      <c r="D288" s="406"/>
      <c r="E288" s="402"/>
      <c r="F288" s="402"/>
      <c r="G288" s="406"/>
      <c r="H288" s="402"/>
      <c r="I288" s="402"/>
      <c r="J288" s="402"/>
      <c r="K288" s="402"/>
      <c r="L288" s="402"/>
      <c r="M288" s="402"/>
      <c r="N288" s="406"/>
      <c r="O288" s="406"/>
      <c r="P288" s="402"/>
      <c r="Q288" s="402"/>
      <c r="R288" s="402"/>
      <c r="S288" s="402"/>
      <c r="T288" s="402"/>
      <c r="U288" s="402"/>
      <c r="V288" s="402"/>
      <c r="W288" s="402"/>
      <c r="X288" s="402"/>
      <c r="Y288" s="402"/>
      <c r="Z288" s="402"/>
      <c r="AA288" s="402"/>
      <c r="AB288" s="402"/>
      <c r="AC288" s="402"/>
      <c r="AD288" s="402"/>
      <c r="AE288" s="402"/>
    </row>
    <row r="289" spans="1:31" ht="18.75" customHeight="1">
      <c r="A289" s="403"/>
      <c r="B289" s="404"/>
      <c r="C289" s="405"/>
      <c r="D289" s="406"/>
      <c r="E289" s="402"/>
      <c r="F289" s="402"/>
      <c r="G289" s="406"/>
      <c r="H289" s="402"/>
      <c r="I289" s="402"/>
      <c r="J289" s="402"/>
      <c r="K289" s="402"/>
      <c r="L289" s="402"/>
      <c r="M289" s="402"/>
      <c r="N289" s="406"/>
      <c r="O289" s="406"/>
      <c r="P289" s="402"/>
      <c r="Q289" s="402"/>
      <c r="R289" s="402"/>
      <c r="S289" s="402"/>
      <c r="T289" s="402"/>
      <c r="U289" s="402"/>
      <c r="V289" s="402"/>
      <c r="W289" s="402"/>
      <c r="X289" s="402"/>
      <c r="Y289" s="402"/>
      <c r="Z289" s="402"/>
      <c r="AA289" s="402"/>
      <c r="AB289" s="402"/>
      <c r="AC289" s="402"/>
      <c r="AD289" s="402"/>
      <c r="AE289" s="402"/>
    </row>
    <row r="290" spans="1:31" ht="18.75" customHeight="1">
      <c r="A290" s="403"/>
      <c r="B290" s="404"/>
      <c r="C290" s="405"/>
      <c r="D290" s="406"/>
      <c r="E290" s="402"/>
      <c r="F290" s="402"/>
      <c r="G290" s="406"/>
      <c r="H290" s="402"/>
      <c r="I290" s="402"/>
      <c r="J290" s="402"/>
      <c r="K290" s="402"/>
      <c r="L290" s="402"/>
      <c r="M290" s="402"/>
      <c r="N290" s="406"/>
      <c r="O290" s="406"/>
      <c r="P290" s="402"/>
      <c r="Q290" s="402"/>
      <c r="R290" s="402"/>
      <c r="S290" s="402"/>
      <c r="T290" s="402"/>
      <c r="U290" s="402"/>
      <c r="V290" s="402"/>
      <c r="W290" s="402"/>
      <c r="X290" s="402"/>
      <c r="Y290" s="402"/>
      <c r="Z290" s="402"/>
      <c r="AA290" s="402"/>
      <c r="AB290" s="402"/>
      <c r="AC290" s="402"/>
      <c r="AD290" s="402"/>
      <c r="AE290" s="402"/>
    </row>
    <row r="291" spans="1:31" ht="18.75" customHeight="1">
      <c r="A291" s="403"/>
      <c r="B291" s="404"/>
      <c r="C291" s="405"/>
      <c r="D291" s="406"/>
      <c r="E291" s="402"/>
      <c r="F291" s="402"/>
      <c r="G291" s="406"/>
      <c r="H291" s="402"/>
      <c r="I291" s="402"/>
      <c r="J291" s="402"/>
      <c r="K291" s="402"/>
      <c r="L291" s="402"/>
      <c r="M291" s="402"/>
      <c r="N291" s="406"/>
      <c r="O291" s="406"/>
      <c r="P291" s="402"/>
      <c r="Q291" s="402"/>
      <c r="R291" s="402"/>
      <c r="S291" s="402"/>
      <c r="T291" s="402"/>
      <c r="U291" s="402"/>
      <c r="V291" s="402"/>
      <c r="W291" s="402"/>
      <c r="X291" s="402"/>
      <c r="Y291" s="402"/>
      <c r="Z291" s="402"/>
      <c r="AA291" s="402"/>
      <c r="AB291" s="402"/>
      <c r="AC291" s="402"/>
      <c r="AD291" s="402"/>
      <c r="AE291" s="402"/>
    </row>
    <row r="292" spans="1:31" ht="18.75" customHeight="1">
      <c r="A292" s="403"/>
      <c r="B292" s="404"/>
      <c r="C292" s="405"/>
      <c r="D292" s="406"/>
      <c r="E292" s="402"/>
      <c r="F292" s="402"/>
      <c r="G292" s="406"/>
      <c r="H292" s="402"/>
      <c r="I292" s="402"/>
      <c r="J292" s="402"/>
      <c r="K292" s="402"/>
      <c r="L292" s="402"/>
      <c r="M292" s="402"/>
      <c r="N292" s="406"/>
      <c r="O292" s="406"/>
      <c r="P292" s="402"/>
      <c r="Q292" s="402"/>
      <c r="R292" s="402"/>
      <c r="S292" s="402"/>
      <c r="T292" s="402"/>
      <c r="U292" s="402"/>
      <c r="V292" s="402"/>
      <c r="W292" s="402"/>
      <c r="X292" s="402"/>
      <c r="Y292" s="402"/>
      <c r="Z292" s="402"/>
      <c r="AA292" s="402"/>
      <c r="AB292" s="402"/>
      <c r="AC292" s="402"/>
      <c r="AD292" s="402"/>
      <c r="AE292" s="402"/>
    </row>
    <row r="293" spans="1:31" ht="18.75" customHeight="1">
      <c r="A293" s="403"/>
      <c r="B293" s="404"/>
      <c r="C293" s="405"/>
      <c r="D293" s="406"/>
      <c r="E293" s="402"/>
      <c r="F293" s="402"/>
      <c r="G293" s="406"/>
      <c r="H293" s="402"/>
      <c r="I293" s="402"/>
      <c r="J293" s="402"/>
      <c r="K293" s="402"/>
      <c r="L293" s="402"/>
      <c r="M293" s="402"/>
      <c r="N293" s="406"/>
      <c r="O293" s="406"/>
      <c r="P293" s="402"/>
      <c r="Q293" s="402"/>
      <c r="R293" s="402"/>
      <c r="S293" s="402"/>
      <c r="T293" s="402"/>
      <c r="U293" s="402"/>
      <c r="V293" s="402"/>
      <c r="W293" s="402"/>
      <c r="X293" s="402"/>
      <c r="Y293" s="402"/>
      <c r="Z293" s="402"/>
      <c r="AA293" s="402"/>
      <c r="AB293" s="402"/>
      <c r="AC293" s="402"/>
      <c r="AD293" s="402"/>
      <c r="AE293" s="402"/>
    </row>
    <row r="294" spans="1:31" ht="18.75" customHeight="1">
      <c r="A294" s="403"/>
      <c r="B294" s="404"/>
      <c r="C294" s="405"/>
      <c r="D294" s="406"/>
      <c r="E294" s="402"/>
      <c r="F294" s="402"/>
      <c r="G294" s="406"/>
      <c r="H294" s="402"/>
      <c r="I294" s="402"/>
      <c r="J294" s="402"/>
      <c r="K294" s="402"/>
      <c r="L294" s="402"/>
      <c r="M294" s="402"/>
      <c r="N294" s="406"/>
      <c r="O294" s="406"/>
      <c r="P294" s="402"/>
      <c r="Q294" s="402"/>
      <c r="R294" s="402"/>
      <c r="S294" s="402"/>
      <c r="T294" s="402"/>
      <c r="U294" s="402"/>
      <c r="V294" s="402"/>
      <c r="W294" s="402"/>
      <c r="X294" s="402"/>
      <c r="Y294" s="402"/>
      <c r="Z294" s="402"/>
      <c r="AA294" s="402"/>
      <c r="AB294" s="402"/>
      <c r="AC294" s="402"/>
      <c r="AD294" s="402"/>
      <c r="AE294" s="402"/>
    </row>
    <row r="295" spans="1:31" ht="18.75" customHeight="1">
      <c r="A295" s="403"/>
      <c r="B295" s="404"/>
      <c r="C295" s="405"/>
      <c r="D295" s="406"/>
      <c r="E295" s="402"/>
      <c r="F295" s="402"/>
      <c r="G295" s="406"/>
      <c r="H295" s="402"/>
      <c r="I295" s="402"/>
      <c r="J295" s="402"/>
      <c r="K295" s="402"/>
      <c r="L295" s="402"/>
      <c r="M295" s="402"/>
      <c r="N295" s="406"/>
      <c r="O295" s="406"/>
      <c r="P295" s="402"/>
      <c r="Q295" s="402"/>
      <c r="R295" s="402"/>
      <c r="S295" s="402"/>
      <c r="T295" s="402"/>
      <c r="U295" s="402"/>
      <c r="V295" s="402"/>
      <c r="W295" s="402"/>
      <c r="X295" s="402"/>
      <c r="Y295" s="402"/>
      <c r="Z295" s="402"/>
      <c r="AA295" s="402"/>
      <c r="AB295" s="402"/>
      <c r="AC295" s="402"/>
      <c r="AD295" s="402"/>
      <c r="AE295" s="402"/>
    </row>
    <row r="296" spans="1:31" ht="18.75" customHeight="1">
      <c r="A296" s="403"/>
      <c r="B296" s="404"/>
      <c r="C296" s="405"/>
      <c r="D296" s="406"/>
      <c r="E296" s="402"/>
      <c r="F296" s="402"/>
      <c r="G296" s="406"/>
      <c r="H296" s="402"/>
      <c r="I296" s="402"/>
      <c r="J296" s="402"/>
      <c r="K296" s="402"/>
      <c r="L296" s="402"/>
      <c r="M296" s="402"/>
      <c r="N296" s="406"/>
      <c r="O296" s="406"/>
      <c r="P296" s="402"/>
      <c r="Q296" s="402"/>
      <c r="R296" s="402"/>
      <c r="S296" s="402"/>
      <c r="T296" s="402"/>
      <c r="U296" s="402"/>
      <c r="V296" s="402"/>
      <c r="W296" s="402"/>
      <c r="X296" s="402"/>
      <c r="Y296" s="402"/>
      <c r="Z296" s="402"/>
      <c r="AA296" s="402"/>
      <c r="AB296" s="402"/>
      <c r="AC296" s="402"/>
      <c r="AD296" s="402"/>
      <c r="AE296" s="402"/>
    </row>
    <row r="297" spans="1:31" ht="18.75" customHeight="1">
      <c r="A297" s="403"/>
      <c r="B297" s="404"/>
      <c r="C297" s="405"/>
      <c r="D297" s="406"/>
      <c r="E297" s="402"/>
      <c r="F297" s="402"/>
      <c r="G297" s="406"/>
      <c r="H297" s="402"/>
      <c r="I297" s="402"/>
      <c r="J297" s="402"/>
      <c r="K297" s="402"/>
      <c r="L297" s="402"/>
      <c r="M297" s="402"/>
      <c r="N297" s="406"/>
      <c r="O297" s="406"/>
      <c r="P297" s="402"/>
      <c r="Q297" s="402"/>
      <c r="R297" s="402"/>
      <c r="S297" s="402"/>
      <c r="T297" s="402"/>
      <c r="U297" s="402"/>
      <c r="V297" s="402"/>
      <c r="W297" s="402"/>
      <c r="X297" s="402"/>
      <c r="Y297" s="402"/>
      <c r="Z297" s="402"/>
      <c r="AA297" s="402"/>
      <c r="AB297" s="402"/>
      <c r="AC297" s="402"/>
      <c r="AD297" s="402"/>
      <c r="AE297" s="402"/>
    </row>
    <row r="298" spans="1:31" ht="18.75" customHeight="1">
      <c r="A298" s="403"/>
      <c r="B298" s="404"/>
      <c r="C298" s="405"/>
      <c r="D298" s="406"/>
      <c r="E298" s="402"/>
      <c r="F298" s="402"/>
      <c r="G298" s="406"/>
      <c r="H298" s="402"/>
      <c r="I298" s="402"/>
      <c r="J298" s="402"/>
      <c r="K298" s="402"/>
      <c r="L298" s="402"/>
      <c r="M298" s="402"/>
      <c r="N298" s="406"/>
      <c r="O298" s="406"/>
      <c r="P298" s="402"/>
      <c r="Q298" s="402"/>
      <c r="R298" s="402"/>
      <c r="S298" s="402"/>
      <c r="T298" s="402"/>
      <c r="U298" s="402"/>
      <c r="V298" s="402"/>
      <c r="W298" s="402"/>
      <c r="X298" s="402"/>
      <c r="Y298" s="402"/>
      <c r="Z298" s="402"/>
      <c r="AA298" s="402"/>
      <c r="AB298" s="402"/>
      <c r="AC298" s="402"/>
      <c r="AD298" s="402"/>
      <c r="AE298" s="402"/>
    </row>
    <row r="299" spans="1:31" ht="18.75" customHeight="1">
      <c r="A299" s="403"/>
      <c r="B299" s="404"/>
      <c r="C299" s="405"/>
      <c r="D299" s="406"/>
      <c r="E299" s="402"/>
      <c r="F299" s="402"/>
      <c r="G299" s="406"/>
      <c r="H299" s="402"/>
      <c r="I299" s="402"/>
      <c r="J299" s="402"/>
      <c r="K299" s="402"/>
      <c r="L299" s="402"/>
      <c r="M299" s="402"/>
      <c r="N299" s="406"/>
      <c r="O299" s="406"/>
      <c r="P299" s="402"/>
      <c r="Q299" s="402"/>
      <c r="R299" s="402"/>
      <c r="S299" s="402"/>
      <c r="T299" s="402"/>
      <c r="U299" s="402"/>
      <c r="V299" s="402"/>
      <c r="W299" s="402"/>
      <c r="X299" s="402"/>
      <c r="Y299" s="402"/>
      <c r="Z299" s="402"/>
      <c r="AA299" s="402"/>
      <c r="AB299" s="402"/>
      <c r="AC299" s="402"/>
      <c r="AD299" s="402"/>
      <c r="AE299" s="402"/>
    </row>
    <row r="300" spans="1:31" ht="18.75" customHeight="1">
      <c r="A300" s="403"/>
      <c r="B300" s="404"/>
      <c r="C300" s="405"/>
      <c r="D300" s="406"/>
      <c r="E300" s="402"/>
      <c r="F300" s="402"/>
      <c r="G300" s="406"/>
      <c r="H300" s="402"/>
      <c r="I300" s="402"/>
      <c r="J300" s="402"/>
      <c r="K300" s="402"/>
      <c r="L300" s="402"/>
      <c r="M300" s="402"/>
      <c r="N300" s="406"/>
      <c r="O300" s="406"/>
      <c r="P300" s="402"/>
      <c r="Q300" s="402"/>
      <c r="R300" s="402"/>
      <c r="S300" s="402"/>
      <c r="T300" s="402"/>
      <c r="U300" s="402"/>
      <c r="V300" s="402"/>
      <c r="W300" s="402"/>
      <c r="X300" s="402"/>
      <c r="Y300" s="402"/>
      <c r="Z300" s="402"/>
      <c r="AA300" s="402"/>
      <c r="AB300" s="402"/>
      <c r="AC300" s="402"/>
      <c r="AD300" s="402"/>
      <c r="AE300" s="402"/>
    </row>
    <row r="301" spans="1:31" ht="18.75" customHeight="1">
      <c r="A301" s="403"/>
      <c r="B301" s="404"/>
      <c r="C301" s="405"/>
      <c r="D301" s="406"/>
      <c r="E301" s="402"/>
      <c r="F301" s="402"/>
      <c r="G301" s="406"/>
      <c r="H301" s="402"/>
      <c r="I301" s="402"/>
      <c r="J301" s="402"/>
      <c r="K301" s="402"/>
      <c r="L301" s="402"/>
      <c r="M301" s="402"/>
      <c r="N301" s="406"/>
      <c r="O301" s="406"/>
      <c r="P301" s="402"/>
      <c r="Q301" s="402"/>
      <c r="R301" s="402"/>
      <c r="S301" s="402"/>
      <c r="T301" s="402"/>
      <c r="U301" s="402"/>
      <c r="V301" s="402"/>
      <c r="W301" s="402"/>
      <c r="X301" s="402"/>
      <c r="Y301" s="402"/>
      <c r="Z301" s="402"/>
      <c r="AA301" s="402"/>
      <c r="AB301" s="402"/>
      <c r="AC301" s="402"/>
      <c r="AD301" s="402"/>
      <c r="AE301" s="402"/>
    </row>
    <row r="302" spans="1:31" ht="18.75" customHeight="1">
      <c r="A302" s="403"/>
      <c r="B302" s="404"/>
      <c r="C302" s="405"/>
      <c r="D302" s="406"/>
      <c r="E302" s="402"/>
      <c r="F302" s="402"/>
      <c r="G302" s="406"/>
      <c r="H302" s="402"/>
      <c r="I302" s="402"/>
      <c r="J302" s="402"/>
      <c r="K302" s="402"/>
      <c r="L302" s="402"/>
      <c r="M302" s="402"/>
      <c r="N302" s="406"/>
      <c r="O302" s="406"/>
      <c r="P302" s="402"/>
      <c r="Q302" s="402"/>
      <c r="R302" s="402"/>
      <c r="S302" s="402"/>
      <c r="T302" s="402"/>
      <c r="U302" s="402"/>
      <c r="V302" s="402"/>
      <c r="W302" s="402"/>
      <c r="X302" s="402"/>
      <c r="Y302" s="402"/>
      <c r="Z302" s="402"/>
      <c r="AA302" s="402"/>
      <c r="AB302" s="402"/>
      <c r="AC302" s="402"/>
      <c r="AD302" s="402"/>
      <c r="AE302" s="402"/>
    </row>
    <row r="303" spans="1:31" ht="18.75" customHeight="1">
      <c r="A303" s="403"/>
      <c r="B303" s="404"/>
      <c r="C303" s="405"/>
      <c r="D303" s="406"/>
      <c r="E303" s="402"/>
      <c r="F303" s="402"/>
      <c r="G303" s="406"/>
      <c r="H303" s="402"/>
      <c r="I303" s="402"/>
      <c r="J303" s="402"/>
      <c r="K303" s="402"/>
      <c r="L303" s="402"/>
      <c r="M303" s="402"/>
      <c r="N303" s="406"/>
      <c r="O303" s="406"/>
      <c r="P303" s="402"/>
      <c r="Q303" s="402"/>
      <c r="R303" s="402"/>
      <c r="S303" s="402"/>
      <c r="T303" s="402"/>
      <c r="U303" s="402"/>
      <c r="V303" s="402"/>
      <c r="W303" s="402"/>
      <c r="X303" s="402"/>
      <c r="Y303" s="402"/>
      <c r="Z303" s="402"/>
      <c r="AA303" s="402"/>
      <c r="AB303" s="402"/>
      <c r="AC303" s="402"/>
      <c r="AD303" s="402"/>
      <c r="AE303" s="402"/>
    </row>
    <row r="304" spans="1:31" ht="18.75" customHeight="1">
      <c r="A304" s="403"/>
      <c r="B304" s="404"/>
      <c r="C304" s="405"/>
      <c r="D304" s="406"/>
      <c r="E304" s="402"/>
      <c r="F304" s="402"/>
      <c r="G304" s="406"/>
      <c r="H304" s="402"/>
      <c r="I304" s="402"/>
      <c r="J304" s="402"/>
      <c r="K304" s="402"/>
      <c r="L304" s="402"/>
      <c r="M304" s="402"/>
      <c r="N304" s="406"/>
      <c r="O304" s="406"/>
      <c r="P304" s="402"/>
      <c r="Q304" s="402"/>
      <c r="R304" s="402"/>
      <c r="S304" s="402"/>
      <c r="T304" s="402"/>
      <c r="U304" s="402"/>
      <c r="V304" s="402"/>
      <c r="W304" s="402"/>
      <c r="X304" s="402"/>
      <c r="Y304" s="402"/>
      <c r="Z304" s="402"/>
      <c r="AA304" s="402"/>
      <c r="AB304" s="402"/>
      <c r="AC304" s="402"/>
      <c r="AD304" s="402"/>
      <c r="AE304" s="402"/>
    </row>
    <row r="305" spans="1:31" ht="18.75" customHeight="1">
      <c r="A305" s="403"/>
      <c r="B305" s="404"/>
      <c r="C305" s="405"/>
      <c r="D305" s="406"/>
      <c r="E305" s="402"/>
      <c r="F305" s="402"/>
      <c r="G305" s="406"/>
      <c r="H305" s="402"/>
      <c r="I305" s="402"/>
      <c r="J305" s="402"/>
      <c r="K305" s="402"/>
      <c r="L305" s="402"/>
      <c r="M305" s="402"/>
      <c r="N305" s="406"/>
      <c r="O305" s="406"/>
      <c r="P305" s="402"/>
      <c r="Q305" s="402"/>
      <c r="R305" s="402"/>
      <c r="S305" s="402"/>
      <c r="T305" s="402"/>
      <c r="U305" s="402"/>
      <c r="V305" s="402"/>
      <c r="W305" s="402"/>
      <c r="X305" s="402"/>
      <c r="Y305" s="402"/>
      <c r="Z305" s="402"/>
      <c r="AA305" s="402"/>
      <c r="AB305" s="402"/>
      <c r="AC305" s="402"/>
      <c r="AD305" s="402"/>
      <c r="AE305" s="402"/>
    </row>
    <row r="306" spans="1:31" ht="18.75" customHeight="1">
      <c r="A306" s="403"/>
      <c r="B306" s="404"/>
      <c r="C306" s="405"/>
      <c r="D306" s="406"/>
      <c r="E306" s="402"/>
      <c r="F306" s="402"/>
      <c r="G306" s="406"/>
      <c r="H306" s="402"/>
      <c r="I306" s="402"/>
      <c r="J306" s="402"/>
      <c r="K306" s="402"/>
      <c r="L306" s="402"/>
      <c r="M306" s="402"/>
      <c r="N306" s="406"/>
      <c r="O306" s="406"/>
      <c r="P306" s="402"/>
      <c r="Q306" s="402"/>
      <c r="R306" s="402"/>
      <c r="S306" s="402"/>
      <c r="T306" s="402"/>
      <c r="U306" s="402"/>
      <c r="V306" s="402"/>
      <c r="W306" s="402"/>
      <c r="X306" s="402"/>
      <c r="Y306" s="402"/>
      <c r="Z306" s="402"/>
      <c r="AA306" s="402"/>
      <c r="AB306" s="402"/>
      <c r="AC306" s="402"/>
      <c r="AD306" s="402"/>
      <c r="AE306" s="402"/>
    </row>
    <row r="307" spans="1:31" ht="18.75" customHeight="1">
      <c r="A307" s="403"/>
      <c r="B307" s="404"/>
      <c r="C307" s="405"/>
      <c r="D307" s="406"/>
      <c r="E307" s="402"/>
      <c r="F307" s="402"/>
      <c r="G307" s="406"/>
      <c r="H307" s="402"/>
      <c r="I307" s="402"/>
      <c r="J307" s="402"/>
      <c r="K307" s="402"/>
      <c r="L307" s="402"/>
      <c r="M307" s="402"/>
      <c r="N307" s="406"/>
      <c r="O307" s="406"/>
      <c r="P307" s="402"/>
      <c r="Q307" s="402"/>
      <c r="R307" s="402"/>
      <c r="S307" s="402"/>
      <c r="T307" s="402"/>
      <c r="U307" s="402"/>
      <c r="V307" s="402"/>
      <c r="W307" s="402"/>
      <c r="X307" s="402"/>
      <c r="Y307" s="402"/>
      <c r="Z307" s="402"/>
      <c r="AA307" s="402"/>
      <c r="AB307" s="402"/>
      <c r="AC307" s="402"/>
      <c r="AD307" s="402"/>
      <c r="AE307" s="402"/>
    </row>
    <row r="308" spans="1:31" ht="18.75" customHeight="1">
      <c r="A308" s="403"/>
      <c r="B308" s="404"/>
      <c r="C308" s="405"/>
      <c r="D308" s="406"/>
      <c r="E308" s="402"/>
      <c r="F308" s="402"/>
      <c r="G308" s="406"/>
      <c r="H308" s="402"/>
      <c r="I308" s="402"/>
      <c r="J308" s="402"/>
      <c r="K308" s="402"/>
      <c r="L308" s="402"/>
      <c r="M308" s="402"/>
      <c r="N308" s="406"/>
      <c r="O308" s="406"/>
      <c r="P308" s="402"/>
      <c r="Q308" s="402"/>
      <c r="R308" s="402"/>
      <c r="S308" s="402"/>
      <c r="T308" s="402"/>
      <c r="U308" s="402"/>
      <c r="V308" s="402"/>
      <c r="W308" s="402"/>
      <c r="X308" s="402"/>
      <c r="Y308" s="402"/>
      <c r="Z308" s="402"/>
      <c r="AA308" s="402"/>
      <c r="AB308" s="402"/>
      <c r="AC308" s="402"/>
      <c r="AD308" s="402"/>
      <c r="AE308" s="402"/>
    </row>
    <row r="309" spans="1:31" ht="18.75" customHeight="1">
      <c r="A309" s="403"/>
      <c r="B309" s="404"/>
      <c r="C309" s="405"/>
      <c r="D309" s="406"/>
      <c r="E309" s="402"/>
      <c r="F309" s="402"/>
      <c r="G309" s="406"/>
      <c r="H309" s="402"/>
      <c r="I309" s="402"/>
      <c r="J309" s="402"/>
      <c r="K309" s="402"/>
      <c r="L309" s="402"/>
      <c r="M309" s="402"/>
      <c r="N309" s="406"/>
      <c r="O309" s="406"/>
      <c r="P309" s="402"/>
      <c r="Q309" s="402"/>
      <c r="R309" s="402"/>
      <c r="S309" s="402"/>
      <c r="T309" s="402"/>
      <c r="U309" s="402"/>
      <c r="V309" s="402"/>
      <c r="W309" s="402"/>
      <c r="X309" s="402"/>
      <c r="Y309" s="402"/>
      <c r="Z309" s="402"/>
      <c r="AA309" s="402"/>
      <c r="AB309" s="402"/>
      <c r="AC309" s="402"/>
      <c r="AD309" s="402"/>
      <c r="AE309" s="402"/>
    </row>
    <row r="310" spans="1:31" ht="18.75" customHeight="1">
      <c r="A310" s="403"/>
      <c r="B310" s="404"/>
      <c r="C310" s="405"/>
      <c r="D310" s="406"/>
      <c r="E310" s="402"/>
      <c r="F310" s="402"/>
      <c r="G310" s="406"/>
      <c r="H310" s="402"/>
      <c r="I310" s="402"/>
      <c r="J310" s="402"/>
      <c r="K310" s="402"/>
      <c r="L310" s="402"/>
      <c r="M310" s="402"/>
      <c r="N310" s="406"/>
      <c r="O310" s="406"/>
      <c r="P310" s="402"/>
      <c r="Q310" s="402"/>
      <c r="R310" s="402"/>
      <c r="S310" s="402"/>
      <c r="T310" s="402"/>
      <c r="U310" s="402"/>
      <c r="V310" s="402"/>
      <c r="W310" s="402"/>
      <c r="X310" s="402"/>
      <c r="Y310" s="402"/>
      <c r="Z310" s="402"/>
      <c r="AA310" s="402"/>
      <c r="AB310" s="402"/>
      <c r="AC310" s="402"/>
      <c r="AD310" s="402"/>
      <c r="AE310" s="402"/>
    </row>
    <row r="311" spans="1:31" ht="18.75" customHeight="1">
      <c r="A311" s="403"/>
      <c r="B311" s="404"/>
      <c r="C311" s="405"/>
      <c r="D311" s="406"/>
      <c r="E311" s="402"/>
      <c r="F311" s="402"/>
      <c r="G311" s="406"/>
      <c r="H311" s="402"/>
      <c r="I311" s="402"/>
      <c r="J311" s="402"/>
      <c r="K311" s="402"/>
      <c r="L311" s="402"/>
      <c r="M311" s="402"/>
      <c r="N311" s="406"/>
      <c r="O311" s="406"/>
      <c r="P311" s="402"/>
      <c r="Q311" s="402"/>
      <c r="R311" s="402"/>
      <c r="S311" s="402"/>
      <c r="T311" s="402"/>
      <c r="U311" s="402"/>
      <c r="V311" s="402"/>
      <c r="W311" s="402"/>
      <c r="X311" s="402"/>
      <c r="Y311" s="402"/>
      <c r="Z311" s="402"/>
      <c r="AA311" s="402"/>
      <c r="AB311" s="402"/>
      <c r="AC311" s="402"/>
      <c r="AD311" s="402"/>
      <c r="AE311" s="402"/>
    </row>
    <row r="312" spans="1:31" ht="18.75" customHeight="1">
      <c r="A312" s="403"/>
      <c r="B312" s="404"/>
      <c r="C312" s="405"/>
      <c r="D312" s="406"/>
      <c r="E312" s="402"/>
      <c r="F312" s="402"/>
      <c r="G312" s="406"/>
      <c r="H312" s="402"/>
      <c r="I312" s="402"/>
      <c r="J312" s="402"/>
      <c r="K312" s="402"/>
      <c r="L312" s="402"/>
      <c r="M312" s="402"/>
      <c r="N312" s="406"/>
      <c r="O312" s="406"/>
      <c r="P312" s="402"/>
      <c r="Q312" s="402"/>
      <c r="R312" s="402"/>
      <c r="S312" s="402"/>
      <c r="T312" s="402"/>
      <c r="U312" s="402"/>
      <c r="V312" s="402"/>
      <c r="W312" s="402"/>
      <c r="X312" s="402"/>
      <c r="Y312" s="402"/>
      <c r="Z312" s="402"/>
      <c r="AA312" s="402"/>
      <c r="AB312" s="402"/>
      <c r="AC312" s="402"/>
      <c r="AD312" s="402"/>
      <c r="AE312" s="402"/>
    </row>
    <row r="313" spans="1:31" ht="18.75" customHeight="1">
      <c r="A313" s="403"/>
      <c r="B313" s="404"/>
      <c r="C313" s="405"/>
      <c r="D313" s="406"/>
      <c r="E313" s="402"/>
      <c r="F313" s="402"/>
      <c r="G313" s="406"/>
      <c r="H313" s="402"/>
      <c r="I313" s="402"/>
      <c r="J313" s="402"/>
      <c r="K313" s="402"/>
      <c r="L313" s="402"/>
      <c r="M313" s="402"/>
      <c r="N313" s="406"/>
      <c r="O313" s="406"/>
      <c r="P313" s="402"/>
      <c r="Q313" s="402"/>
      <c r="R313" s="402"/>
      <c r="S313" s="402"/>
      <c r="T313" s="402"/>
      <c r="U313" s="402"/>
      <c r="V313" s="402"/>
      <c r="W313" s="402"/>
      <c r="X313" s="402"/>
      <c r="Y313" s="402"/>
      <c r="Z313" s="402"/>
      <c r="AA313" s="402"/>
      <c r="AB313" s="402"/>
      <c r="AC313" s="402"/>
      <c r="AD313" s="402"/>
      <c r="AE313" s="402"/>
    </row>
    <row r="314" spans="1:31" ht="18.75" customHeight="1">
      <c r="A314" s="403"/>
      <c r="B314" s="404"/>
      <c r="C314" s="405"/>
      <c r="D314" s="406"/>
      <c r="E314" s="402"/>
      <c r="F314" s="402"/>
      <c r="G314" s="406"/>
      <c r="H314" s="402"/>
      <c r="I314" s="402"/>
      <c r="J314" s="402"/>
      <c r="K314" s="402"/>
      <c r="L314" s="402"/>
      <c r="M314" s="402"/>
      <c r="N314" s="406"/>
      <c r="O314" s="406"/>
      <c r="P314" s="402"/>
      <c r="Q314" s="402"/>
      <c r="R314" s="402"/>
      <c r="S314" s="402"/>
      <c r="T314" s="402"/>
      <c r="U314" s="402"/>
      <c r="V314" s="402"/>
      <c r="W314" s="402"/>
      <c r="X314" s="402"/>
      <c r="Y314" s="402"/>
      <c r="Z314" s="402"/>
      <c r="AA314" s="402"/>
      <c r="AB314" s="402"/>
      <c r="AC314" s="402"/>
      <c r="AD314" s="402"/>
      <c r="AE314" s="402"/>
    </row>
    <row r="315" spans="1:31" ht="18.75" customHeight="1">
      <c r="A315" s="403"/>
      <c r="B315" s="404"/>
      <c r="C315" s="405"/>
      <c r="D315" s="406"/>
      <c r="E315" s="402"/>
      <c r="F315" s="402"/>
      <c r="G315" s="406"/>
      <c r="H315" s="402"/>
      <c r="I315" s="402"/>
      <c r="J315" s="402"/>
      <c r="K315" s="402"/>
      <c r="L315" s="402"/>
      <c r="M315" s="402"/>
      <c r="N315" s="406"/>
      <c r="O315" s="406"/>
      <c r="P315" s="402"/>
      <c r="Q315" s="402"/>
      <c r="R315" s="402"/>
      <c r="S315" s="402"/>
      <c r="T315" s="402"/>
      <c r="U315" s="402"/>
      <c r="V315" s="402"/>
      <c r="W315" s="402"/>
      <c r="X315" s="402"/>
      <c r="Y315" s="402"/>
      <c r="Z315" s="402"/>
      <c r="AA315" s="402"/>
      <c r="AB315" s="402"/>
      <c r="AC315" s="402"/>
      <c r="AD315" s="402"/>
      <c r="AE315" s="402"/>
    </row>
    <row r="316" spans="1:31" ht="18.75" customHeight="1">
      <c r="A316" s="403"/>
      <c r="B316" s="404"/>
      <c r="C316" s="405"/>
      <c r="D316" s="406"/>
      <c r="E316" s="402"/>
      <c r="F316" s="402"/>
      <c r="G316" s="406"/>
      <c r="H316" s="402"/>
      <c r="I316" s="402"/>
      <c r="J316" s="402"/>
      <c r="K316" s="402"/>
      <c r="L316" s="402"/>
      <c r="M316" s="402"/>
      <c r="N316" s="406"/>
      <c r="O316" s="406"/>
      <c r="P316" s="402"/>
      <c r="Q316" s="402"/>
      <c r="R316" s="402"/>
      <c r="S316" s="402"/>
      <c r="T316" s="402"/>
      <c r="U316" s="402"/>
      <c r="V316" s="402"/>
      <c r="W316" s="402"/>
      <c r="X316" s="402"/>
      <c r="Y316" s="402"/>
      <c r="Z316" s="402"/>
      <c r="AA316" s="402"/>
      <c r="AB316" s="402"/>
      <c r="AC316" s="402"/>
      <c r="AD316" s="402"/>
      <c r="AE316" s="402"/>
    </row>
    <row r="317" spans="1:31" ht="18.75" customHeight="1">
      <c r="A317" s="403"/>
      <c r="B317" s="404"/>
      <c r="C317" s="405"/>
      <c r="D317" s="406"/>
      <c r="E317" s="402"/>
      <c r="F317" s="402"/>
      <c r="G317" s="406"/>
      <c r="H317" s="402"/>
      <c r="I317" s="402"/>
      <c r="J317" s="402"/>
      <c r="K317" s="402"/>
      <c r="L317" s="402"/>
      <c r="M317" s="402"/>
      <c r="N317" s="406"/>
      <c r="O317" s="406"/>
      <c r="P317" s="402"/>
      <c r="Q317" s="402"/>
      <c r="R317" s="402"/>
      <c r="S317" s="402"/>
      <c r="T317" s="402"/>
      <c r="U317" s="402"/>
      <c r="V317" s="402"/>
      <c r="W317" s="402"/>
      <c r="X317" s="402"/>
      <c r="Y317" s="402"/>
      <c r="Z317" s="402"/>
      <c r="AA317" s="402"/>
      <c r="AB317" s="402"/>
      <c r="AC317" s="402"/>
      <c r="AD317" s="402"/>
      <c r="AE317" s="402"/>
    </row>
    <row r="318" spans="1:31" ht="18.75" customHeight="1">
      <c r="A318" s="403"/>
      <c r="B318" s="404"/>
      <c r="C318" s="405"/>
      <c r="D318" s="406"/>
      <c r="E318" s="402"/>
      <c r="F318" s="402"/>
      <c r="G318" s="406"/>
      <c r="H318" s="402"/>
      <c r="I318" s="402"/>
      <c r="J318" s="402"/>
      <c r="K318" s="402"/>
      <c r="L318" s="402"/>
      <c r="M318" s="402"/>
      <c r="N318" s="406"/>
      <c r="O318" s="406"/>
      <c r="P318" s="402"/>
      <c r="Q318" s="402"/>
      <c r="R318" s="402"/>
      <c r="S318" s="402"/>
      <c r="T318" s="402"/>
      <c r="U318" s="402"/>
      <c r="V318" s="402"/>
      <c r="W318" s="402"/>
      <c r="X318" s="402"/>
      <c r="Y318" s="402"/>
      <c r="Z318" s="402"/>
      <c r="AA318" s="402"/>
      <c r="AB318" s="402"/>
      <c r="AC318" s="402"/>
      <c r="AD318" s="402"/>
      <c r="AE318" s="402"/>
    </row>
    <row r="319" spans="1:31" ht="18.75" customHeight="1">
      <c r="A319" s="403"/>
      <c r="B319" s="404"/>
      <c r="C319" s="405"/>
      <c r="D319" s="406"/>
      <c r="E319" s="402"/>
      <c r="F319" s="402"/>
      <c r="G319" s="406"/>
      <c r="H319" s="402"/>
      <c r="I319" s="402"/>
      <c r="J319" s="402"/>
      <c r="K319" s="402"/>
      <c r="L319" s="402"/>
      <c r="M319" s="402"/>
      <c r="N319" s="406"/>
      <c r="O319" s="406"/>
      <c r="P319" s="402"/>
      <c r="Q319" s="402"/>
      <c r="R319" s="402"/>
      <c r="S319" s="402"/>
      <c r="T319" s="402"/>
      <c r="U319" s="402"/>
      <c r="V319" s="402"/>
      <c r="W319" s="402"/>
      <c r="X319" s="402"/>
      <c r="Y319" s="402"/>
      <c r="Z319" s="402"/>
      <c r="AA319" s="402"/>
      <c r="AB319" s="402"/>
      <c r="AC319" s="402"/>
      <c r="AD319" s="402"/>
      <c r="AE319" s="402"/>
    </row>
    <row r="320" spans="1:31" ht="18.75" customHeight="1">
      <c r="A320" s="403"/>
      <c r="B320" s="404"/>
      <c r="C320" s="405"/>
      <c r="D320" s="406"/>
      <c r="E320" s="402"/>
      <c r="F320" s="402"/>
      <c r="G320" s="406"/>
      <c r="H320" s="402"/>
      <c r="I320" s="402"/>
      <c r="J320" s="402"/>
      <c r="K320" s="402"/>
      <c r="L320" s="402"/>
      <c r="M320" s="402"/>
      <c r="N320" s="406"/>
      <c r="O320" s="406"/>
      <c r="P320" s="402"/>
      <c r="Q320" s="402"/>
      <c r="R320" s="402"/>
      <c r="S320" s="402"/>
      <c r="T320" s="402"/>
      <c r="U320" s="402"/>
      <c r="V320" s="402"/>
      <c r="W320" s="402"/>
      <c r="X320" s="402"/>
      <c r="Y320" s="402"/>
      <c r="Z320" s="402"/>
      <c r="AA320" s="402"/>
      <c r="AB320" s="402"/>
      <c r="AC320" s="402"/>
      <c r="AD320" s="402"/>
      <c r="AE320" s="402"/>
    </row>
    <row r="321" spans="1:31" ht="18.75" customHeight="1">
      <c r="A321" s="403"/>
      <c r="B321" s="404"/>
      <c r="C321" s="405"/>
      <c r="D321" s="406"/>
      <c r="E321" s="402"/>
      <c r="F321" s="402"/>
      <c r="G321" s="406"/>
      <c r="H321" s="402"/>
      <c r="I321" s="402"/>
      <c r="J321" s="402"/>
      <c r="K321" s="402"/>
      <c r="L321" s="402"/>
      <c r="M321" s="402"/>
      <c r="N321" s="406"/>
      <c r="O321" s="406"/>
      <c r="P321" s="402"/>
      <c r="Q321" s="402"/>
      <c r="R321" s="402"/>
      <c r="S321" s="402"/>
      <c r="T321" s="402"/>
      <c r="U321" s="402"/>
      <c r="V321" s="402"/>
      <c r="W321" s="402"/>
      <c r="X321" s="402"/>
      <c r="Y321" s="402"/>
      <c r="Z321" s="402"/>
      <c r="AA321" s="402"/>
      <c r="AB321" s="402"/>
      <c r="AC321" s="402"/>
      <c r="AD321" s="402"/>
      <c r="AE321" s="402"/>
    </row>
    <row r="322" spans="1:31" ht="18.75" customHeight="1">
      <c r="A322" s="403"/>
      <c r="B322" s="404"/>
      <c r="C322" s="405"/>
      <c r="D322" s="406"/>
      <c r="E322" s="402"/>
      <c r="F322" s="402"/>
      <c r="G322" s="406"/>
      <c r="H322" s="402"/>
      <c r="I322" s="402"/>
      <c r="J322" s="402"/>
      <c r="K322" s="402"/>
      <c r="L322" s="402"/>
      <c r="M322" s="402"/>
      <c r="N322" s="406"/>
      <c r="O322" s="406"/>
      <c r="P322" s="402"/>
      <c r="Q322" s="402"/>
      <c r="R322" s="402"/>
      <c r="S322" s="402"/>
      <c r="T322" s="402"/>
      <c r="U322" s="402"/>
      <c r="V322" s="402"/>
      <c r="W322" s="402"/>
      <c r="X322" s="402"/>
      <c r="Y322" s="402"/>
      <c r="Z322" s="402"/>
      <c r="AA322" s="402"/>
      <c r="AB322" s="402"/>
      <c r="AC322" s="402"/>
      <c r="AD322" s="402"/>
      <c r="AE322" s="402"/>
    </row>
    <row r="323" spans="1:31" ht="18.75" customHeight="1">
      <c r="A323" s="403"/>
      <c r="B323" s="404"/>
      <c r="C323" s="405"/>
      <c r="D323" s="406"/>
      <c r="E323" s="402"/>
      <c r="F323" s="402"/>
      <c r="G323" s="406"/>
      <c r="H323" s="402"/>
      <c r="I323" s="402"/>
      <c r="J323" s="402"/>
      <c r="K323" s="402"/>
      <c r="L323" s="402"/>
      <c r="M323" s="402"/>
      <c r="N323" s="406"/>
      <c r="O323" s="406"/>
      <c r="P323" s="402"/>
      <c r="Q323" s="402"/>
      <c r="R323" s="402"/>
      <c r="S323" s="402"/>
      <c r="T323" s="402"/>
      <c r="U323" s="402"/>
      <c r="V323" s="402"/>
      <c r="W323" s="402"/>
      <c r="X323" s="402"/>
      <c r="Y323" s="402"/>
      <c r="Z323" s="402"/>
      <c r="AA323" s="402"/>
      <c r="AB323" s="402"/>
      <c r="AC323" s="402"/>
      <c r="AD323" s="402"/>
      <c r="AE323" s="402"/>
    </row>
    <row r="324" spans="1:31" ht="18.75" customHeight="1">
      <c r="A324" s="403"/>
      <c r="B324" s="404"/>
      <c r="C324" s="405"/>
      <c r="D324" s="406"/>
      <c r="E324" s="402"/>
      <c r="F324" s="402"/>
      <c r="G324" s="406"/>
      <c r="H324" s="402"/>
      <c r="I324" s="402"/>
      <c r="J324" s="402"/>
      <c r="K324" s="402"/>
      <c r="L324" s="402"/>
      <c r="M324" s="402"/>
      <c r="N324" s="406"/>
      <c r="O324" s="406"/>
      <c r="P324" s="402"/>
      <c r="Q324" s="402"/>
      <c r="R324" s="402"/>
      <c r="S324" s="402"/>
      <c r="T324" s="402"/>
      <c r="U324" s="402"/>
      <c r="V324" s="402"/>
      <c r="W324" s="402"/>
      <c r="X324" s="402"/>
      <c r="Y324" s="402"/>
      <c r="Z324" s="402"/>
      <c r="AA324" s="402"/>
      <c r="AB324" s="402"/>
      <c r="AC324" s="402"/>
      <c r="AD324" s="402"/>
      <c r="AE324" s="402"/>
    </row>
    <row r="325" spans="1:31" ht="18.75" customHeight="1">
      <c r="A325" s="403"/>
      <c r="B325" s="404"/>
      <c r="C325" s="405"/>
      <c r="D325" s="406"/>
      <c r="E325" s="402"/>
      <c r="F325" s="402"/>
      <c r="G325" s="406"/>
      <c r="H325" s="402"/>
      <c r="I325" s="402"/>
      <c r="J325" s="402"/>
      <c r="K325" s="402"/>
      <c r="L325" s="402"/>
      <c r="M325" s="402"/>
      <c r="N325" s="406"/>
      <c r="O325" s="406"/>
      <c r="P325" s="402"/>
      <c r="Q325" s="402"/>
      <c r="R325" s="402"/>
      <c r="S325" s="402"/>
      <c r="T325" s="402"/>
      <c r="U325" s="402"/>
      <c r="V325" s="402"/>
      <c r="W325" s="402"/>
      <c r="X325" s="402"/>
      <c r="Y325" s="402"/>
      <c r="Z325" s="402"/>
      <c r="AA325" s="402"/>
      <c r="AB325" s="402"/>
      <c r="AC325" s="402"/>
      <c r="AD325" s="402"/>
      <c r="AE325" s="402"/>
    </row>
    <row r="326" spans="1:31" ht="18.75" customHeight="1">
      <c r="A326" s="403"/>
      <c r="B326" s="404"/>
      <c r="C326" s="405"/>
      <c r="D326" s="406"/>
      <c r="E326" s="402"/>
      <c r="F326" s="402"/>
      <c r="G326" s="406"/>
      <c r="H326" s="402"/>
      <c r="I326" s="402"/>
      <c r="J326" s="402"/>
      <c r="K326" s="402"/>
      <c r="L326" s="402"/>
      <c r="M326" s="402"/>
      <c r="N326" s="406"/>
      <c r="O326" s="406"/>
      <c r="P326" s="402"/>
      <c r="Q326" s="402"/>
      <c r="R326" s="402"/>
      <c r="S326" s="402"/>
      <c r="T326" s="402"/>
      <c r="U326" s="402"/>
      <c r="V326" s="402"/>
      <c r="W326" s="402"/>
      <c r="X326" s="402"/>
      <c r="Y326" s="402"/>
      <c r="Z326" s="402"/>
      <c r="AA326" s="402"/>
      <c r="AB326" s="402"/>
      <c r="AC326" s="402"/>
      <c r="AD326" s="402"/>
      <c r="AE326" s="402"/>
    </row>
    <row r="327" spans="1:31" ht="18.75" customHeight="1">
      <c r="A327" s="403"/>
      <c r="B327" s="404"/>
      <c r="C327" s="405"/>
      <c r="D327" s="406"/>
      <c r="E327" s="402"/>
      <c r="F327" s="402"/>
      <c r="G327" s="406"/>
      <c r="H327" s="402"/>
      <c r="I327" s="402"/>
      <c r="J327" s="402"/>
      <c r="K327" s="402"/>
      <c r="L327" s="402"/>
      <c r="M327" s="402"/>
      <c r="N327" s="406"/>
      <c r="O327" s="406"/>
      <c r="P327" s="402"/>
      <c r="Q327" s="402"/>
      <c r="R327" s="402"/>
      <c r="S327" s="402"/>
      <c r="T327" s="402"/>
      <c r="U327" s="402"/>
      <c r="V327" s="402"/>
      <c r="W327" s="402"/>
      <c r="X327" s="402"/>
      <c r="Y327" s="402"/>
      <c r="Z327" s="402"/>
      <c r="AA327" s="402"/>
      <c r="AB327" s="402"/>
      <c r="AC327" s="402"/>
      <c r="AD327" s="402"/>
      <c r="AE327" s="402"/>
    </row>
    <row r="328" spans="1:31" ht="18.75" customHeight="1">
      <c r="A328" s="403"/>
      <c r="B328" s="404"/>
      <c r="C328" s="405"/>
      <c r="D328" s="406"/>
      <c r="E328" s="402"/>
      <c r="F328" s="402"/>
      <c r="G328" s="406"/>
      <c r="H328" s="402"/>
      <c r="I328" s="402"/>
      <c r="J328" s="402"/>
      <c r="K328" s="402"/>
      <c r="L328" s="402"/>
      <c r="M328" s="402"/>
      <c r="N328" s="406"/>
      <c r="O328" s="406"/>
      <c r="P328" s="402"/>
      <c r="Q328" s="402"/>
      <c r="R328" s="402"/>
      <c r="S328" s="402"/>
      <c r="T328" s="402"/>
      <c r="U328" s="402"/>
      <c r="V328" s="402"/>
      <c r="W328" s="402"/>
      <c r="X328" s="402"/>
      <c r="Y328" s="402"/>
      <c r="Z328" s="402"/>
      <c r="AA328" s="402"/>
      <c r="AB328" s="402"/>
      <c r="AC328" s="402"/>
      <c r="AD328" s="402"/>
      <c r="AE328" s="402"/>
    </row>
    <row r="329" spans="1:31" ht="18.75" customHeight="1">
      <c r="A329" s="403"/>
      <c r="B329" s="404"/>
      <c r="C329" s="405"/>
      <c r="D329" s="406"/>
      <c r="E329" s="402"/>
      <c r="F329" s="402"/>
      <c r="G329" s="406"/>
      <c r="H329" s="402"/>
      <c r="I329" s="402"/>
      <c r="J329" s="402"/>
      <c r="K329" s="402"/>
      <c r="L329" s="402"/>
      <c r="M329" s="402"/>
      <c r="N329" s="406"/>
      <c r="O329" s="406"/>
      <c r="P329" s="402"/>
      <c r="Q329" s="402"/>
      <c r="R329" s="402"/>
      <c r="S329" s="402"/>
      <c r="T329" s="402"/>
      <c r="U329" s="402"/>
      <c r="V329" s="402"/>
      <c r="W329" s="402"/>
      <c r="X329" s="402"/>
      <c r="Y329" s="402"/>
      <c r="Z329" s="402"/>
      <c r="AA329" s="402"/>
      <c r="AB329" s="402"/>
      <c r="AC329" s="402"/>
      <c r="AD329" s="402"/>
      <c r="AE329" s="402"/>
    </row>
    <row r="330" spans="1:31" ht="18.75" customHeight="1">
      <c r="A330" s="403"/>
      <c r="B330" s="404"/>
      <c r="C330" s="405"/>
      <c r="D330" s="406"/>
      <c r="E330" s="402"/>
      <c r="F330" s="402"/>
      <c r="G330" s="406"/>
      <c r="H330" s="402"/>
      <c r="I330" s="402"/>
      <c r="J330" s="402"/>
      <c r="K330" s="402"/>
      <c r="L330" s="402"/>
      <c r="M330" s="402"/>
      <c r="N330" s="406"/>
      <c r="O330" s="406"/>
      <c r="P330" s="402"/>
      <c r="Q330" s="402"/>
      <c r="R330" s="402"/>
      <c r="S330" s="402"/>
      <c r="T330" s="402"/>
      <c r="U330" s="402"/>
      <c r="V330" s="402"/>
      <c r="W330" s="402"/>
      <c r="X330" s="402"/>
      <c r="Y330" s="402"/>
      <c r="Z330" s="402"/>
      <c r="AA330" s="402"/>
      <c r="AB330" s="402"/>
      <c r="AC330" s="402"/>
      <c r="AD330" s="402"/>
      <c r="AE330" s="402"/>
    </row>
    <row r="331" spans="1:31" ht="18.75" customHeight="1">
      <c r="A331" s="403"/>
      <c r="B331" s="404"/>
      <c r="C331" s="405"/>
      <c r="D331" s="406"/>
      <c r="E331" s="402"/>
      <c r="F331" s="402"/>
      <c r="G331" s="406"/>
      <c r="H331" s="402"/>
      <c r="I331" s="402"/>
      <c r="J331" s="402"/>
      <c r="K331" s="402"/>
      <c r="L331" s="402"/>
      <c r="M331" s="402"/>
      <c r="N331" s="406"/>
      <c r="O331" s="406"/>
      <c r="P331" s="402"/>
      <c r="Q331" s="402"/>
      <c r="R331" s="402"/>
      <c r="S331" s="402"/>
      <c r="T331" s="402"/>
      <c r="U331" s="402"/>
      <c r="V331" s="402"/>
      <c r="W331" s="402"/>
      <c r="X331" s="402"/>
      <c r="Y331" s="402"/>
      <c r="Z331" s="402"/>
      <c r="AA331" s="402"/>
      <c r="AB331" s="402"/>
      <c r="AC331" s="402"/>
      <c r="AD331" s="402"/>
      <c r="AE331" s="402"/>
    </row>
    <row r="332" spans="1:31" ht="18.75" customHeight="1">
      <c r="A332" s="403"/>
      <c r="B332" s="404"/>
      <c r="C332" s="405"/>
      <c r="D332" s="406"/>
      <c r="E332" s="402"/>
      <c r="F332" s="402"/>
      <c r="G332" s="406"/>
      <c r="H332" s="402"/>
      <c r="I332" s="402"/>
      <c r="J332" s="402"/>
      <c r="K332" s="402"/>
      <c r="L332" s="402"/>
      <c r="M332" s="402"/>
      <c r="N332" s="406"/>
      <c r="O332" s="406"/>
      <c r="P332" s="402"/>
      <c r="Q332" s="402"/>
      <c r="R332" s="402"/>
      <c r="S332" s="402"/>
      <c r="T332" s="402"/>
      <c r="U332" s="402"/>
      <c r="V332" s="402"/>
      <c r="W332" s="402"/>
      <c r="X332" s="402"/>
      <c r="Y332" s="402"/>
      <c r="Z332" s="402"/>
      <c r="AA332" s="402"/>
      <c r="AB332" s="402"/>
      <c r="AC332" s="402"/>
      <c r="AD332" s="402"/>
      <c r="AE332" s="402"/>
    </row>
    <row r="333" spans="1:31" ht="18.75" customHeight="1">
      <c r="A333" s="403"/>
      <c r="B333" s="404"/>
      <c r="C333" s="405"/>
      <c r="D333" s="406"/>
      <c r="E333" s="402"/>
      <c r="F333" s="402"/>
      <c r="G333" s="406"/>
      <c r="H333" s="402"/>
      <c r="I333" s="402"/>
      <c r="J333" s="402"/>
      <c r="K333" s="402"/>
      <c r="L333" s="402"/>
      <c r="M333" s="402"/>
      <c r="N333" s="406"/>
      <c r="O333" s="406"/>
      <c r="P333" s="402"/>
      <c r="Q333" s="402"/>
      <c r="R333" s="402"/>
      <c r="S333" s="402"/>
      <c r="T333" s="402"/>
      <c r="U333" s="402"/>
      <c r="V333" s="402"/>
      <c r="W333" s="402"/>
      <c r="X333" s="402"/>
      <c r="Y333" s="402"/>
      <c r="Z333" s="402"/>
      <c r="AA333" s="402"/>
      <c r="AB333" s="402"/>
      <c r="AC333" s="402"/>
      <c r="AD333" s="402"/>
      <c r="AE333" s="402"/>
    </row>
    <row r="334" spans="1:31" ht="18.75" customHeight="1">
      <c r="A334" s="403"/>
      <c r="B334" s="404"/>
      <c r="C334" s="405"/>
      <c r="D334" s="406"/>
      <c r="E334" s="402"/>
      <c r="F334" s="402"/>
      <c r="G334" s="406"/>
      <c r="H334" s="402"/>
      <c r="I334" s="402"/>
      <c r="J334" s="402"/>
      <c r="K334" s="402"/>
      <c r="L334" s="402"/>
      <c r="M334" s="402"/>
      <c r="N334" s="406"/>
      <c r="O334" s="406"/>
      <c r="P334" s="402"/>
      <c r="Q334" s="402"/>
      <c r="R334" s="402"/>
      <c r="S334" s="402"/>
      <c r="T334" s="402"/>
      <c r="U334" s="402"/>
      <c r="V334" s="402"/>
      <c r="W334" s="402"/>
      <c r="X334" s="402"/>
      <c r="Y334" s="402"/>
      <c r="Z334" s="402"/>
      <c r="AA334" s="402"/>
      <c r="AB334" s="402"/>
      <c r="AC334" s="402"/>
      <c r="AD334" s="402"/>
      <c r="AE334" s="402"/>
    </row>
    <row r="335" spans="1:31" ht="18.75" customHeight="1">
      <c r="A335" s="403"/>
      <c r="B335" s="404"/>
      <c r="C335" s="405"/>
      <c r="D335" s="406"/>
      <c r="E335" s="402"/>
      <c r="F335" s="402"/>
      <c r="G335" s="406"/>
      <c r="H335" s="402"/>
      <c r="I335" s="402"/>
      <c r="J335" s="402"/>
      <c r="K335" s="402"/>
      <c r="L335" s="402"/>
      <c r="M335" s="402"/>
      <c r="N335" s="406"/>
      <c r="O335" s="406"/>
      <c r="P335" s="402"/>
      <c r="Q335" s="402"/>
      <c r="R335" s="402"/>
      <c r="S335" s="402"/>
      <c r="T335" s="402"/>
      <c r="U335" s="402"/>
      <c r="V335" s="402"/>
      <c r="W335" s="402"/>
      <c r="X335" s="402"/>
      <c r="Y335" s="402"/>
      <c r="Z335" s="402"/>
      <c r="AA335" s="402"/>
      <c r="AB335" s="402"/>
      <c r="AC335" s="402"/>
      <c r="AD335" s="402"/>
      <c r="AE335" s="402"/>
    </row>
    <row r="336" spans="1:31" ht="18.75" customHeight="1">
      <c r="A336" s="403"/>
      <c r="B336" s="404"/>
      <c r="C336" s="405"/>
      <c r="D336" s="406"/>
      <c r="E336" s="402"/>
      <c r="F336" s="402"/>
      <c r="G336" s="406"/>
      <c r="H336" s="402"/>
      <c r="I336" s="402"/>
      <c r="J336" s="402"/>
      <c r="K336" s="402"/>
      <c r="L336" s="402"/>
      <c r="M336" s="402"/>
      <c r="N336" s="406"/>
      <c r="O336" s="406"/>
      <c r="P336" s="402"/>
      <c r="Q336" s="402"/>
      <c r="R336" s="402"/>
      <c r="S336" s="402"/>
      <c r="T336" s="402"/>
      <c r="U336" s="402"/>
      <c r="V336" s="402"/>
      <c r="W336" s="402"/>
      <c r="X336" s="402"/>
      <c r="Y336" s="402"/>
      <c r="Z336" s="402"/>
      <c r="AA336" s="402"/>
      <c r="AB336" s="402"/>
      <c r="AC336" s="402"/>
      <c r="AD336" s="402"/>
      <c r="AE336" s="402"/>
    </row>
    <row r="337" spans="1:31" ht="18.75" customHeight="1">
      <c r="A337" s="403"/>
      <c r="B337" s="404"/>
      <c r="C337" s="405"/>
      <c r="D337" s="406"/>
      <c r="E337" s="402"/>
      <c r="F337" s="402"/>
      <c r="G337" s="406"/>
      <c r="H337" s="402"/>
      <c r="I337" s="402"/>
      <c r="J337" s="402"/>
      <c r="K337" s="402"/>
      <c r="L337" s="402"/>
      <c r="M337" s="402"/>
      <c r="N337" s="406"/>
      <c r="O337" s="406"/>
      <c r="P337" s="402"/>
      <c r="Q337" s="402"/>
      <c r="R337" s="402"/>
      <c r="S337" s="402"/>
      <c r="T337" s="402"/>
      <c r="U337" s="402"/>
      <c r="V337" s="402"/>
      <c r="W337" s="402"/>
      <c r="X337" s="402"/>
      <c r="Y337" s="402"/>
      <c r="Z337" s="402"/>
      <c r="AA337" s="402"/>
      <c r="AB337" s="402"/>
      <c r="AC337" s="402"/>
      <c r="AD337" s="402"/>
      <c r="AE337" s="402"/>
    </row>
    <row r="338" spans="1:31" ht="18.75" customHeight="1">
      <c r="A338" s="403"/>
      <c r="B338" s="404"/>
      <c r="C338" s="405"/>
      <c r="D338" s="406"/>
      <c r="E338" s="402"/>
      <c r="F338" s="402"/>
      <c r="G338" s="406"/>
      <c r="H338" s="402"/>
      <c r="I338" s="402"/>
      <c r="J338" s="402"/>
      <c r="K338" s="402"/>
      <c r="L338" s="402"/>
      <c r="M338" s="402"/>
      <c r="N338" s="406"/>
      <c r="O338" s="406"/>
      <c r="P338" s="402"/>
      <c r="Q338" s="402"/>
      <c r="R338" s="402"/>
      <c r="S338" s="402"/>
      <c r="T338" s="402"/>
      <c r="U338" s="402"/>
      <c r="V338" s="402"/>
      <c r="W338" s="402"/>
      <c r="X338" s="402"/>
      <c r="Y338" s="402"/>
      <c r="Z338" s="402"/>
      <c r="AA338" s="402"/>
      <c r="AB338" s="402"/>
      <c r="AC338" s="402"/>
      <c r="AD338" s="402"/>
      <c r="AE338" s="402"/>
    </row>
    <row r="339" spans="1:31" ht="18.75" customHeight="1">
      <c r="A339" s="403"/>
      <c r="B339" s="404"/>
      <c r="C339" s="405"/>
      <c r="D339" s="406"/>
      <c r="E339" s="402"/>
      <c r="F339" s="402"/>
      <c r="G339" s="406"/>
      <c r="H339" s="402"/>
      <c r="I339" s="402"/>
      <c r="J339" s="402"/>
      <c r="K339" s="402"/>
      <c r="L339" s="402"/>
      <c r="M339" s="402"/>
      <c r="N339" s="406"/>
      <c r="O339" s="406"/>
      <c r="P339" s="402"/>
      <c r="Q339" s="402"/>
      <c r="R339" s="402"/>
      <c r="S339" s="402"/>
      <c r="T339" s="402"/>
      <c r="U339" s="402"/>
      <c r="V339" s="402"/>
      <c r="W339" s="402"/>
      <c r="X339" s="402"/>
      <c r="Y339" s="402"/>
      <c r="Z339" s="402"/>
      <c r="AA339" s="402"/>
      <c r="AB339" s="402"/>
      <c r="AC339" s="402"/>
      <c r="AD339" s="402"/>
      <c r="AE339" s="402"/>
    </row>
    <row r="340" spans="1:31" ht="18.75" customHeight="1">
      <c r="A340" s="403"/>
      <c r="B340" s="404"/>
      <c r="C340" s="405"/>
      <c r="D340" s="406"/>
      <c r="E340" s="402"/>
      <c r="F340" s="402"/>
      <c r="G340" s="406"/>
      <c r="H340" s="402"/>
      <c r="I340" s="402"/>
      <c r="J340" s="402"/>
      <c r="K340" s="402"/>
      <c r="L340" s="402"/>
      <c r="M340" s="402"/>
      <c r="N340" s="406"/>
      <c r="O340" s="406"/>
      <c r="P340" s="402"/>
      <c r="Q340" s="402"/>
      <c r="R340" s="402"/>
      <c r="S340" s="402"/>
      <c r="T340" s="402"/>
      <c r="U340" s="402"/>
      <c r="V340" s="402"/>
      <c r="W340" s="402"/>
      <c r="X340" s="402"/>
      <c r="Y340" s="402"/>
      <c r="Z340" s="402"/>
      <c r="AA340" s="402"/>
      <c r="AB340" s="402"/>
      <c r="AC340" s="402"/>
      <c r="AD340" s="402"/>
      <c r="AE340" s="402"/>
    </row>
    <row r="341" spans="1:31" ht="18.75" customHeight="1">
      <c r="A341" s="403"/>
      <c r="B341" s="404"/>
      <c r="C341" s="405"/>
      <c r="D341" s="406"/>
      <c r="E341" s="402"/>
      <c r="F341" s="402"/>
      <c r="G341" s="406"/>
      <c r="H341" s="402"/>
      <c r="I341" s="402"/>
      <c r="J341" s="402"/>
      <c r="K341" s="402"/>
      <c r="L341" s="402"/>
      <c r="M341" s="402"/>
      <c r="N341" s="406"/>
      <c r="O341" s="406"/>
      <c r="P341" s="402"/>
      <c r="Q341" s="402"/>
      <c r="R341" s="402"/>
      <c r="S341" s="402"/>
      <c r="T341" s="402"/>
      <c r="U341" s="402"/>
      <c r="V341" s="402"/>
      <c r="W341" s="402"/>
      <c r="X341" s="402"/>
      <c r="Y341" s="402"/>
      <c r="Z341" s="402"/>
      <c r="AA341" s="402"/>
      <c r="AB341" s="402"/>
      <c r="AC341" s="402"/>
      <c r="AD341" s="402"/>
      <c r="AE341" s="402"/>
    </row>
    <row r="342" spans="1:31" ht="18.75" customHeight="1">
      <c r="A342" s="403"/>
      <c r="B342" s="404"/>
      <c r="C342" s="405"/>
      <c r="D342" s="406"/>
      <c r="E342" s="402"/>
      <c r="F342" s="402"/>
      <c r="G342" s="406"/>
      <c r="H342" s="402"/>
      <c r="I342" s="402"/>
      <c r="J342" s="402"/>
      <c r="K342" s="402"/>
      <c r="L342" s="402"/>
      <c r="M342" s="402"/>
      <c r="N342" s="406"/>
      <c r="O342" s="406"/>
      <c r="P342" s="402"/>
      <c r="Q342" s="402"/>
      <c r="R342" s="402"/>
      <c r="S342" s="402"/>
      <c r="T342" s="402"/>
      <c r="U342" s="402"/>
      <c r="V342" s="402"/>
      <c r="W342" s="402"/>
      <c r="X342" s="402"/>
      <c r="Y342" s="402"/>
      <c r="Z342" s="402"/>
      <c r="AA342" s="402"/>
      <c r="AB342" s="402"/>
      <c r="AC342" s="402"/>
      <c r="AD342" s="402"/>
      <c r="AE342" s="402"/>
    </row>
    <row r="343" spans="1:31" ht="18.75" customHeight="1">
      <c r="A343" s="403"/>
      <c r="B343" s="404"/>
      <c r="C343" s="405"/>
      <c r="D343" s="406"/>
      <c r="E343" s="402"/>
      <c r="F343" s="402"/>
      <c r="G343" s="406"/>
      <c r="H343" s="402"/>
      <c r="I343" s="402"/>
      <c r="J343" s="402"/>
      <c r="K343" s="402"/>
      <c r="L343" s="402"/>
      <c r="M343" s="402"/>
      <c r="N343" s="406"/>
      <c r="O343" s="406"/>
      <c r="P343" s="402"/>
      <c r="Q343" s="402"/>
      <c r="R343" s="402"/>
      <c r="S343" s="402"/>
      <c r="T343" s="402"/>
      <c r="U343" s="402"/>
      <c r="V343" s="402"/>
      <c r="W343" s="402"/>
      <c r="X343" s="402"/>
      <c r="Y343" s="402"/>
      <c r="Z343" s="402"/>
      <c r="AA343" s="402"/>
      <c r="AB343" s="402"/>
      <c r="AC343" s="402"/>
      <c r="AD343" s="402"/>
      <c r="AE343" s="402"/>
    </row>
    <row r="344" spans="1:31" ht="18.75" customHeight="1">
      <c r="A344" s="403"/>
      <c r="B344" s="404"/>
      <c r="C344" s="405"/>
      <c r="D344" s="406"/>
      <c r="E344" s="402"/>
      <c r="F344" s="402"/>
      <c r="G344" s="406"/>
      <c r="H344" s="402"/>
      <c r="I344" s="402"/>
      <c r="J344" s="402"/>
      <c r="K344" s="402"/>
      <c r="L344" s="402"/>
      <c r="M344" s="402"/>
      <c r="N344" s="406"/>
      <c r="O344" s="406"/>
      <c r="P344" s="402"/>
      <c r="Q344" s="402"/>
      <c r="R344" s="402"/>
      <c r="S344" s="402"/>
      <c r="T344" s="402"/>
      <c r="U344" s="402"/>
      <c r="V344" s="402"/>
      <c r="W344" s="402"/>
      <c r="X344" s="402"/>
      <c r="Y344" s="402"/>
      <c r="Z344" s="402"/>
      <c r="AA344" s="402"/>
      <c r="AB344" s="402"/>
      <c r="AC344" s="402"/>
      <c r="AD344" s="402"/>
      <c r="AE344" s="402"/>
    </row>
    <row r="345" spans="1:31" ht="18.75" customHeight="1">
      <c r="A345" s="403"/>
      <c r="B345" s="404"/>
      <c r="C345" s="405"/>
      <c r="D345" s="406"/>
      <c r="E345" s="402"/>
      <c r="F345" s="402"/>
      <c r="G345" s="406"/>
      <c r="H345" s="402"/>
      <c r="I345" s="402"/>
      <c r="J345" s="402"/>
      <c r="K345" s="402"/>
      <c r="L345" s="402"/>
      <c r="M345" s="402"/>
      <c r="N345" s="406"/>
      <c r="O345" s="406"/>
      <c r="P345" s="402"/>
      <c r="Q345" s="402"/>
      <c r="R345" s="402"/>
      <c r="S345" s="402"/>
      <c r="T345" s="402"/>
      <c r="U345" s="402"/>
      <c r="V345" s="402"/>
      <c r="W345" s="402"/>
      <c r="X345" s="402"/>
      <c r="Y345" s="402"/>
      <c r="Z345" s="402"/>
      <c r="AA345" s="402"/>
      <c r="AB345" s="402"/>
      <c r="AC345" s="402"/>
      <c r="AD345" s="402"/>
      <c r="AE345" s="402"/>
    </row>
    <row r="346" spans="1:31" ht="18.75" customHeight="1">
      <c r="A346" s="403"/>
      <c r="B346" s="404"/>
      <c r="C346" s="405"/>
      <c r="D346" s="406"/>
      <c r="E346" s="402"/>
      <c r="F346" s="402"/>
      <c r="G346" s="406"/>
      <c r="H346" s="402"/>
      <c r="I346" s="402"/>
      <c r="J346" s="402"/>
      <c r="K346" s="402"/>
      <c r="L346" s="402"/>
      <c r="M346" s="402"/>
      <c r="N346" s="406"/>
      <c r="O346" s="406"/>
      <c r="P346" s="402"/>
      <c r="Q346" s="402"/>
      <c r="R346" s="402"/>
      <c r="S346" s="402"/>
      <c r="T346" s="402"/>
      <c r="U346" s="402"/>
      <c r="V346" s="402"/>
      <c r="W346" s="402"/>
      <c r="X346" s="402"/>
      <c r="Y346" s="402"/>
      <c r="Z346" s="402"/>
      <c r="AA346" s="402"/>
      <c r="AB346" s="402"/>
      <c r="AC346" s="402"/>
      <c r="AD346" s="402"/>
      <c r="AE346" s="402"/>
    </row>
    <row r="347" spans="1:31" ht="18.75" customHeight="1">
      <c r="A347" s="403"/>
      <c r="B347" s="404"/>
      <c r="C347" s="405"/>
      <c r="D347" s="406"/>
      <c r="E347" s="402"/>
      <c r="F347" s="402"/>
      <c r="G347" s="406"/>
      <c r="H347" s="402"/>
      <c r="I347" s="402"/>
      <c r="J347" s="402"/>
      <c r="K347" s="402"/>
      <c r="L347" s="402"/>
      <c r="M347" s="402"/>
      <c r="N347" s="406"/>
      <c r="O347" s="406"/>
      <c r="P347" s="402"/>
      <c r="Q347" s="402"/>
      <c r="R347" s="402"/>
      <c r="S347" s="402"/>
      <c r="T347" s="402"/>
      <c r="U347" s="402"/>
      <c r="V347" s="402"/>
      <c r="W347" s="402"/>
      <c r="X347" s="402"/>
      <c r="Y347" s="402"/>
      <c r="Z347" s="402"/>
      <c r="AA347" s="402"/>
      <c r="AB347" s="402"/>
      <c r="AC347" s="402"/>
      <c r="AD347" s="402"/>
      <c r="AE347" s="402"/>
    </row>
    <row r="348" spans="1:31" ht="18.75" customHeight="1">
      <c r="A348" s="403"/>
      <c r="B348" s="404"/>
      <c r="C348" s="405"/>
      <c r="D348" s="406"/>
      <c r="E348" s="402"/>
      <c r="F348" s="402"/>
      <c r="G348" s="406"/>
      <c r="H348" s="402"/>
      <c r="I348" s="402"/>
      <c r="J348" s="402"/>
      <c r="K348" s="402"/>
      <c r="L348" s="402"/>
      <c r="M348" s="402"/>
      <c r="N348" s="406"/>
      <c r="O348" s="406"/>
      <c r="P348" s="402"/>
      <c r="Q348" s="402"/>
      <c r="R348" s="402"/>
      <c r="S348" s="402"/>
      <c r="T348" s="402"/>
      <c r="U348" s="402"/>
      <c r="V348" s="402"/>
      <c r="W348" s="402"/>
      <c r="X348" s="402"/>
      <c r="Y348" s="402"/>
      <c r="Z348" s="402"/>
      <c r="AA348" s="402"/>
      <c r="AB348" s="402"/>
      <c r="AC348" s="402"/>
      <c r="AD348" s="402"/>
      <c r="AE348" s="402"/>
    </row>
    <row r="349" spans="1:31" ht="18.75" customHeight="1">
      <c r="A349" s="403"/>
      <c r="B349" s="404"/>
      <c r="C349" s="405"/>
      <c r="D349" s="406"/>
      <c r="E349" s="402"/>
      <c r="F349" s="402"/>
      <c r="G349" s="406"/>
      <c r="H349" s="402"/>
      <c r="I349" s="402"/>
      <c r="J349" s="402"/>
      <c r="K349" s="402"/>
      <c r="L349" s="402"/>
      <c r="M349" s="402"/>
      <c r="N349" s="406"/>
      <c r="O349" s="406"/>
      <c r="P349" s="402"/>
      <c r="Q349" s="402"/>
      <c r="R349" s="402"/>
      <c r="S349" s="402"/>
      <c r="T349" s="402"/>
      <c r="U349" s="402"/>
      <c r="V349" s="402"/>
      <c r="W349" s="402"/>
      <c r="X349" s="402"/>
      <c r="Y349" s="402"/>
      <c r="Z349" s="402"/>
      <c r="AA349" s="402"/>
      <c r="AB349" s="402"/>
      <c r="AC349" s="402"/>
      <c r="AD349" s="402"/>
      <c r="AE349" s="402"/>
    </row>
    <row r="350" spans="1:31" ht="18.75" customHeight="1">
      <c r="A350" s="403"/>
      <c r="B350" s="404"/>
      <c r="C350" s="405"/>
      <c r="D350" s="406"/>
      <c r="E350" s="402"/>
      <c r="F350" s="402"/>
      <c r="G350" s="406"/>
      <c r="H350" s="402"/>
      <c r="I350" s="402"/>
      <c r="J350" s="402"/>
      <c r="K350" s="402"/>
      <c r="L350" s="402"/>
      <c r="M350" s="402"/>
      <c r="N350" s="406"/>
      <c r="O350" s="406"/>
      <c r="P350" s="402"/>
      <c r="Q350" s="402"/>
      <c r="R350" s="402"/>
      <c r="S350" s="402"/>
      <c r="T350" s="402"/>
      <c r="U350" s="402"/>
      <c r="V350" s="402"/>
      <c r="W350" s="402"/>
      <c r="X350" s="402"/>
      <c r="Y350" s="402"/>
      <c r="Z350" s="402"/>
      <c r="AA350" s="402"/>
      <c r="AB350" s="402"/>
      <c r="AC350" s="402"/>
      <c r="AD350" s="402"/>
      <c r="AE350" s="402"/>
    </row>
    <row r="351" spans="1:31" ht="18.75" customHeight="1">
      <c r="A351" s="403"/>
      <c r="B351" s="404"/>
      <c r="C351" s="405"/>
      <c r="D351" s="406"/>
      <c r="E351" s="402"/>
      <c r="F351" s="402"/>
      <c r="G351" s="406"/>
      <c r="H351" s="402"/>
      <c r="I351" s="402"/>
      <c r="J351" s="402"/>
      <c r="K351" s="402"/>
      <c r="L351" s="402"/>
      <c r="M351" s="402"/>
      <c r="N351" s="406"/>
      <c r="O351" s="406"/>
      <c r="P351" s="402"/>
      <c r="Q351" s="402"/>
      <c r="R351" s="402"/>
      <c r="S351" s="402"/>
      <c r="T351" s="402"/>
      <c r="U351" s="402"/>
      <c r="V351" s="402"/>
      <c r="W351" s="402"/>
      <c r="X351" s="402"/>
      <c r="Y351" s="402"/>
      <c r="Z351" s="402"/>
      <c r="AA351" s="402"/>
      <c r="AB351" s="402"/>
      <c r="AC351" s="402"/>
      <c r="AD351" s="402"/>
      <c r="AE351" s="402"/>
    </row>
    <row r="352" spans="1:31" ht="18.75" customHeight="1">
      <c r="A352" s="403"/>
      <c r="B352" s="404"/>
      <c r="C352" s="405"/>
      <c r="D352" s="406"/>
      <c r="E352" s="402"/>
      <c r="F352" s="402"/>
      <c r="G352" s="406"/>
      <c r="H352" s="402"/>
      <c r="I352" s="402"/>
      <c r="J352" s="402"/>
      <c r="K352" s="402"/>
      <c r="L352" s="402"/>
      <c r="M352" s="402"/>
      <c r="N352" s="406"/>
      <c r="O352" s="406"/>
      <c r="P352" s="402"/>
      <c r="Q352" s="402"/>
      <c r="R352" s="402"/>
      <c r="S352" s="402"/>
      <c r="T352" s="402"/>
      <c r="U352" s="402"/>
      <c r="V352" s="402"/>
      <c r="W352" s="402"/>
      <c r="X352" s="402"/>
      <c r="Y352" s="402"/>
      <c r="Z352" s="402"/>
      <c r="AA352" s="402"/>
      <c r="AB352" s="402"/>
      <c r="AC352" s="402"/>
      <c r="AD352" s="402"/>
      <c r="AE352" s="402"/>
    </row>
    <row r="353" spans="1:31" ht="18.75" customHeight="1">
      <c r="A353" s="403"/>
      <c r="B353" s="404"/>
      <c r="C353" s="405"/>
      <c r="D353" s="406"/>
      <c r="E353" s="402"/>
      <c r="F353" s="402"/>
      <c r="G353" s="406"/>
      <c r="H353" s="402"/>
      <c r="I353" s="402"/>
      <c r="J353" s="402"/>
      <c r="K353" s="402"/>
      <c r="L353" s="402"/>
      <c r="M353" s="402"/>
      <c r="N353" s="406"/>
      <c r="O353" s="406"/>
      <c r="P353" s="402"/>
      <c r="Q353" s="402"/>
      <c r="R353" s="402"/>
      <c r="S353" s="402"/>
      <c r="T353" s="402"/>
      <c r="U353" s="402"/>
      <c r="V353" s="402"/>
      <c r="W353" s="402"/>
      <c r="X353" s="402"/>
      <c r="Y353" s="402"/>
      <c r="Z353" s="402"/>
      <c r="AA353" s="402"/>
      <c r="AB353" s="402"/>
      <c r="AC353" s="402"/>
      <c r="AD353" s="402"/>
      <c r="AE353" s="402"/>
    </row>
    <row r="354" spans="1:31" ht="18.75" customHeight="1">
      <c r="A354" s="403"/>
      <c r="B354" s="404"/>
      <c r="C354" s="405"/>
      <c r="D354" s="406"/>
      <c r="E354" s="402"/>
      <c r="F354" s="402"/>
      <c r="G354" s="406"/>
      <c r="H354" s="402"/>
      <c r="I354" s="402"/>
      <c r="J354" s="402"/>
      <c r="K354" s="402"/>
      <c r="L354" s="402"/>
      <c r="M354" s="402"/>
      <c r="N354" s="406"/>
      <c r="O354" s="406"/>
      <c r="P354" s="402"/>
      <c r="Q354" s="402"/>
      <c r="R354" s="402"/>
      <c r="S354" s="402"/>
      <c r="T354" s="402"/>
      <c r="U354" s="402"/>
      <c r="V354" s="402"/>
      <c r="W354" s="402"/>
      <c r="X354" s="402"/>
      <c r="Y354" s="402"/>
      <c r="Z354" s="402"/>
      <c r="AA354" s="402"/>
      <c r="AB354" s="402"/>
      <c r="AC354" s="402"/>
      <c r="AD354" s="402"/>
      <c r="AE354" s="402"/>
    </row>
    <row r="355" spans="1:31" ht="18.75" customHeight="1">
      <c r="A355" s="403"/>
      <c r="B355" s="404"/>
      <c r="C355" s="405"/>
      <c r="D355" s="406"/>
      <c r="E355" s="402"/>
      <c r="F355" s="402"/>
      <c r="G355" s="406"/>
      <c r="H355" s="402"/>
      <c r="I355" s="402"/>
      <c r="J355" s="402"/>
      <c r="K355" s="402"/>
      <c r="L355" s="402"/>
      <c r="M355" s="402"/>
      <c r="N355" s="406"/>
      <c r="O355" s="406"/>
      <c r="P355" s="402"/>
      <c r="Q355" s="402"/>
      <c r="R355" s="402"/>
      <c r="S355" s="402"/>
      <c r="T355" s="402"/>
      <c r="U355" s="402"/>
      <c r="V355" s="402"/>
      <c r="W355" s="402"/>
      <c r="X355" s="402"/>
      <c r="Y355" s="402"/>
      <c r="Z355" s="402"/>
      <c r="AA355" s="402"/>
      <c r="AB355" s="402"/>
      <c r="AC355" s="402"/>
      <c r="AD355" s="402"/>
      <c r="AE355" s="402"/>
    </row>
    <row r="356" spans="1:31" ht="18.75" customHeight="1">
      <c r="A356" s="403"/>
      <c r="B356" s="404"/>
      <c r="C356" s="405"/>
      <c r="D356" s="406"/>
      <c r="E356" s="402"/>
      <c r="F356" s="402"/>
      <c r="G356" s="406"/>
      <c r="H356" s="402"/>
      <c r="I356" s="402"/>
      <c r="J356" s="402"/>
      <c r="K356" s="402"/>
      <c r="L356" s="402"/>
      <c r="M356" s="402"/>
      <c r="N356" s="406"/>
      <c r="O356" s="406"/>
      <c r="P356" s="402"/>
      <c r="Q356" s="402"/>
      <c r="R356" s="402"/>
      <c r="S356" s="402"/>
      <c r="T356" s="402"/>
      <c r="U356" s="402"/>
      <c r="V356" s="402"/>
      <c r="W356" s="402"/>
      <c r="X356" s="402"/>
      <c r="Y356" s="402"/>
      <c r="Z356" s="402"/>
      <c r="AA356" s="402"/>
      <c r="AB356" s="402"/>
      <c r="AC356" s="402"/>
      <c r="AD356" s="402"/>
      <c r="AE356" s="402"/>
    </row>
    <row r="357" spans="1:31" ht="18.75" customHeight="1">
      <c r="A357" s="403"/>
      <c r="B357" s="404"/>
      <c r="C357" s="405"/>
      <c r="D357" s="406"/>
      <c r="E357" s="402"/>
      <c r="F357" s="402"/>
      <c r="G357" s="406"/>
      <c r="H357" s="402"/>
      <c r="I357" s="402"/>
      <c r="J357" s="402"/>
      <c r="K357" s="402"/>
      <c r="L357" s="402"/>
      <c r="M357" s="402"/>
      <c r="N357" s="406"/>
      <c r="O357" s="406"/>
      <c r="P357" s="402"/>
      <c r="Q357" s="402"/>
      <c r="R357" s="402"/>
      <c r="S357" s="402"/>
      <c r="T357" s="402"/>
      <c r="U357" s="402"/>
      <c r="V357" s="402"/>
      <c r="W357" s="402"/>
      <c r="X357" s="402"/>
      <c r="Y357" s="402"/>
      <c r="Z357" s="402"/>
      <c r="AA357" s="402"/>
      <c r="AB357" s="402"/>
      <c r="AC357" s="402"/>
      <c r="AD357" s="402"/>
      <c r="AE357" s="402"/>
    </row>
    <row r="358" spans="1:31" ht="18.75" customHeight="1">
      <c r="A358" s="403"/>
      <c r="B358" s="404"/>
      <c r="C358" s="405"/>
      <c r="D358" s="406"/>
      <c r="E358" s="402"/>
      <c r="F358" s="402"/>
      <c r="G358" s="406"/>
      <c r="H358" s="402"/>
      <c r="I358" s="402"/>
      <c r="J358" s="402"/>
      <c r="K358" s="402"/>
      <c r="L358" s="402"/>
      <c r="M358" s="402"/>
      <c r="N358" s="406"/>
      <c r="O358" s="406"/>
      <c r="P358" s="402"/>
      <c r="Q358" s="402"/>
      <c r="R358" s="402"/>
      <c r="S358" s="402"/>
      <c r="T358" s="402"/>
      <c r="U358" s="402"/>
      <c r="V358" s="402"/>
      <c r="W358" s="402"/>
      <c r="X358" s="402"/>
      <c r="Y358" s="402"/>
      <c r="Z358" s="402"/>
      <c r="AA358" s="402"/>
      <c r="AB358" s="402"/>
      <c r="AC358" s="402"/>
      <c r="AD358" s="402"/>
      <c r="AE358" s="402"/>
    </row>
    <row r="359" spans="1:31" ht="18.75" customHeight="1">
      <c r="A359" s="403"/>
      <c r="B359" s="404"/>
      <c r="C359" s="405"/>
      <c r="D359" s="406"/>
      <c r="E359" s="402"/>
      <c r="F359" s="402"/>
      <c r="G359" s="406"/>
      <c r="H359" s="402"/>
      <c r="I359" s="402"/>
      <c r="J359" s="402"/>
      <c r="K359" s="402"/>
      <c r="L359" s="402"/>
      <c r="M359" s="402"/>
      <c r="N359" s="406"/>
      <c r="O359" s="406"/>
      <c r="P359" s="402"/>
      <c r="Q359" s="402"/>
      <c r="R359" s="402"/>
      <c r="S359" s="402"/>
      <c r="T359" s="402"/>
      <c r="U359" s="402"/>
      <c r="V359" s="402"/>
      <c r="W359" s="402"/>
      <c r="X359" s="402"/>
      <c r="Y359" s="402"/>
      <c r="Z359" s="402"/>
      <c r="AA359" s="402"/>
      <c r="AB359" s="402"/>
      <c r="AC359" s="402"/>
      <c r="AD359" s="402"/>
      <c r="AE359" s="402"/>
    </row>
    <row r="360" spans="1:31" ht="18.75" customHeight="1">
      <c r="A360" s="403"/>
      <c r="B360" s="404"/>
      <c r="C360" s="405"/>
      <c r="D360" s="406"/>
      <c r="E360" s="402"/>
      <c r="F360" s="402"/>
      <c r="G360" s="406"/>
      <c r="H360" s="402"/>
      <c r="I360" s="402"/>
      <c r="J360" s="402"/>
      <c r="K360" s="402"/>
      <c r="L360" s="402"/>
      <c r="M360" s="402"/>
      <c r="N360" s="406"/>
      <c r="O360" s="406"/>
      <c r="P360" s="402"/>
      <c r="Q360" s="402"/>
      <c r="R360" s="402"/>
      <c r="S360" s="402"/>
      <c r="T360" s="402"/>
      <c r="U360" s="402"/>
      <c r="V360" s="402"/>
      <c r="W360" s="402"/>
      <c r="X360" s="402"/>
      <c r="Y360" s="402"/>
      <c r="Z360" s="402"/>
      <c r="AA360" s="402"/>
      <c r="AB360" s="402"/>
      <c r="AC360" s="402"/>
      <c r="AD360" s="402"/>
      <c r="AE360" s="402"/>
    </row>
    <row r="361" spans="1:31" ht="18.75" customHeight="1">
      <c r="A361" s="403"/>
      <c r="B361" s="404"/>
      <c r="C361" s="405"/>
      <c r="D361" s="406"/>
      <c r="E361" s="402"/>
      <c r="F361" s="402"/>
      <c r="G361" s="406"/>
      <c r="H361" s="402"/>
      <c r="I361" s="402"/>
      <c r="J361" s="402"/>
      <c r="K361" s="402"/>
      <c r="L361" s="402"/>
      <c r="M361" s="402"/>
      <c r="N361" s="406"/>
      <c r="O361" s="406"/>
      <c r="P361" s="402"/>
      <c r="Q361" s="402"/>
      <c r="R361" s="402"/>
      <c r="S361" s="402"/>
      <c r="T361" s="402"/>
      <c r="U361" s="402"/>
      <c r="V361" s="402"/>
      <c r="W361" s="402"/>
      <c r="X361" s="402"/>
      <c r="Y361" s="402"/>
      <c r="Z361" s="402"/>
      <c r="AA361" s="402"/>
      <c r="AB361" s="402"/>
      <c r="AC361" s="402"/>
      <c r="AD361" s="402"/>
      <c r="AE361" s="402"/>
    </row>
    <row r="362" spans="1:31" ht="18.75" customHeight="1">
      <c r="A362" s="403"/>
      <c r="B362" s="404"/>
      <c r="C362" s="405"/>
      <c r="D362" s="406"/>
      <c r="E362" s="402"/>
      <c r="F362" s="402"/>
      <c r="G362" s="406"/>
      <c r="H362" s="402"/>
      <c r="I362" s="402"/>
      <c r="J362" s="402"/>
      <c r="K362" s="402"/>
      <c r="L362" s="402"/>
      <c r="M362" s="402"/>
      <c r="N362" s="406"/>
      <c r="O362" s="406"/>
      <c r="P362" s="402"/>
      <c r="Q362" s="402"/>
      <c r="R362" s="402"/>
      <c r="S362" s="402"/>
      <c r="T362" s="402"/>
      <c r="U362" s="402"/>
      <c r="V362" s="402"/>
      <c r="W362" s="402"/>
      <c r="X362" s="402"/>
      <c r="Y362" s="402"/>
      <c r="Z362" s="402"/>
      <c r="AA362" s="402"/>
      <c r="AB362" s="402"/>
      <c r="AC362" s="402"/>
      <c r="AD362" s="402"/>
      <c r="AE362" s="402"/>
    </row>
    <row r="363" spans="1:31" ht="18.75" customHeight="1">
      <c r="A363" s="403"/>
      <c r="B363" s="404"/>
      <c r="C363" s="405"/>
      <c r="D363" s="406"/>
      <c r="E363" s="402"/>
      <c r="F363" s="402"/>
      <c r="G363" s="406"/>
      <c r="H363" s="402"/>
      <c r="I363" s="402"/>
      <c r="J363" s="402"/>
      <c r="K363" s="402"/>
      <c r="L363" s="402"/>
      <c r="M363" s="402"/>
      <c r="N363" s="406"/>
      <c r="O363" s="406"/>
      <c r="P363" s="402"/>
      <c r="Q363" s="402"/>
      <c r="R363" s="402"/>
      <c r="S363" s="402"/>
      <c r="T363" s="402"/>
      <c r="U363" s="402"/>
      <c r="V363" s="402"/>
      <c r="W363" s="402"/>
      <c r="X363" s="402"/>
      <c r="Y363" s="402"/>
      <c r="Z363" s="402"/>
      <c r="AA363" s="402"/>
      <c r="AB363" s="402"/>
      <c r="AC363" s="402"/>
      <c r="AD363" s="402"/>
      <c r="AE363" s="402"/>
    </row>
    <row r="364" spans="1:31" ht="18.75" customHeight="1">
      <c r="A364" s="403"/>
      <c r="B364" s="404"/>
      <c r="C364" s="405"/>
      <c r="D364" s="406"/>
      <c r="E364" s="402"/>
      <c r="F364" s="402"/>
      <c r="G364" s="406"/>
      <c r="H364" s="402"/>
      <c r="I364" s="402"/>
      <c r="J364" s="402"/>
      <c r="K364" s="402"/>
      <c r="L364" s="402"/>
      <c r="M364" s="402"/>
      <c r="N364" s="406"/>
      <c r="O364" s="406"/>
      <c r="P364" s="402"/>
      <c r="Q364" s="402"/>
      <c r="R364" s="402"/>
      <c r="S364" s="402"/>
      <c r="T364" s="402"/>
      <c r="U364" s="402"/>
      <c r="V364" s="402"/>
      <c r="W364" s="402"/>
      <c r="X364" s="402"/>
      <c r="Y364" s="402"/>
      <c r="Z364" s="402"/>
      <c r="AA364" s="402"/>
      <c r="AB364" s="402"/>
      <c r="AC364" s="402"/>
      <c r="AD364" s="402"/>
      <c r="AE364" s="402"/>
    </row>
    <row r="365" spans="1:31" ht="18.75" customHeight="1">
      <c r="A365" s="403"/>
      <c r="B365" s="404"/>
      <c r="C365" s="405"/>
      <c r="D365" s="406"/>
      <c r="E365" s="402"/>
      <c r="F365" s="402"/>
      <c r="G365" s="406"/>
      <c r="H365" s="402"/>
      <c r="I365" s="402"/>
      <c r="J365" s="402"/>
      <c r="K365" s="402"/>
      <c r="L365" s="402"/>
      <c r="M365" s="402"/>
      <c r="N365" s="406"/>
      <c r="O365" s="406"/>
      <c r="P365" s="402"/>
      <c r="Q365" s="402"/>
      <c r="R365" s="402"/>
      <c r="S365" s="402"/>
      <c r="T365" s="402"/>
      <c r="U365" s="402"/>
      <c r="V365" s="402"/>
      <c r="W365" s="402"/>
      <c r="X365" s="402"/>
      <c r="Y365" s="402"/>
      <c r="Z365" s="402"/>
      <c r="AA365" s="402"/>
      <c r="AB365" s="402"/>
      <c r="AC365" s="402"/>
      <c r="AD365" s="402"/>
      <c r="AE365" s="402"/>
    </row>
    <row r="366" spans="1:31" ht="18.75" customHeight="1">
      <c r="A366" s="403"/>
      <c r="B366" s="404"/>
      <c r="C366" s="405"/>
      <c r="D366" s="406"/>
      <c r="E366" s="402"/>
      <c r="F366" s="402"/>
      <c r="G366" s="406"/>
      <c r="H366" s="402"/>
      <c r="I366" s="402"/>
      <c r="J366" s="402"/>
      <c r="K366" s="402"/>
      <c r="L366" s="402"/>
      <c r="M366" s="402"/>
      <c r="N366" s="406"/>
      <c r="O366" s="406"/>
      <c r="P366" s="402"/>
      <c r="Q366" s="402"/>
      <c r="R366" s="402"/>
      <c r="S366" s="402"/>
      <c r="T366" s="402"/>
      <c r="U366" s="402"/>
      <c r="V366" s="402"/>
      <c r="W366" s="402"/>
      <c r="X366" s="402"/>
      <c r="Y366" s="402"/>
      <c r="Z366" s="402"/>
      <c r="AA366" s="402"/>
      <c r="AB366" s="402"/>
      <c r="AC366" s="402"/>
      <c r="AD366" s="402"/>
      <c r="AE366" s="402"/>
    </row>
    <row r="367" spans="1:31" ht="18.75" customHeight="1">
      <c r="A367" s="403"/>
      <c r="B367" s="404"/>
      <c r="C367" s="405"/>
      <c r="D367" s="406"/>
      <c r="E367" s="402"/>
      <c r="F367" s="402"/>
      <c r="G367" s="406"/>
      <c r="H367" s="402"/>
      <c r="I367" s="402"/>
      <c r="J367" s="402"/>
      <c r="K367" s="402"/>
      <c r="L367" s="402"/>
      <c r="M367" s="402"/>
      <c r="N367" s="406"/>
      <c r="O367" s="406"/>
      <c r="P367" s="402"/>
      <c r="Q367" s="402"/>
      <c r="R367" s="402"/>
      <c r="S367" s="402"/>
      <c r="T367" s="402"/>
      <c r="U367" s="402"/>
      <c r="V367" s="402"/>
      <c r="W367" s="402"/>
      <c r="X367" s="402"/>
      <c r="Y367" s="402"/>
      <c r="Z367" s="402"/>
      <c r="AA367" s="402"/>
      <c r="AB367" s="402"/>
      <c r="AC367" s="402"/>
      <c r="AD367" s="402"/>
      <c r="AE367" s="402"/>
    </row>
    <row r="368" spans="1:31" ht="18.75" customHeight="1">
      <c r="A368" s="403"/>
      <c r="B368" s="404"/>
      <c r="C368" s="405"/>
      <c r="D368" s="406"/>
      <c r="E368" s="402"/>
      <c r="F368" s="402"/>
      <c r="G368" s="406"/>
      <c r="H368" s="402"/>
      <c r="I368" s="402"/>
      <c r="J368" s="402"/>
      <c r="K368" s="402"/>
      <c r="L368" s="402"/>
      <c r="M368" s="402"/>
      <c r="N368" s="406"/>
      <c r="O368" s="406"/>
      <c r="P368" s="402"/>
      <c r="Q368" s="402"/>
      <c r="R368" s="402"/>
      <c r="S368" s="402"/>
      <c r="T368" s="402"/>
      <c r="U368" s="402"/>
      <c r="V368" s="402"/>
      <c r="W368" s="402"/>
      <c r="X368" s="402"/>
      <c r="Y368" s="402"/>
      <c r="Z368" s="402"/>
      <c r="AA368" s="402"/>
      <c r="AB368" s="402"/>
      <c r="AC368" s="402"/>
      <c r="AD368" s="402"/>
      <c r="AE368" s="402"/>
    </row>
    <row r="369" spans="1:31" ht="18.75" customHeight="1">
      <c r="A369" s="403"/>
      <c r="B369" s="404"/>
      <c r="C369" s="405"/>
      <c r="D369" s="406"/>
      <c r="E369" s="402"/>
      <c r="F369" s="402"/>
      <c r="G369" s="406"/>
      <c r="H369" s="402"/>
      <c r="I369" s="402"/>
      <c r="J369" s="402"/>
      <c r="K369" s="402"/>
      <c r="L369" s="402"/>
      <c r="M369" s="402"/>
      <c r="N369" s="406"/>
      <c r="O369" s="406"/>
      <c r="P369" s="402"/>
      <c r="Q369" s="402"/>
      <c r="R369" s="402"/>
      <c r="S369" s="402"/>
      <c r="T369" s="402"/>
      <c r="U369" s="402"/>
      <c r="V369" s="402"/>
      <c r="W369" s="402"/>
      <c r="X369" s="402"/>
      <c r="Y369" s="402"/>
      <c r="Z369" s="402"/>
      <c r="AA369" s="402"/>
      <c r="AB369" s="402"/>
      <c r="AC369" s="402"/>
      <c r="AD369" s="402"/>
      <c r="AE369" s="402"/>
    </row>
    <row r="370" spans="1:31" ht="18.75" customHeight="1">
      <c r="A370" s="403"/>
      <c r="B370" s="404"/>
      <c r="C370" s="405"/>
      <c r="D370" s="406"/>
      <c r="E370" s="402"/>
      <c r="F370" s="402"/>
      <c r="G370" s="406"/>
      <c r="H370" s="402"/>
      <c r="I370" s="402"/>
      <c r="J370" s="402"/>
      <c r="K370" s="402"/>
      <c r="L370" s="402"/>
      <c r="M370" s="402"/>
      <c r="N370" s="406"/>
      <c r="O370" s="406"/>
      <c r="P370" s="402"/>
      <c r="Q370" s="402"/>
      <c r="R370" s="402"/>
      <c r="S370" s="402"/>
      <c r="T370" s="402"/>
      <c r="U370" s="402"/>
      <c r="V370" s="402"/>
      <c r="W370" s="402"/>
      <c r="X370" s="402"/>
      <c r="Y370" s="402"/>
      <c r="Z370" s="402"/>
      <c r="AA370" s="402"/>
      <c r="AB370" s="402"/>
      <c r="AC370" s="402"/>
      <c r="AD370" s="402"/>
      <c r="AE370" s="402"/>
    </row>
    <row r="371" spans="1:31" ht="18.75" customHeight="1">
      <c r="A371" s="403"/>
      <c r="B371" s="404"/>
      <c r="C371" s="405"/>
      <c r="D371" s="406"/>
      <c r="E371" s="402"/>
      <c r="F371" s="402"/>
      <c r="G371" s="406"/>
      <c r="H371" s="402"/>
      <c r="I371" s="402"/>
      <c r="J371" s="402"/>
      <c r="K371" s="402"/>
      <c r="L371" s="402"/>
      <c r="M371" s="402"/>
      <c r="N371" s="406"/>
      <c r="O371" s="406"/>
      <c r="P371" s="402"/>
      <c r="Q371" s="402"/>
      <c r="R371" s="402"/>
      <c r="S371" s="402"/>
      <c r="T371" s="402"/>
      <c r="U371" s="402"/>
      <c r="V371" s="402"/>
      <c r="W371" s="402"/>
      <c r="X371" s="402"/>
      <c r="Y371" s="402"/>
      <c r="Z371" s="402"/>
      <c r="AA371" s="402"/>
      <c r="AB371" s="402"/>
      <c r="AC371" s="402"/>
      <c r="AD371" s="402"/>
      <c r="AE371" s="402"/>
    </row>
    <row r="372" spans="1:31" ht="18.75" customHeight="1">
      <c r="A372" s="403"/>
      <c r="B372" s="404"/>
      <c r="C372" s="405"/>
      <c r="D372" s="406"/>
      <c r="E372" s="402"/>
      <c r="F372" s="402"/>
      <c r="G372" s="406"/>
      <c r="H372" s="402"/>
      <c r="I372" s="402"/>
      <c r="J372" s="402"/>
      <c r="K372" s="402"/>
      <c r="L372" s="402"/>
      <c r="M372" s="402"/>
      <c r="N372" s="406"/>
      <c r="O372" s="406"/>
      <c r="P372" s="402"/>
      <c r="Q372" s="402"/>
      <c r="R372" s="402"/>
      <c r="S372" s="402"/>
      <c r="T372" s="402"/>
      <c r="U372" s="402"/>
      <c r="V372" s="402"/>
      <c r="W372" s="402"/>
      <c r="X372" s="402"/>
      <c r="Y372" s="402"/>
      <c r="Z372" s="402"/>
      <c r="AA372" s="402"/>
      <c r="AB372" s="402"/>
      <c r="AC372" s="402"/>
      <c r="AD372" s="402"/>
      <c r="AE372" s="402"/>
    </row>
    <row r="373" spans="1:31" ht="18.75" customHeight="1">
      <c r="A373" s="403"/>
      <c r="B373" s="404"/>
      <c r="C373" s="405"/>
      <c r="D373" s="406"/>
      <c r="E373" s="402"/>
      <c r="F373" s="402"/>
      <c r="G373" s="406"/>
      <c r="H373" s="402"/>
      <c r="I373" s="402"/>
      <c r="J373" s="402"/>
      <c r="K373" s="402"/>
      <c r="L373" s="402"/>
      <c r="M373" s="402"/>
      <c r="N373" s="406"/>
      <c r="O373" s="406"/>
      <c r="P373" s="402"/>
      <c r="Q373" s="402"/>
      <c r="R373" s="402"/>
      <c r="S373" s="402"/>
      <c r="T373" s="402"/>
      <c r="U373" s="402"/>
      <c r="V373" s="402"/>
      <c r="W373" s="402"/>
      <c r="X373" s="402"/>
      <c r="Y373" s="402"/>
      <c r="Z373" s="402"/>
      <c r="AA373" s="402"/>
      <c r="AB373" s="402"/>
      <c r="AC373" s="402"/>
      <c r="AD373" s="402"/>
      <c r="AE373" s="402"/>
    </row>
    <row r="374" spans="1:31" ht="18.75" customHeight="1">
      <c r="A374" s="403"/>
      <c r="B374" s="404"/>
      <c r="C374" s="405"/>
      <c r="D374" s="406"/>
      <c r="E374" s="402"/>
      <c r="F374" s="402"/>
      <c r="G374" s="406"/>
      <c r="H374" s="402"/>
      <c r="I374" s="402"/>
      <c r="J374" s="402"/>
      <c r="K374" s="402"/>
      <c r="L374" s="402"/>
      <c r="M374" s="402"/>
      <c r="N374" s="406"/>
      <c r="O374" s="406"/>
      <c r="P374" s="402"/>
      <c r="Q374" s="402"/>
      <c r="R374" s="402"/>
      <c r="S374" s="402"/>
      <c r="T374" s="402"/>
      <c r="U374" s="402"/>
      <c r="V374" s="402"/>
      <c r="W374" s="402"/>
      <c r="X374" s="402"/>
      <c r="Y374" s="402"/>
      <c r="Z374" s="402"/>
      <c r="AA374" s="402"/>
      <c r="AB374" s="402"/>
      <c r="AC374" s="402"/>
      <c r="AD374" s="402"/>
      <c r="AE374" s="402"/>
    </row>
    <row r="375" spans="1:31" ht="18.75" customHeight="1">
      <c r="A375" s="403"/>
      <c r="B375" s="404"/>
      <c r="C375" s="405"/>
      <c r="D375" s="406"/>
      <c r="E375" s="402"/>
      <c r="F375" s="402"/>
      <c r="G375" s="406"/>
      <c r="H375" s="402"/>
      <c r="I375" s="402"/>
      <c r="J375" s="402"/>
      <c r="K375" s="402"/>
      <c r="L375" s="402"/>
      <c r="M375" s="402"/>
      <c r="N375" s="406"/>
      <c r="O375" s="406"/>
      <c r="P375" s="402"/>
      <c r="Q375" s="402"/>
      <c r="R375" s="402"/>
      <c r="S375" s="402"/>
      <c r="T375" s="402"/>
      <c r="U375" s="402"/>
      <c r="V375" s="402"/>
      <c r="W375" s="402"/>
      <c r="X375" s="402"/>
      <c r="Y375" s="402"/>
      <c r="Z375" s="402"/>
      <c r="AA375" s="402"/>
      <c r="AB375" s="402"/>
      <c r="AC375" s="402"/>
      <c r="AD375" s="402"/>
      <c r="AE375" s="402"/>
    </row>
    <row r="376" spans="1:31" ht="18.75" customHeight="1">
      <c r="A376" s="403"/>
      <c r="B376" s="404"/>
      <c r="C376" s="405"/>
      <c r="D376" s="406"/>
      <c r="E376" s="402"/>
      <c r="F376" s="402"/>
      <c r="G376" s="406"/>
      <c r="H376" s="402"/>
      <c r="I376" s="402"/>
      <c r="J376" s="402"/>
      <c r="K376" s="402"/>
      <c r="L376" s="402"/>
      <c r="M376" s="402"/>
      <c r="N376" s="406"/>
      <c r="O376" s="406"/>
      <c r="P376" s="402"/>
      <c r="Q376" s="402"/>
      <c r="R376" s="402"/>
      <c r="S376" s="402"/>
      <c r="T376" s="402"/>
      <c r="U376" s="402"/>
      <c r="V376" s="402"/>
      <c r="W376" s="402"/>
      <c r="X376" s="402"/>
      <c r="Y376" s="402"/>
      <c r="Z376" s="402"/>
      <c r="AA376" s="402"/>
      <c r="AB376" s="402"/>
      <c r="AC376" s="402"/>
      <c r="AD376" s="402"/>
      <c r="AE376" s="402"/>
    </row>
    <row r="377" spans="1:31" ht="18.75" customHeight="1">
      <c r="A377" s="403"/>
      <c r="B377" s="404"/>
      <c r="C377" s="405"/>
      <c r="D377" s="406"/>
      <c r="E377" s="402"/>
      <c r="F377" s="402"/>
      <c r="G377" s="406"/>
      <c r="H377" s="402"/>
      <c r="I377" s="402"/>
      <c r="J377" s="402"/>
      <c r="K377" s="402"/>
      <c r="L377" s="402"/>
      <c r="M377" s="402"/>
      <c r="N377" s="406"/>
      <c r="O377" s="406"/>
      <c r="P377" s="402"/>
      <c r="Q377" s="402"/>
      <c r="R377" s="402"/>
      <c r="S377" s="402"/>
      <c r="T377" s="402"/>
      <c r="U377" s="402"/>
      <c r="V377" s="402"/>
      <c r="W377" s="402"/>
      <c r="X377" s="402"/>
      <c r="Y377" s="402"/>
      <c r="Z377" s="402"/>
      <c r="AA377" s="402"/>
      <c r="AB377" s="402"/>
      <c r="AC377" s="402"/>
      <c r="AD377" s="402"/>
      <c r="AE377" s="402"/>
    </row>
    <row r="378" spans="1:31" ht="18.75" customHeight="1">
      <c r="A378" s="403"/>
      <c r="B378" s="404"/>
      <c r="C378" s="405"/>
      <c r="D378" s="406"/>
      <c r="E378" s="402"/>
      <c r="F378" s="402"/>
      <c r="G378" s="406"/>
      <c r="H378" s="402"/>
      <c r="I378" s="402"/>
      <c r="J378" s="402"/>
      <c r="K378" s="402"/>
      <c r="L378" s="402"/>
      <c r="M378" s="402"/>
      <c r="N378" s="406"/>
      <c r="O378" s="406"/>
      <c r="P378" s="402"/>
      <c r="Q378" s="402"/>
      <c r="R378" s="402"/>
      <c r="S378" s="402"/>
      <c r="T378" s="402"/>
      <c r="U378" s="402"/>
      <c r="V378" s="402"/>
      <c r="W378" s="402"/>
      <c r="X378" s="402"/>
      <c r="Y378" s="402"/>
      <c r="Z378" s="402"/>
      <c r="AA378" s="402"/>
      <c r="AB378" s="402"/>
      <c r="AC378" s="402"/>
      <c r="AD378" s="402"/>
      <c r="AE378" s="402"/>
    </row>
    <row r="379" spans="1:31" ht="18.75" customHeight="1">
      <c r="A379" s="403"/>
      <c r="B379" s="404"/>
      <c r="C379" s="405"/>
      <c r="D379" s="406"/>
      <c r="E379" s="402"/>
      <c r="F379" s="402"/>
      <c r="G379" s="406"/>
      <c r="H379" s="402"/>
      <c r="I379" s="402"/>
      <c r="J379" s="402"/>
      <c r="K379" s="402"/>
      <c r="L379" s="402"/>
      <c r="M379" s="402"/>
      <c r="N379" s="406"/>
      <c r="O379" s="406"/>
      <c r="P379" s="402"/>
      <c r="Q379" s="402"/>
      <c r="R379" s="402"/>
      <c r="S379" s="402"/>
      <c r="T379" s="402"/>
      <c r="U379" s="402"/>
      <c r="V379" s="402"/>
      <c r="W379" s="402"/>
      <c r="X379" s="402"/>
      <c r="Y379" s="402"/>
      <c r="Z379" s="402"/>
      <c r="AA379" s="402"/>
      <c r="AB379" s="402"/>
      <c r="AC379" s="402"/>
      <c r="AD379" s="402"/>
      <c r="AE379" s="402"/>
    </row>
    <row r="380" spans="1:31" ht="18.75" customHeight="1">
      <c r="A380" s="403"/>
      <c r="B380" s="404"/>
      <c r="C380" s="405"/>
      <c r="D380" s="406"/>
      <c r="E380" s="402"/>
      <c r="F380" s="402"/>
      <c r="G380" s="406"/>
      <c r="H380" s="402"/>
      <c r="I380" s="402"/>
      <c r="J380" s="402"/>
      <c r="K380" s="402"/>
      <c r="L380" s="402"/>
      <c r="M380" s="402"/>
      <c r="N380" s="406"/>
      <c r="O380" s="406"/>
      <c r="P380" s="402"/>
      <c r="Q380" s="402"/>
      <c r="R380" s="402"/>
      <c r="S380" s="402"/>
      <c r="T380" s="402"/>
      <c r="U380" s="402"/>
      <c r="V380" s="402"/>
      <c r="W380" s="402"/>
      <c r="X380" s="402"/>
      <c r="Y380" s="402"/>
      <c r="Z380" s="402"/>
      <c r="AA380" s="402"/>
      <c r="AB380" s="402"/>
      <c r="AC380" s="402"/>
      <c r="AD380" s="402"/>
      <c r="AE380" s="402"/>
    </row>
    <row r="381" spans="1:31" ht="18.75" customHeight="1">
      <c r="A381" s="403"/>
      <c r="B381" s="404"/>
      <c r="C381" s="405"/>
      <c r="D381" s="406"/>
      <c r="E381" s="402"/>
      <c r="F381" s="402"/>
      <c r="G381" s="406"/>
      <c r="H381" s="402"/>
      <c r="I381" s="402"/>
      <c r="J381" s="402"/>
      <c r="K381" s="402"/>
      <c r="L381" s="402"/>
      <c r="M381" s="402"/>
      <c r="N381" s="406"/>
      <c r="O381" s="406"/>
      <c r="P381" s="402"/>
      <c r="Q381" s="402"/>
      <c r="R381" s="402"/>
      <c r="S381" s="402"/>
      <c r="T381" s="402"/>
      <c r="U381" s="402"/>
      <c r="V381" s="402"/>
      <c r="W381" s="402"/>
      <c r="X381" s="402"/>
      <c r="Y381" s="402"/>
      <c r="Z381" s="402"/>
      <c r="AA381" s="402"/>
      <c r="AB381" s="402"/>
      <c r="AC381" s="402"/>
      <c r="AD381" s="402"/>
      <c r="AE381" s="402"/>
    </row>
    <row r="382" spans="1:31" ht="18.75" customHeight="1">
      <c r="A382" s="403"/>
      <c r="B382" s="404"/>
      <c r="C382" s="405"/>
      <c r="D382" s="406"/>
      <c r="E382" s="402"/>
      <c r="F382" s="402"/>
      <c r="G382" s="406"/>
      <c r="H382" s="402"/>
      <c r="I382" s="402"/>
      <c r="J382" s="402"/>
      <c r="K382" s="402"/>
      <c r="L382" s="402"/>
      <c r="M382" s="402"/>
      <c r="N382" s="406"/>
      <c r="O382" s="406"/>
      <c r="P382" s="402"/>
      <c r="Q382" s="402"/>
      <c r="R382" s="402"/>
      <c r="S382" s="402"/>
      <c r="T382" s="402"/>
      <c r="U382" s="402"/>
      <c r="V382" s="402"/>
      <c r="W382" s="402"/>
      <c r="X382" s="402"/>
      <c r="Y382" s="402"/>
      <c r="Z382" s="402"/>
      <c r="AA382" s="402"/>
      <c r="AB382" s="402"/>
      <c r="AC382" s="402"/>
      <c r="AD382" s="402"/>
      <c r="AE382" s="402"/>
    </row>
    <row r="383" spans="1:31" ht="18.75" customHeight="1">
      <c r="A383" s="403"/>
      <c r="B383" s="404"/>
      <c r="C383" s="405"/>
      <c r="D383" s="406"/>
      <c r="E383" s="402"/>
      <c r="F383" s="402"/>
      <c r="G383" s="406"/>
      <c r="H383" s="402"/>
      <c r="I383" s="402"/>
      <c r="J383" s="402"/>
      <c r="K383" s="402"/>
      <c r="L383" s="402"/>
      <c r="M383" s="402"/>
      <c r="N383" s="406"/>
      <c r="O383" s="406"/>
      <c r="P383" s="402"/>
      <c r="Q383" s="402"/>
      <c r="R383" s="402"/>
      <c r="S383" s="402"/>
      <c r="T383" s="402"/>
      <c r="U383" s="402"/>
      <c r="V383" s="402"/>
      <c r="W383" s="402"/>
      <c r="X383" s="402"/>
      <c r="Y383" s="402"/>
      <c r="Z383" s="402"/>
      <c r="AA383" s="402"/>
      <c r="AB383" s="402"/>
      <c r="AC383" s="402"/>
      <c r="AD383" s="402"/>
      <c r="AE383" s="402"/>
    </row>
    <row r="384" spans="1:31" ht="18.75" customHeight="1">
      <c r="A384" s="403"/>
      <c r="B384" s="404"/>
      <c r="C384" s="405"/>
      <c r="D384" s="406"/>
      <c r="E384" s="402"/>
      <c r="F384" s="402"/>
      <c r="G384" s="406"/>
      <c r="H384" s="402"/>
      <c r="I384" s="402"/>
      <c r="J384" s="402"/>
      <c r="K384" s="402"/>
      <c r="L384" s="402"/>
      <c r="M384" s="402"/>
      <c r="N384" s="406"/>
      <c r="O384" s="406"/>
      <c r="P384" s="402"/>
      <c r="Q384" s="402"/>
      <c r="R384" s="402"/>
      <c r="S384" s="402"/>
      <c r="T384" s="402"/>
      <c r="U384" s="402"/>
      <c r="V384" s="402"/>
      <c r="W384" s="402"/>
      <c r="X384" s="402"/>
      <c r="Y384" s="402"/>
      <c r="Z384" s="402"/>
      <c r="AA384" s="402"/>
      <c r="AB384" s="402"/>
      <c r="AC384" s="402"/>
      <c r="AD384" s="402"/>
      <c r="AE384" s="402"/>
    </row>
    <row r="385" spans="1:31" ht="18.75" customHeight="1">
      <c r="A385" s="403"/>
      <c r="B385" s="404"/>
      <c r="C385" s="405"/>
      <c r="D385" s="406"/>
      <c r="E385" s="402"/>
      <c r="F385" s="402"/>
      <c r="G385" s="406"/>
      <c r="H385" s="402"/>
      <c r="I385" s="402"/>
      <c r="J385" s="402"/>
      <c r="K385" s="402"/>
      <c r="L385" s="402"/>
      <c r="M385" s="402"/>
      <c r="N385" s="406"/>
      <c r="O385" s="406"/>
      <c r="P385" s="402"/>
      <c r="Q385" s="402"/>
      <c r="R385" s="402"/>
      <c r="S385" s="402"/>
      <c r="T385" s="402"/>
      <c r="U385" s="402"/>
      <c r="V385" s="402"/>
      <c r="W385" s="402"/>
      <c r="X385" s="402"/>
      <c r="Y385" s="402"/>
      <c r="Z385" s="402"/>
      <c r="AA385" s="402"/>
      <c r="AB385" s="402"/>
      <c r="AC385" s="402"/>
      <c r="AD385" s="402"/>
      <c r="AE385" s="402"/>
    </row>
    <row r="386" spans="1:31" ht="18.75" customHeight="1">
      <c r="A386" s="403"/>
      <c r="B386" s="404"/>
      <c r="C386" s="405"/>
      <c r="D386" s="406"/>
      <c r="E386" s="402"/>
      <c r="F386" s="402"/>
      <c r="G386" s="406"/>
      <c r="H386" s="402"/>
      <c r="I386" s="402"/>
      <c r="J386" s="402"/>
      <c r="K386" s="402"/>
      <c r="L386" s="402"/>
      <c r="M386" s="402"/>
      <c r="N386" s="406"/>
      <c r="O386" s="406"/>
      <c r="P386" s="402"/>
      <c r="Q386" s="402"/>
      <c r="R386" s="402"/>
      <c r="S386" s="402"/>
      <c r="T386" s="402"/>
      <c r="U386" s="402"/>
      <c r="V386" s="402"/>
      <c r="W386" s="402"/>
      <c r="X386" s="402"/>
      <c r="Y386" s="402"/>
      <c r="Z386" s="402"/>
      <c r="AA386" s="402"/>
      <c r="AB386" s="402"/>
      <c r="AC386" s="402"/>
      <c r="AD386" s="402"/>
      <c r="AE386" s="402"/>
    </row>
    <row r="387" spans="1:31" ht="18.75" customHeight="1">
      <c r="A387" s="403"/>
      <c r="B387" s="404"/>
      <c r="C387" s="405"/>
      <c r="D387" s="406"/>
      <c r="E387" s="402"/>
      <c r="F387" s="402"/>
      <c r="G387" s="406"/>
      <c r="H387" s="402"/>
      <c r="I387" s="402"/>
      <c r="J387" s="402"/>
      <c r="K387" s="402"/>
      <c r="L387" s="402"/>
      <c r="M387" s="402"/>
      <c r="N387" s="406"/>
      <c r="O387" s="406"/>
      <c r="P387" s="402"/>
      <c r="Q387" s="402"/>
      <c r="R387" s="402"/>
      <c r="S387" s="402"/>
      <c r="T387" s="402"/>
      <c r="U387" s="402"/>
      <c r="V387" s="402"/>
      <c r="W387" s="402"/>
      <c r="X387" s="402"/>
      <c r="Y387" s="402"/>
      <c r="Z387" s="402"/>
      <c r="AA387" s="402"/>
      <c r="AB387" s="402"/>
      <c r="AC387" s="402"/>
      <c r="AD387" s="402"/>
      <c r="AE387" s="402"/>
    </row>
    <row r="388" spans="1:31" ht="18.75" customHeight="1">
      <c r="A388" s="403"/>
      <c r="B388" s="404"/>
      <c r="C388" s="405"/>
      <c r="D388" s="406"/>
      <c r="E388" s="402"/>
      <c r="F388" s="402"/>
      <c r="G388" s="406"/>
      <c r="H388" s="402"/>
      <c r="I388" s="402"/>
      <c r="J388" s="402"/>
      <c r="K388" s="402"/>
      <c r="L388" s="402"/>
      <c r="M388" s="402"/>
      <c r="N388" s="406"/>
      <c r="O388" s="406"/>
      <c r="P388" s="402"/>
      <c r="Q388" s="402"/>
      <c r="R388" s="402"/>
      <c r="S388" s="402"/>
      <c r="T388" s="402"/>
      <c r="U388" s="402"/>
      <c r="V388" s="402"/>
      <c r="W388" s="402"/>
      <c r="X388" s="402"/>
      <c r="Y388" s="402"/>
      <c r="Z388" s="402"/>
      <c r="AA388" s="402"/>
      <c r="AB388" s="402"/>
      <c r="AC388" s="402"/>
      <c r="AD388" s="402"/>
      <c r="AE388" s="402"/>
    </row>
    <row r="389" spans="1:31" ht="15.75" customHeight="1">
      <c r="A389" s="407"/>
      <c r="B389" s="407"/>
      <c r="C389" s="407"/>
      <c r="D389" s="407"/>
      <c r="E389" s="407"/>
      <c r="F389" s="407"/>
      <c r="G389" s="407"/>
      <c r="H389" s="407"/>
      <c r="I389" s="407"/>
      <c r="J389" s="407"/>
      <c r="K389" s="407"/>
      <c r="L389" s="407"/>
      <c r="M389" s="407"/>
      <c r="N389" s="407"/>
      <c r="O389" s="407"/>
      <c r="P389" s="407"/>
      <c r="Q389" s="407"/>
      <c r="R389" s="407"/>
      <c r="S389" s="407"/>
      <c r="T389" s="407"/>
      <c r="U389" s="407"/>
      <c r="V389" s="407"/>
      <c r="W389" s="407"/>
      <c r="X389" s="407"/>
      <c r="Y389" s="407"/>
      <c r="Z389" s="407"/>
      <c r="AA389" s="407"/>
      <c r="AB389" s="407"/>
      <c r="AC389" s="407"/>
      <c r="AD389" s="407"/>
      <c r="AE389" s="407"/>
    </row>
    <row r="390" spans="1:31" ht="15.75" customHeight="1">
      <c r="A390" s="407"/>
      <c r="B390" s="407"/>
      <c r="C390" s="407"/>
      <c r="D390" s="407"/>
      <c r="E390" s="407"/>
      <c r="F390" s="407"/>
      <c r="G390" s="407"/>
      <c r="H390" s="407"/>
      <c r="I390" s="407"/>
      <c r="J390" s="407"/>
      <c r="K390" s="407"/>
      <c r="L390" s="407"/>
      <c r="M390" s="407"/>
      <c r="N390" s="407"/>
      <c r="O390" s="407"/>
      <c r="P390" s="407"/>
      <c r="Q390" s="407"/>
      <c r="R390" s="407"/>
      <c r="S390" s="407"/>
      <c r="T390" s="407"/>
      <c r="U390" s="407"/>
      <c r="V390" s="407"/>
      <c r="W390" s="407"/>
      <c r="X390" s="407"/>
      <c r="Y390" s="407"/>
      <c r="Z390" s="407"/>
      <c r="AA390" s="407"/>
      <c r="AB390" s="407"/>
      <c r="AC390" s="407"/>
      <c r="AD390" s="407"/>
      <c r="AE390" s="407"/>
    </row>
    <row r="391" spans="1:31" ht="15.75" customHeight="1">
      <c r="A391" s="407"/>
      <c r="B391" s="407"/>
      <c r="C391" s="407"/>
      <c r="D391" s="407"/>
      <c r="E391" s="407"/>
      <c r="F391" s="407"/>
      <c r="G391" s="407"/>
      <c r="H391" s="407"/>
      <c r="I391" s="407"/>
      <c r="J391" s="407"/>
      <c r="K391" s="407"/>
      <c r="L391" s="407"/>
      <c r="M391" s="407"/>
      <c r="N391" s="407"/>
      <c r="O391" s="407"/>
      <c r="P391" s="407"/>
      <c r="Q391" s="407"/>
      <c r="R391" s="407"/>
      <c r="S391" s="407"/>
      <c r="T391" s="407"/>
      <c r="U391" s="407"/>
      <c r="V391" s="407"/>
      <c r="W391" s="407"/>
      <c r="X391" s="407"/>
      <c r="Y391" s="407"/>
      <c r="Z391" s="407"/>
      <c r="AA391" s="407"/>
      <c r="AB391" s="407"/>
      <c r="AC391" s="407"/>
      <c r="AD391" s="407"/>
      <c r="AE391" s="407"/>
    </row>
    <row r="392" spans="1:31" ht="15.75" customHeight="1">
      <c r="A392" s="407"/>
      <c r="B392" s="407"/>
      <c r="C392" s="407"/>
      <c r="D392" s="407"/>
      <c r="E392" s="407"/>
      <c r="F392" s="407"/>
      <c r="G392" s="407"/>
      <c r="H392" s="407"/>
      <c r="I392" s="407"/>
      <c r="J392" s="407"/>
      <c r="K392" s="407"/>
      <c r="L392" s="407"/>
      <c r="M392" s="407"/>
      <c r="N392" s="407"/>
      <c r="O392" s="407"/>
      <c r="P392" s="407"/>
      <c r="Q392" s="407"/>
      <c r="R392" s="407"/>
      <c r="S392" s="407"/>
      <c r="T392" s="407"/>
      <c r="U392" s="407"/>
      <c r="V392" s="407"/>
      <c r="W392" s="407"/>
      <c r="X392" s="407"/>
      <c r="Y392" s="407"/>
      <c r="Z392" s="407"/>
      <c r="AA392" s="407"/>
      <c r="AB392" s="407"/>
      <c r="AC392" s="407"/>
      <c r="AD392" s="407"/>
      <c r="AE392" s="407"/>
    </row>
    <row r="393" spans="1:31" ht="15.75" customHeight="1">
      <c r="A393" s="407"/>
      <c r="B393" s="407"/>
      <c r="C393" s="407"/>
      <c r="D393" s="407"/>
      <c r="E393" s="407"/>
      <c r="F393" s="407"/>
      <c r="G393" s="407"/>
      <c r="H393" s="407"/>
      <c r="I393" s="407"/>
      <c r="J393" s="407"/>
      <c r="K393" s="407"/>
      <c r="L393" s="407"/>
      <c r="M393" s="407"/>
      <c r="N393" s="407"/>
      <c r="O393" s="407"/>
      <c r="P393" s="407"/>
      <c r="Q393" s="407"/>
      <c r="R393" s="407"/>
      <c r="S393" s="407"/>
      <c r="T393" s="407"/>
      <c r="U393" s="407"/>
      <c r="V393" s="407"/>
      <c r="W393" s="407"/>
      <c r="X393" s="407"/>
      <c r="Y393" s="407"/>
      <c r="Z393" s="407"/>
      <c r="AA393" s="407"/>
      <c r="AB393" s="407"/>
      <c r="AC393" s="407"/>
      <c r="AD393" s="407"/>
      <c r="AE393" s="407"/>
    </row>
    <row r="394" spans="1:31" ht="15.75" customHeight="1">
      <c r="A394" s="407"/>
      <c r="B394" s="407"/>
      <c r="C394" s="407"/>
      <c r="D394" s="407"/>
      <c r="E394" s="407"/>
      <c r="F394" s="407"/>
      <c r="G394" s="407"/>
      <c r="H394" s="407"/>
      <c r="I394" s="407"/>
      <c r="J394" s="407"/>
      <c r="K394" s="407"/>
      <c r="L394" s="407"/>
      <c r="M394" s="407"/>
      <c r="N394" s="407"/>
      <c r="O394" s="407"/>
      <c r="P394" s="407"/>
      <c r="Q394" s="407"/>
      <c r="R394" s="407"/>
      <c r="S394" s="407"/>
      <c r="T394" s="407"/>
      <c r="U394" s="407"/>
      <c r="V394" s="407"/>
      <c r="W394" s="407"/>
      <c r="X394" s="407"/>
      <c r="Y394" s="407"/>
      <c r="Z394" s="407"/>
      <c r="AA394" s="407"/>
      <c r="AB394" s="407"/>
      <c r="AC394" s="407"/>
      <c r="AD394" s="407"/>
      <c r="AE394" s="407"/>
    </row>
    <row r="395" spans="1:31" ht="15.75" customHeight="1">
      <c r="A395" s="407"/>
      <c r="B395" s="407"/>
      <c r="C395" s="407"/>
      <c r="D395" s="407"/>
      <c r="E395" s="407"/>
      <c r="F395" s="407"/>
      <c r="G395" s="407"/>
      <c r="H395" s="407"/>
      <c r="I395" s="407"/>
      <c r="J395" s="407"/>
      <c r="K395" s="407"/>
      <c r="L395" s="407"/>
      <c r="M395" s="407"/>
      <c r="N395" s="407"/>
      <c r="O395" s="407"/>
      <c r="P395" s="407"/>
      <c r="Q395" s="407"/>
      <c r="R395" s="407"/>
      <c r="S395" s="407"/>
      <c r="T395" s="407"/>
      <c r="U395" s="407"/>
      <c r="V395" s="407"/>
      <c r="W395" s="407"/>
      <c r="X395" s="407"/>
      <c r="Y395" s="407"/>
      <c r="Z395" s="407"/>
      <c r="AA395" s="407"/>
      <c r="AB395" s="407"/>
      <c r="AC395" s="407"/>
      <c r="AD395" s="407"/>
      <c r="AE395" s="407"/>
    </row>
    <row r="396" spans="1:31" ht="15.75" customHeight="1">
      <c r="A396" s="407"/>
      <c r="B396" s="407"/>
      <c r="C396" s="407"/>
      <c r="D396" s="407"/>
      <c r="E396" s="407"/>
      <c r="F396" s="407"/>
      <c r="G396" s="407"/>
      <c r="H396" s="407"/>
      <c r="I396" s="407"/>
      <c r="J396" s="407"/>
      <c r="K396" s="407"/>
      <c r="L396" s="407"/>
      <c r="M396" s="407"/>
      <c r="N396" s="407"/>
      <c r="O396" s="407"/>
      <c r="P396" s="407"/>
      <c r="Q396" s="407"/>
      <c r="R396" s="407"/>
      <c r="S396" s="407"/>
      <c r="T396" s="407"/>
      <c r="U396" s="407"/>
      <c r="V396" s="407"/>
      <c r="W396" s="407"/>
      <c r="X396" s="407"/>
      <c r="Y396" s="407"/>
      <c r="Z396" s="407"/>
      <c r="AA396" s="407"/>
      <c r="AB396" s="407"/>
      <c r="AC396" s="407"/>
      <c r="AD396" s="407"/>
      <c r="AE396" s="407"/>
    </row>
    <row r="397" spans="1:31" ht="15.75" customHeight="1">
      <c r="A397" s="407"/>
      <c r="B397" s="407"/>
      <c r="C397" s="407"/>
      <c r="D397" s="407"/>
      <c r="E397" s="407"/>
      <c r="F397" s="407"/>
      <c r="G397" s="407"/>
      <c r="H397" s="407"/>
      <c r="I397" s="407"/>
      <c r="J397" s="407"/>
      <c r="K397" s="407"/>
      <c r="L397" s="407"/>
      <c r="M397" s="407"/>
      <c r="N397" s="407"/>
      <c r="O397" s="407"/>
      <c r="P397" s="407"/>
      <c r="Q397" s="407"/>
      <c r="R397" s="407"/>
      <c r="S397" s="407"/>
      <c r="T397" s="407"/>
      <c r="U397" s="407"/>
      <c r="V397" s="407"/>
      <c r="W397" s="407"/>
      <c r="X397" s="407"/>
      <c r="Y397" s="407"/>
      <c r="Z397" s="407"/>
      <c r="AA397" s="407"/>
      <c r="AB397" s="407"/>
      <c r="AC397" s="407"/>
      <c r="AD397" s="407"/>
      <c r="AE397" s="407"/>
    </row>
    <row r="398" spans="1:31" ht="15.75" customHeight="1">
      <c r="A398" s="407"/>
      <c r="B398" s="407"/>
      <c r="C398" s="407"/>
      <c r="D398" s="407"/>
      <c r="E398" s="407"/>
      <c r="F398" s="407"/>
      <c r="G398" s="407"/>
      <c r="H398" s="407"/>
      <c r="I398" s="407"/>
      <c r="J398" s="407"/>
      <c r="K398" s="407"/>
      <c r="L398" s="407"/>
      <c r="M398" s="407"/>
      <c r="N398" s="407"/>
      <c r="O398" s="407"/>
      <c r="P398" s="407"/>
      <c r="Q398" s="407"/>
      <c r="R398" s="407"/>
      <c r="S398" s="407"/>
      <c r="T398" s="407"/>
      <c r="U398" s="407"/>
      <c r="V398" s="407"/>
      <c r="W398" s="407"/>
      <c r="X398" s="407"/>
      <c r="Y398" s="407"/>
      <c r="Z398" s="407"/>
      <c r="AA398" s="407"/>
      <c r="AB398" s="407"/>
      <c r="AC398" s="407"/>
      <c r="AD398" s="407"/>
      <c r="AE398" s="407"/>
    </row>
    <row r="399" spans="1:31" ht="15.75" customHeight="1">
      <c r="A399" s="407"/>
      <c r="B399" s="407"/>
      <c r="C399" s="407"/>
      <c r="D399" s="407"/>
      <c r="E399" s="407"/>
      <c r="F399" s="407"/>
      <c r="G399" s="407"/>
      <c r="H399" s="407"/>
      <c r="I399" s="407"/>
      <c r="J399" s="407"/>
      <c r="K399" s="407"/>
      <c r="L399" s="407"/>
      <c r="M399" s="407"/>
      <c r="N399" s="407"/>
      <c r="O399" s="407"/>
      <c r="P399" s="407"/>
      <c r="Q399" s="407"/>
      <c r="R399" s="407"/>
      <c r="S399" s="407"/>
      <c r="T399" s="407"/>
      <c r="U399" s="407"/>
      <c r="V399" s="407"/>
      <c r="W399" s="407"/>
      <c r="X399" s="407"/>
      <c r="Y399" s="407"/>
      <c r="Z399" s="407"/>
      <c r="AA399" s="407"/>
      <c r="AB399" s="407"/>
      <c r="AC399" s="407"/>
      <c r="AD399" s="407"/>
      <c r="AE399" s="407"/>
    </row>
    <row r="400" spans="1:31" ht="15.75" customHeight="1">
      <c r="A400" s="407"/>
      <c r="B400" s="407"/>
      <c r="C400" s="407"/>
      <c r="D400" s="407"/>
      <c r="E400" s="407"/>
      <c r="F400" s="407"/>
      <c r="G400" s="407"/>
      <c r="H400" s="407"/>
      <c r="I400" s="407"/>
      <c r="J400" s="407"/>
      <c r="K400" s="407"/>
      <c r="L400" s="407"/>
      <c r="M400" s="407"/>
      <c r="N400" s="407"/>
      <c r="O400" s="407"/>
      <c r="P400" s="407"/>
      <c r="Q400" s="407"/>
      <c r="R400" s="407"/>
      <c r="S400" s="407"/>
      <c r="T400" s="407"/>
      <c r="U400" s="407"/>
      <c r="V400" s="407"/>
      <c r="W400" s="407"/>
      <c r="X400" s="407"/>
      <c r="Y400" s="407"/>
      <c r="Z400" s="407"/>
      <c r="AA400" s="407"/>
      <c r="AB400" s="407"/>
      <c r="AC400" s="407"/>
      <c r="AD400" s="407"/>
      <c r="AE400" s="407"/>
    </row>
    <row r="401" spans="1:31" ht="15.75" customHeight="1">
      <c r="A401" s="407"/>
      <c r="B401" s="407"/>
      <c r="C401" s="407"/>
      <c r="D401" s="407"/>
      <c r="E401" s="407"/>
      <c r="F401" s="407"/>
      <c r="G401" s="407"/>
      <c r="H401" s="407"/>
      <c r="I401" s="407"/>
      <c r="J401" s="407"/>
      <c r="K401" s="407"/>
      <c r="L401" s="407"/>
      <c r="M401" s="407"/>
      <c r="N401" s="407"/>
      <c r="O401" s="407"/>
      <c r="P401" s="407"/>
      <c r="Q401" s="407"/>
      <c r="R401" s="407"/>
      <c r="S401" s="407"/>
      <c r="T401" s="407"/>
      <c r="U401" s="407"/>
      <c r="V401" s="407"/>
      <c r="W401" s="407"/>
      <c r="X401" s="407"/>
      <c r="Y401" s="407"/>
      <c r="Z401" s="407"/>
      <c r="AA401" s="407"/>
      <c r="AB401" s="407"/>
      <c r="AC401" s="407"/>
      <c r="AD401" s="407"/>
      <c r="AE401" s="407"/>
    </row>
    <row r="402" spans="1:31" ht="15.75" customHeight="1">
      <c r="A402" s="407"/>
      <c r="B402" s="407"/>
      <c r="C402" s="407"/>
      <c r="D402" s="407"/>
      <c r="E402" s="407"/>
      <c r="F402" s="407"/>
      <c r="G402" s="407"/>
      <c r="H402" s="407"/>
      <c r="I402" s="407"/>
      <c r="J402" s="407"/>
      <c r="K402" s="407"/>
      <c r="L402" s="407"/>
      <c r="M402" s="407"/>
      <c r="N402" s="407"/>
      <c r="O402" s="407"/>
      <c r="P402" s="407"/>
      <c r="Q402" s="407"/>
      <c r="R402" s="407"/>
      <c r="S402" s="407"/>
      <c r="T402" s="407"/>
      <c r="U402" s="407"/>
      <c r="V402" s="407"/>
      <c r="W402" s="407"/>
      <c r="X402" s="407"/>
      <c r="Y402" s="407"/>
      <c r="Z402" s="407"/>
      <c r="AA402" s="407"/>
      <c r="AB402" s="407"/>
      <c r="AC402" s="407"/>
      <c r="AD402" s="407"/>
      <c r="AE402" s="407"/>
    </row>
    <row r="403" spans="1:31" ht="15.75" customHeight="1">
      <c r="A403" s="407"/>
      <c r="B403" s="407"/>
      <c r="C403" s="407"/>
      <c r="D403" s="407"/>
      <c r="E403" s="407"/>
      <c r="F403" s="407"/>
      <c r="G403" s="407"/>
      <c r="H403" s="407"/>
      <c r="I403" s="407"/>
      <c r="J403" s="407"/>
      <c r="K403" s="407"/>
      <c r="L403" s="407"/>
      <c r="M403" s="407"/>
      <c r="N403" s="407"/>
      <c r="O403" s="407"/>
      <c r="P403" s="407"/>
      <c r="Q403" s="407"/>
      <c r="R403" s="407"/>
      <c r="S403" s="407"/>
      <c r="T403" s="407"/>
      <c r="U403" s="407"/>
      <c r="V403" s="407"/>
      <c r="W403" s="407"/>
      <c r="X403" s="407"/>
      <c r="Y403" s="407"/>
      <c r="Z403" s="407"/>
      <c r="AA403" s="407"/>
      <c r="AB403" s="407"/>
      <c r="AC403" s="407"/>
      <c r="AD403" s="407"/>
      <c r="AE403" s="407"/>
    </row>
    <row r="404" spans="1:31" ht="15.75" customHeight="1">
      <c r="A404" s="407"/>
      <c r="B404" s="407"/>
      <c r="C404" s="407"/>
      <c r="D404" s="407"/>
      <c r="E404" s="407"/>
      <c r="F404" s="407"/>
      <c r="G404" s="407"/>
      <c r="H404" s="407"/>
      <c r="I404" s="407"/>
      <c r="J404" s="407"/>
      <c r="K404" s="407"/>
      <c r="L404" s="407"/>
      <c r="M404" s="407"/>
      <c r="N404" s="407"/>
      <c r="O404" s="407"/>
      <c r="P404" s="407"/>
      <c r="Q404" s="407"/>
      <c r="R404" s="407"/>
      <c r="S404" s="407"/>
      <c r="T404" s="407"/>
      <c r="U404" s="407"/>
      <c r="V404" s="407"/>
      <c r="W404" s="407"/>
      <c r="X404" s="407"/>
      <c r="Y404" s="407"/>
      <c r="Z404" s="407"/>
      <c r="AA404" s="407"/>
      <c r="AB404" s="407"/>
      <c r="AC404" s="407"/>
      <c r="AD404" s="407"/>
      <c r="AE404" s="407"/>
    </row>
    <row r="405" spans="1:31" ht="15.75" customHeight="1">
      <c r="A405" s="407"/>
      <c r="B405" s="407"/>
      <c r="C405" s="407"/>
      <c r="D405" s="407"/>
      <c r="E405" s="407"/>
      <c r="F405" s="407"/>
      <c r="G405" s="407"/>
      <c r="H405" s="407"/>
      <c r="I405" s="407"/>
      <c r="J405" s="407"/>
      <c r="K405" s="407"/>
      <c r="L405" s="407"/>
      <c r="M405" s="407"/>
      <c r="N405" s="407"/>
      <c r="O405" s="407"/>
      <c r="P405" s="407"/>
      <c r="Q405" s="407"/>
      <c r="R405" s="407"/>
      <c r="S405" s="407"/>
      <c r="T405" s="407"/>
      <c r="U405" s="407"/>
      <c r="V405" s="407"/>
      <c r="W405" s="407"/>
      <c r="X405" s="407"/>
      <c r="Y405" s="407"/>
      <c r="Z405" s="407"/>
      <c r="AA405" s="407"/>
      <c r="AB405" s="407"/>
      <c r="AC405" s="407"/>
      <c r="AD405" s="407"/>
      <c r="AE405" s="407"/>
    </row>
    <row r="406" spans="1:31" ht="15.75" customHeight="1">
      <c r="A406" s="407"/>
      <c r="B406" s="407"/>
      <c r="C406" s="407"/>
      <c r="D406" s="407"/>
      <c r="E406" s="407"/>
      <c r="F406" s="407"/>
      <c r="G406" s="407"/>
      <c r="H406" s="407"/>
      <c r="I406" s="407"/>
      <c r="J406" s="407"/>
      <c r="K406" s="407"/>
      <c r="L406" s="407"/>
      <c r="M406" s="407"/>
      <c r="N406" s="407"/>
      <c r="O406" s="407"/>
      <c r="P406" s="407"/>
      <c r="Q406" s="407"/>
      <c r="R406" s="407"/>
      <c r="S406" s="407"/>
      <c r="T406" s="407"/>
      <c r="U406" s="407"/>
      <c r="V406" s="407"/>
      <c r="W406" s="407"/>
      <c r="X406" s="407"/>
      <c r="Y406" s="407"/>
      <c r="Z406" s="407"/>
      <c r="AA406" s="407"/>
      <c r="AB406" s="407"/>
      <c r="AC406" s="407"/>
      <c r="AD406" s="407"/>
      <c r="AE406" s="407"/>
    </row>
    <row r="407" spans="1:31" ht="15.75" customHeight="1">
      <c r="A407" s="407"/>
      <c r="B407" s="407"/>
      <c r="C407" s="407"/>
      <c r="D407" s="407"/>
      <c r="E407" s="407"/>
      <c r="F407" s="407"/>
      <c r="G407" s="407"/>
      <c r="H407" s="407"/>
      <c r="I407" s="407"/>
      <c r="J407" s="407"/>
      <c r="K407" s="407"/>
      <c r="L407" s="407"/>
      <c r="M407" s="407"/>
      <c r="N407" s="407"/>
      <c r="O407" s="407"/>
      <c r="P407" s="407"/>
      <c r="Q407" s="407"/>
      <c r="R407" s="407"/>
      <c r="S407" s="407"/>
      <c r="T407" s="407"/>
      <c r="U407" s="407"/>
      <c r="V407" s="407"/>
      <c r="W407" s="407"/>
      <c r="X407" s="407"/>
      <c r="Y407" s="407"/>
      <c r="Z407" s="407"/>
      <c r="AA407" s="407"/>
      <c r="AB407" s="407"/>
      <c r="AC407" s="407"/>
      <c r="AD407" s="407"/>
      <c r="AE407" s="407"/>
    </row>
    <row r="408" spans="1:31" ht="15.75" customHeight="1">
      <c r="A408" s="407"/>
      <c r="B408" s="407"/>
      <c r="C408" s="407"/>
      <c r="D408" s="407"/>
      <c r="E408" s="407"/>
      <c r="F408" s="407"/>
      <c r="G408" s="407"/>
      <c r="H408" s="407"/>
      <c r="I408" s="407"/>
      <c r="J408" s="407"/>
      <c r="K408" s="407"/>
      <c r="L408" s="407"/>
      <c r="M408" s="407"/>
      <c r="N408" s="407"/>
      <c r="O408" s="407"/>
      <c r="P408" s="407"/>
      <c r="Q408" s="407"/>
      <c r="R408" s="407"/>
      <c r="S408" s="407"/>
      <c r="T408" s="407"/>
      <c r="U408" s="407"/>
      <c r="V408" s="407"/>
      <c r="W408" s="407"/>
      <c r="X408" s="407"/>
      <c r="Y408" s="407"/>
      <c r="Z408" s="407"/>
      <c r="AA408" s="407"/>
      <c r="AB408" s="407"/>
      <c r="AC408" s="407"/>
      <c r="AD408" s="407"/>
      <c r="AE408" s="407"/>
    </row>
    <row r="409" spans="1:31" ht="15.75" customHeight="1">
      <c r="A409" s="407"/>
      <c r="B409" s="407"/>
      <c r="C409" s="407"/>
      <c r="D409" s="407"/>
      <c r="E409" s="407"/>
      <c r="F409" s="407"/>
      <c r="G409" s="407"/>
      <c r="H409" s="407"/>
      <c r="I409" s="407"/>
      <c r="J409" s="407"/>
      <c r="K409" s="407"/>
      <c r="L409" s="407"/>
      <c r="M409" s="407"/>
      <c r="N409" s="407"/>
      <c r="O409" s="407"/>
      <c r="P409" s="407"/>
      <c r="Q409" s="407"/>
      <c r="R409" s="407"/>
      <c r="S409" s="407"/>
      <c r="T409" s="407"/>
      <c r="U409" s="407"/>
      <c r="V409" s="407"/>
      <c r="W409" s="407"/>
      <c r="X409" s="407"/>
      <c r="Y409" s="407"/>
      <c r="Z409" s="407"/>
      <c r="AA409" s="407"/>
      <c r="AB409" s="407"/>
      <c r="AC409" s="407"/>
      <c r="AD409" s="407"/>
      <c r="AE409" s="407"/>
    </row>
    <row r="410" spans="1:31" ht="15.75" customHeight="1">
      <c r="A410" s="407"/>
      <c r="B410" s="407"/>
      <c r="C410" s="407"/>
      <c r="D410" s="407"/>
      <c r="E410" s="407"/>
      <c r="F410" s="407"/>
      <c r="G410" s="407"/>
      <c r="H410" s="407"/>
      <c r="I410" s="407"/>
      <c r="J410" s="407"/>
      <c r="K410" s="407"/>
      <c r="L410" s="407"/>
      <c r="M410" s="407"/>
      <c r="N410" s="407"/>
      <c r="O410" s="407"/>
      <c r="P410" s="407"/>
      <c r="Q410" s="407"/>
      <c r="R410" s="407"/>
      <c r="S410" s="407"/>
      <c r="T410" s="407"/>
      <c r="U410" s="407"/>
      <c r="V410" s="407"/>
      <c r="W410" s="407"/>
      <c r="X410" s="407"/>
      <c r="Y410" s="407"/>
      <c r="Z410" s="407"/>
      <c r="AA410" s="407"/>
      <c r="AB410" s="407"/>
      <c r="AC410" s="407"/>
      <c r="AD410" s="407"/>
      <c r="AE410" s="407"/>
    </row>
    <row r="411" spans="1:31" ht="15.75" customHeight="1">
      <c r="A411" s="407"/>
      <c r="B411" s="407"/>
      <c r="C411" s="407"/>
      <c r="D411" s="407"/>
      <c r="E411" s="407"/>
      <c r="F411" s="407"/>
      <c r="G411" s="407"/>
      <c r="H411" s="407"/>
      <c r="I411" s="407"/>
      <c r="J411" s="407"/>
      <c r="K411" s="407"/>
      <c r="L411" s="407"/>
      <c r="M411" s="407"/>
      <c r="N411" s="407"/>
      <c r="O411" s="407"/>
      <c r="P411" s="407"/>
      <c r="Q411" s="407"/>
      <c r="R411" s="407"/>
      <c r="S411" s="407"/>
      <c r="T411" s="407"/>
      <c r="U411" s="407"/>
      <c r="V411" s="407"/>
      <c r="W411" s="407"/>
      <c r="X411" s="407"/>
      <c r="Y411" s="407"/>
      <c r="Z411" s="407"/>
      <c r="AA411" s="407"/>
      <c r="AB411" s="407"/>
      <c r="AC411" s="407"/>
      <c r="AD411" s="407"/>
      <c r="AE411" s="407"/>
    </row>
    <row r="412" spans="1:31" ht="15.75" customHeight="1">
      <c r="A412" s="407"/>
      <c r="B412" s="407"/>
      <c r="C412" s="407"/>
      <c r="D412" s="407"/>
      <c r="E412" s="407"/>
      <c r="F412" s="407"/>
      <c r="G412" s="407"/>
      <c r="H412" s="407"/>
      <c r="I412" s="407"/>
      <c r="J412" s="407"/>
      <c r="K412" s="407"/>
      <c r="L412" s="407"/>
      <c r="M412" s="407"/>
      <c r="N412" s="407"/>
      <c r="O412" s="407"/>
      <c r="P412" s="407"/>
      <c r="Q412" s="407"/>
      <c r="R412" s="407"/>
      <c r="S412" s="407"/>
      <c r="T412" s="407"/>
      <c r="U412" s="407"/>
      <c r="V412" s="407"/>
      <c r="W412" s="407"/>
      <c r="X412" s="407"/>
      <c r="Y412" s="407"/>
      <c r="Z412" s="407"/>
      <c r="AA412" s="407"/>
      <c r="AB412" s="407"/>
      <c r="AC412" s="407"/>
      <c r="AD412" s="407"/>
      <c r="AE412" s="407"/>
    </row>
    <row r="413" spans="1:31" ht="15.75" customHeight="1">
      <c r="A413" s="407"/>
      <c r="B413" s="407"/>
      <c r="C413" s="407"/>
      <c r="D413" s="407"/>
      <c r="E413" s="407"/>
      <c r="F413" s="407"/>
      <c r="G413" s="407"/>
      <c r="H413" s="407"/>
      <c r="I413" s="407"/>
      <c r="J413" s="407"/>
      <c r="K413" s="407"/>
      <c r="L413" s="407"/>
      <c r="M413" s="407"/>
      <c r="N413" s="407"/>
      <c r="O413" s="407"/>
      <c r="P413" s="407"/>
      <c r="Q413" s="407"/>
      <c r="R413" s="407"/>
      <c r="S413" s="407"/>
      <c r="T413" s="407"/>
      <c r="U413" s="407"/>
      <c r="V413" s="407"/>
      <c r="W413" s="407"/>
      <c r="X413" s="407"/>
      <c r="Y413" s="407"/>
      <c r="Z413" s="407"/>
      <c r="AA413" s="407"/>
      <c r="AB413" s="407"/>
      <c r="AC413" s="407"/>
      <c r="AD413" s="407"/>
      <c r="AE413" s="407"/>
    </row>
    <row r="414" spans="1:31" ht="15.75" customHeight="1">
      <c r="A414" s="407"/>
      <c r="B414" s="407"/>
      <c r="C414" s="407"/>
      <c r="D414" s="407"/>
      <c r="E414" s="407"/>
      <c r="F414" s="407"/>
      <c r="G414" s="407"/>
      <c r="H414" s="407"/>
      <c r="I414" s="407"/>
      <c r="J414" s="407"/>
      <c r="K414" s="407"/>
      <c r="L414" s="407"/>
      <c r="M414" s="407"/>
      <c r="N414" s="407"/>
      <c r="O414" s="407"/>
      <c r="P414" s="407"/>
      <c r="Q414" s="407"/>
      <c r="R414" s="407"/>
      <c r="S414" s="407"/>
      <c r="T414" s="407"/>
      <c r="U414" s="407"/>
      <c r="V414" s="407"/>
      <c r="W414" s="407"/>
      <c r="X414" s="407"/>
      <c r="Y414" s="407"/>
      <c r="Z414" s="407"/>
      <c r="AA414" s="407"/>
      <c r="AB414" s="407"/>
      <c r="AC414" s="407"/>
      <c r="AD414" s="407"/>
      <c r="AE414" s="407"/>
    </row>
    <row r="415" spans="1:31" ht="15.75" customHeight="1">
      <c r="A415" s="407"/>
      <c r="B415" s="407"/>
      <c r="C415" s="407"/>
      <c r="D415" s="407"/>
      <c r="E415" s="407"/>
      <c r="F415" s="407"/>
      <c r="G415" s="407"/>
      <c r="H415" s="407"/>
      <c r="I415" s="407"/>
      <c r="J415" s="407"/>
      <c r="K415" s="407"/>
      <c r="L415" s="407"/>
      <c r="M415" s="407"/>
      <c r="N415" s="407"/>
      <c r="O415" s="407"/>
      <c r="P415" s="407"/>
      <c r="Q415" s="407"/>
      <c r="R415" s="407"/>
      <c r="S415" s="407"/>
      <c r="T415" s="407"/>
      <c r="U415" s="407"/>
      <c r="V415" s="407"/>
      <c r="W415" s="407"/>
      <c r="X415" s="407"/>
      <c r="Y415" s="407"/>
      <c r="Z415" s="407"/>
      <c r="AA415" s="407"/>
      <c r="AB415" s="407"/>
      <c r="AC415" s="407"/>
      <c r="AD415" s="407"/>
      <c r="AE415" s="407"/>
    </row>
    <row r="416" spans="1:31" ht="15.75" customHeight="1">
      <c r="A416" s="407"/>
      <c r="B416" s="407"/>
      <c r="C416" s="407"/>
      <c r="D416" s="407"/>
      <c r="E416" s="407"/>
      <c r="F416" s="407"/>
      <c r="G416" s="407"/>
      <c r="H416" s="407"/>
      <c r="I416" s="407"/>
      <c r="J416" s="407"/>
      <c r="K416" s="407"/>
      <c r="L416" s="407"/>
      <c r="M416" s="407"/>
      <c r="N416" s="407"/>
      <c r="O416" s="407"/>
      <c r="P416" s="407"/>
      <c r="Q416" s="407"/>
      <c r="R416" s="407"/>
      <c r="S416" s="407"/>
      <c r="T416" s="407"/>
      <c r="U416" s="407"/>
      <c r="V416" s="407"/>
      <c r="W416" s="407"/>
      <c r="X416" s="407"/>
      <c r="Y416" s="407"/>
      <c r="Z416" s="407"/>
      <c r="AA416" s="407"/>
      <c r="AB416" s="407"/>
      <c r="AC416" s="407"/>
      <c r="AD416" s="407"/>
      <c r="AE416" s="407"/>
    </row>
    <row r="417" spans="1:31" ht="15.75" customHeight="1">
      <c r="A417" s="407"/>
      <c r="B417" s="407"/>
      <c r="C417" s="407"/>
      <c r="D417" s="407"/>
      <c r="E417" s="407"/>
      <c r="F417" s="407"/>
      <c r="G417" s="407"/>
      <c r="H417" s="407"/>
      <c r="I417" s="407"/>
      <c r="J417" s="407"/>
      <c r="K417" s="407"/>
      <c r="L417" s="407"/>
      <c r="M417" s="407"/>
      <c r="N417" s="407"/>
      <c r="O417" s="407"/>
      <c r="P417" s="407"/>
      <c r="Q417" s="407"/>
      <c r="R417" s="407"/>
      <c r="S417" s="407"/>
      <c r="T417" s="407"/>
      <c r="U417" s="407"/>
      <c r="V417" s="407"/>
      <c r="W417" s="407"/>
      <c r="X417" s="407"/>
      <c r="Y417" s="407"/>
      <c r="Z417" s="407"/>
      <c r="AA417" s="407"/>
      <c r="AB417" s="407"/>
      <c r="AC417" s="407"/>
      <c r="AD417" s="407"/>
      <c r="AE417" s="407"/>
    </row>
    <row r="418" spans="1:31" ht="15.75" customHeight="1">
      <c r="A418" s="407"/>
      <c r="B418" s="407"/>
      <c r="C418" s="407"/>
      <c r="D418" s="407"/>
      <c r="E418" s="407"/>
      <c r="F418" s="407"/>
      <c r="G418" s="407"/>
      <c r="H418" s="407"/>
      <c r="I418" s="407"/>
      <c r="J418" s="407"/>
      <c r="K418" s="407"/>
      <c r="L418" s="407"/>
      <c r="M418" s="407"/>
      <c r="N418" s="407"/>
      <c r="O418" s="407"/>
      <c r="P418" s="407"/>
      <c r="Q418" s="407"/>
      <c r="R418" s="407"/>
      <c r="S418" s="407"/>
      <c r="T418" s="407"/>
      <c r="U418" s="407"/>
      <c r="V418" s="407"/>
      <c r="W418" s="407"/>
      <c r="X418" s="407"/>
      <c r="Y418" s="407"/>
      <c r="Z418" s="407"/>
      <c r="AA418" s="407"/>
      <c r="AB418" s="407"/>
      <c r="AC418" s="407"/>
      <c r="AD418" s="407"/>
      <c r="AE418" s="407"/>
    </row>
    <row r="419" spans="1:31" ht="15.75" customHeight="1">
      <c r="A419" s="407"/>
      <c r="B419" s="407"/>
      <c r="C419" s="407"/>
      <c r="D419" s="407"/>
      <c r="E419" s="407"/>
      <c r="F419" s="407"/>
      <c r="G419" s="407"/>
      <c r="H419" s="407"/>
      <c r="I419" s="407"/>
      <c r="J419" s="407"/>
      <c r="K419" s="407"/>
      <c r="L419" s="407"/>
      <c r="M419" s="407"/>
      <c r="N419" s="407"/>
      <c r="O419" s="407"/>
      <c r="P419" s="407"/>
      <c r="Q419" s="407"/>
      <c r="R419" s="407"/>
      <c r="S419" s="407"/>
      <c r="T419" s="407"/>
      <c r="U419" s="407"/>
      <c r="V419" s="407"/>
      <c r="W419" s="407"/>
      <c r="X419" s="407"/>
      <c r="Y419" s="407"/>
      <c r="Z419" s="407"/>
      <c r="AA419" s="407"/>
      <c r="AB419" s="407"/>
      <c r="AC419" s="407"/>
      <c r="AD419" s="407"/>
      <c r="AE419" s="407"/>
    </row>
    <row r="420" spans="1:31" ht="15.75" customHeight="1">
      <c r="A420" s="407"/>
      <c r="B420" s="407"/>
      <c r="C420" s="407"/>
      <c r="D420" s="407"/>
      <c r="E420" s="407"/>
      <c r="F420" s="407"/>
      <c r="G420" s="407"/>
      <c r="H420" s="407"/>
      <c r="I420" s="407"/>
      <c r="J420" s="407"/>
      <c r="K420" s="407"/>
      <c r="L420" s="407"/>
      <c r="M420" s="407"/>
      <c r="N420" s="407"/>
      <c r="O420" s="407"/>
      <c r="P420" s="407"/>
      <c r="Q420" s="407"/>
      <c r="R420" s="407"/>
      <c r="S420" s="407"/>
      <c r="T420" s="407"/>
      <c r="U420" s="407"/>
      <c r="V420" s="407"/>
      <c r="W420" s="407"/>
      <c r="X420" s="407"/>
      <c r="Y420" s="407"/>
      <c r="Z420" s="407"/>
      <c r="AA420" s="407"/>
      <c r="AB420" s="407"/>
      <c r="AC420" s="407"/>
      <c r="AD420" s="407"/>
      <c r="AE420" s="407"/>
    </row>
    <row r="421" spans="1:31" ht="15.75" customHeight="1">
      <c r="A421" s="407"/>
      <c r="B421" s="407"/>
      <c r="C421" s="407"/>
      <c r="D421" s="407"/>
      <c r="E421" s="407"/>
      <c r="F421" s="407"/>
      <c r="G421" s="407"/>
      <c r="H421" s="407"/>
      <c r="I421" s="407"/>
      <c r="J421" s="407"/>
      <c r="K421" s="407"/>
      <c r="L421" s="407"/>
      <c r="M421" s="407"/>
      <c r="N421" s="407"/>
      <c r="O421" s="407"/>
      <c r="P421" s="407"/>
      <c r="Q421" s="407"/>
      <c r="R421" s="407"/>
      <c r="S421" s="407"/>
      <c r="T421" s="407"/>
      <c r="U421" s="407"/>
      <c r="V421" s="407"/>
      <c r="W421" s="407"/>
      <c r="X421" s="407"/>
      <c r="Y421" s="407"/>
      <c r="Z421" s="407"/>
      <c r="AA421" s="407"/>
      <c r="AB421" s="407"/>
      <c r="AC421" s="407"/>
      <c r="AD421" s="407"/>
      <c r="AE421" s="407"/>
    </row>
    <row r="422" spans="1:31" ht="15.75" customHeight="1">
      <c r="A422" s="407"/>
      <c r="B422" s="407"/>
      <c r="C422" s="407"/>
      <c r="D422" s="407"/>
      <c r="E422" s="407"/>
      <c r="F422" s="407"/>
      <c r="G422" s="407"/>
      <c r="H422" s="407"/>
      <c r="I422" s="407"/>
      <c r="J422" s="407"/>
      <c r="K422" s="407"/>
      <c r="L422" s="407"/>
      <c r="M422" s="407"/>
      <c r="N422" s="407"/>
      <c r="O422" s="407"/>
      <c r="P422" s="407"/>
      <c r="Q422" s="407"/>
      <c r="R422" s="407"/>
      <c r="S422" s="407"/>
      <c r="T422" s="407"/>
      <c r="U422" s="407"/>
      <c r="V422" s="407"/>
      <c r="W422" s="407"/>
      <c r="X422" s="407"/>
      <c r="Y422" s="407"/>
      <c r="Z422" s="407"/>
      <c r="AA422" s="407"/>
      <c r="AB422" s="407"/>
      <c r="AC422" s="407"/>
      <c r="AD422" s="407"/>
      <c r="AE422" s="407"/>
    </row>
    <row r="423" spans="1:31" ht="15.75" customHeight="1">
      <c r="A423" s="407"/>
      <c r="B423" s="407"/>
      <c r="C423" s="407"/>
      <c r="D423" s="407"/>
      <c r="E423" s="407"/>
      <c r="F423" s="407"/>
      <c r="G423" s="407"/>
      <c r="H423" s="407"/>
      <c r="I423" s="407"/>
      <c r="J423" s="407"/>
      <c r="K423" s="407"/>
      <c r="L423" s="407"/>
      <c r="M423" s="407"/>
      <c r="N423" s="407"/>
      <c r="O423" s="407"/>
      <c r="P423" s="407"/>
      <c r="Q423" s="407"/>
      <c r="R423" s="407"/>
      <c r="S423" s="407"/>
      <c r="T423" s="407"/>
      <c r="U423" s="407"/>
      <c r="V423" s="407"/>
      <c r="W423" s="407"/>
      <c r="X423" s="407"/>
      <c r="Y423" s="407"/>
      <c r="Z423" s="407"/>
      <c r="AA423" s="407"/>
      <c r="AB423" s="407"/>
      <c r="AC423" s="407"/>
      <c r="AD423" s="407"/>
      <c r="AE423" s="407"/>
    </row>
    <row r="424" spans="1:31" ht="15.75" customHeight="1">
      <c r="A424" s="407"/>
      <c r="B424" s="407"/>
      <c r="C424" s="407"/>
      <c r="D424" s="407"/>
      <c r="E424" s="407"/>
      <c r="F424" s="407"/>
      <c r="G424" s="407"/>
      <c r="H424" s="407"/>
      <c r="I424" s="407"/>
      <c r="J424" s="407"/>
      <c r="K424" s="407"/>
      <c r="L424" s="407"/>
      <c r="M424" s="407"/>
      <c r="N424" s="407"/>
      <c r="O424" s="407"/>
      <c r="P424" s="407"/>
      <c r="Q424" s="407"/>
      <c r="R424" s="407"/>
      <c r="S424" s="407"/>
      <c r="T424" s="407"/>
      <c r="U424" s="407"/>
      <c r="V424" s="407"/>
      <c r="W424" s="407"/>
      <c r="X424" s="407"/>
      <c r="Y424" s="407"/>
      <c r="Z424" s="407"/>
      <c r="AA424" s="407"/>
      <c r="AB424" s="407"/>
      <c r="AC424" s="407"/>
      <c r="AD424" s="407"/>
      <c r="AE424" s="407"/>
    </row>
    <row r="425" spans="1:31" ht="15.75" customHeight="1">
      <c r="A425" s="407"/>
      <c r="B425" s="407"/>
      <c r="C425" s="407"/>
      <c r="D425" s="407"/>
      <c r="E425" s="407"/>
      <c r="F425" s="407"/>
      <c r="G425" s="407"/>
      <c r="H425" s="407"/>
      <c r="I425" s="407"/>
      <c r="J425" s="407"/>
      <c r="K425" s="407"/>
      <c r="L425" s="407"/>
      <c r="M425" s="407"/>
      <c r="N425" s="407"/>
      <c r="O425" s="407"/>
      <c r="P425" s="407"/>
      <c r="Q425" s="407"/>
      <c r="R425" s="407"/>
      <c r="S425" s="407"/>
      <c r="T425" s="407"/>
      <c r="U425" s="407"/>
      <c r="V425" s="407"/>
      <c r="W425" s="407"/>
      <c r="X425" s="407"/>
      <c r="Y425" s="407"/>
      <c r="Z425" s="407"/>
      <c r="AA425" s="407"/>
      <c r="AB425" s="407"/>
      <c r="AC425" s="407"/>
      <c r="AD425" s="407"/>
      <c r="AE425" s="407"/>
    </row>
    <row r="426" spans="1:31" ht="15.75" customHeight="1">
      <c r="A426" s="407"/>
      <c r="B426" s="407"/>
      <c r="C426" s="407"/>
      <c r="D426" s="407"/>
      <c r="E426" s="407"/>
      <c r="F426" s="407"/>
      <c r="G426" s="407"/>
      <c r="H426" s="407"/>
      <c r="I426" s="407"/>
      <c r="J426" s="407"/>
      <c r="K426" s="407"/>
      <c r="L426" s="407"/>
      <c r="M426" s="407"/>
      <c r="N426" s="407"/>
      <c r="O426" s="407"/>
      <c r="P426" s="407"/>
      <c r="Q426" s="407"/>
      <c r="R426" s="407"/>
      <c r="S426" s="407"/>
      <c r="T426" s="407"/>
      <c r="U426" s="407"/>
      <c r="V426" s="407"/>
      <c r="W426" s="407"/>
      <c r="X426" s="407"/>
      <c r="Y426" s="407"/>
      <c r="Z426" s="407"/>
      <c r="AA426" s="407"/>
      <c r="AB426" s="407"/>
      <c r="AC426" s="407"/>
      <c r="AD426" s="407"/>
      <c r="AE426" s="407"/>
    </row>
    <row r="427" spans="1:31" ht="15.75" customHeight="1">
      <c r="A427" s="407"/>
      <c r="B427" s="407"/>
      <c r="C427" s="407"/>
      <c r="D427" s="407"/>
      <c r="E427" s="407"/>
      <c r="F427" s="407"/>
      <c r="G427" s="407"/>
      <c r="H427" s="407"/>
      <c r="I427" s="407"/>
      <c r="J427" s="407"/>
      <c r="K427" s="407"/>
      <c r="L427" s="407"/>
      <c r="M427" s="407"/>
      <c r="N427" s="407"/>
      <c r="O427" s="407"/>
      <c r="P427" s="407"/>
      <c r="Q427" s="407"/>
      <c r="R427" s="407"/>
      <c r="S427" s="407"/>
      <c r="T427" s="407"/>
      <c r="U427" s="407"/>
      <c r="V427" s="407"/>
      <c r="W427" s="407"/>
      <c r="X427" s="407"/>
      <c r="Y427" s="407"/>
      <c r="Z427" s="407"/>
      <c r="AA427" s="407"/>
      <c r="AB427" s="407"/>
      <c r="AC427" s="407"/>
      <c r="AD427" s="407"/>
      <c r="AE427" s="407"/>
    </row>
    <row r="428" spans="1:31" ht="15.75" customHeight="1">
      <c r="A428" s="407"/>
      <c r="B428" s="407"/>
      <c r="C428" s="407"/>
      <c r="D428" s="407"/>
      <c r="E428" s="407"/>
      <c r="F428" s="407"/>
      <c r="G428" s="407"/>
      <c r="H428" s="407"/>
      <c r="I428" s="407"/>
      <c r="J428" s="407"/>
      <c r="K428" s="407"/>
      <c r="L428" s="407"/>
      <c r="M428" s="407"/>
      <c r="N428" s="407"/>
      <c r="O428" s="407"/>
      <c r="P428" s="407"/>
      <c r="Q428" s="407"/>
      <c r="R428" s="407"/>
      <c r="S428" s="407"/>
      <c r="T428" s="407"/>
      <c r="U428" s="407"/>
      <c r="V428" s="407"/>
      <c r="W428" s="407"/>
      <c r="X428" s="407"/>
      <c r="Y428" s="407"/>
      <c r="Z428" s="407"/>
      <c r="AA428" s="407"/>
      <c r="AB428" s="407"/>
      <c r="AC428" s="407"/>
      <c r="AD428" s="407"/>
      <c r="AE428" s="407"/>
    </row>
    <row r="429" spans="1:31" ht="15.75" customHeight="1">
      <c r="A429" s="407"/>
      <c r="B429" s="407"/>
      <c r="C429" s="407"/>
      <c r="D429" s="407"/>
      <c r="E429" s="407"/>
      <c r="F429" s="407"/>
      <c r="G429" s="407"/>
      <c r="H429" s="407"/>
      <c r="I429" s="407"/>
      <c r="J429" s="407"/>
      <c r="K429" s="407"/>
      <c r="L429" s="407"/>
      <c r="M429" s="407"/>
      <c r="N429" s="407"/>
      <c r="O429" s="407"/>
      <c r="P429" s="407"/>
      <c r="Q429" s="407"/>
      <c r="R429" s="407"/>
      <c r="S429" s="407"/>
      <c r="T429" s="407"/>
      <c r="U429" s="407"/>
      <c r="V429" s="407"/>
      <c r="W429" s="407"/>
      <c r="X429" s="407"/>
      <c r="Y429" s="407"/>
      <c r="Z429" s="407"/>
      <c r="AA429" s="407"/>
      <c r="AB429" s="407"/>
      <c r="AC429" s="407"/>
      <c r="AD429" s="407"/>
      <c r="AE429" s="407"/>
    </row>
    <row r="430" spans="1:31" ht="15.75" customHeight="1">
      <c r="A430" s="407"/>
      <c r="B430" s="407"/>
      <c r="C430" s="407"/>
      <c r="D430" s="407"/>
      <c r="E430" s="407"/>
      <c r="F430" s="407"/>
      <c r="G430" s="407"/>
      <c r="H430" s="407"/>
      <c r="I430" s="407"/>
      <c r="J430" s="407"/>
      <c r="K430" s="407"/>
      <c r="L430" s="407"/>
      <c r="M430" s="407"/>
      <c r="N430" s="407"/>
      <c r="O430" s="407"/>
      <c r="P430" s="407"/>
      <c r="Q430" s="407"/>
      <c r="R430" s="407"/>
      <c r="S430" s="407"/>
      <c r="T430" s="407"/>
      <c r="U430" s="407"/>
      <c r="V430" s="407"/>
      <c r="W430" s="407"/>
      <c r="X430" s="407"/>
      <c r="Y430" s="407"/>
      <c r="Z430" s="407"/>
      <c r="AA430" s="407"/>
      <c r="AB430" s="407"/>
      <c r="AC430" s="407"/>
      <c r="AD430" s="407"/>
      <c r="AE430" s="407"/>
    </row>
    <row r="431" spans="1:31" ht="15.75" customHeight="1">
      <c r="A431" s="407"/>
      <c r="B431" s="407"/>
      <c r="C431" s="407"/>
      <c r="D431" s="407"/>
      <c r="E431" s="407"/>
      <c r="F431" s="407"/>
      <c r="G431" s="407"/>
      <c r="H431" s="407"/>
      <c r="I431" s="407"/>
      <c r="J431" s="407"/>
      <c r="K431" s="407"/>
      <c r="L431" s="407"/>
      <c r="M431" s="407"/>
      <c r="N431" s="407"/>
      <c r="O431" s="407"/>
      <c r="P431" s="407"/>
      <c r="Q431" s="407"/>
      <c r="R431" s="407"/>
      <c r="S431" s="407"/>
      <c r="T431" s="407"/>
      <c r="U431" s="407"/>
      <c r="V431" s="407"/>
      <c r="W431" s="407"/>
      <c r="X431" s="407"/>
      <c r="Y431" s="407"/>
      <c r="Z431" s="407"/>
      <c r="AA431" s="407"/>
      <c r="AB431" s="407"/>
      <c r="AC431" s="407"/>
      <c r="AD431" s="407"/>
      <c r="AE431" s="407"/>
    </row>
    <row r="432" spans="1:31" ht="15.75" customHeight="1">
      <c r="A432" s="407"/>
      <c r="B432" s="407"/>
      <c r="C432" s="407"/>
      <c r="D432" s="407"/>
      <c r="E432" s="407"/>
      <c r="F432" s="407"/>
      <c r="G432" s="407"/>
      <c r="H432" s="407"/>
      <c r="I432" s="407"/>
      <c r="J432" s="407"/>
      <c r="K432" s="407"/>
      <c r="L432" s="407"/>
      <c r="M432" s="407"/>
      <c r="N432" s="407"/>
      <c r="O432" s="407"/>
      <c r="P432" s="407"/>
      <c r="Q432" s="407"/>
      <c r="R432" s="407"/>
      <c r="S432" s="407"/>
      <c r="T432" s="407"/>
      <c r="U432" s="407"/>
      <c r="V432" s="407"/>
      <c r="W432" s="407"/>
      <c r="X432" s="407"/>
      <c r="Y432" s="407"/>
      <c r="Z432" s="407"/>
      <c r="AA432" s="407"/>
      <c r="AB432" s="407"/>
      <c r="AC432" s="407"/>
      <c r="AD432" s="407"/>
      <c r="AE432" s="407"/>
    </row>
    <row r="433" spans="1:31" ht="15.75" customHeight="1">
      <c r="A433" s="407"/>
      <c r="B433" s="407"/>
      <c r="C433" s="407"/>
      <c r="D433" s="407"/>
      <c r="E433" s="407"/>
      <c r="F433" s="407"/>
      <c r="G433" s="407"/>
      <c r="H433" s="407"/>
      <c r="I433" s="407"/>
      <c r="J433" s="407"/>
      <c r="K433" s="407"/>
      <c r="L433" s="407"/>
      <c r="M433" s="407"/>
      <c r="N433" s="407"/>
      <c r="O433" s="407"/>
      <c r="P433" s="407"/>
      <c r="Q433" s="407"/>
      <c r="R433" s="407"/>
      <c r="S433" s="407"/>
      <c r="T433" s="407"/>
      <c r="U433" s="407"/>
      <c r="V433" s="407"/>
      <c r="W433" s="407"/>
      <c r="X433" s="407"/>
      <c r="Y433" s="407"/>
      <c r="Z433" s="407"/>
      <c r="AA433" s="407"/>
      <c r="AB433" s="407"/>
      <c r="AC433" s="407"/>
      <c r="AD433" s="407"/>
      <c r="AE433" s="407"/>
    </row>
    <row r="434" spans="1:31" ht="15.75" customHeight="1">
      <c r="A434" s="407"/>
      <c r="B434" s="407"/>
      <c r="C434" s="407"/>
      <c r="D434" s="407"/>
      <c r="E434" s="407"/>
      <c r="F434" s="407"/>
      <c r="G434" s="407"/>
      <c r="H434" s="407"/>
      <c r="I434" s="407"/>
      <c r="J434" s="407"/>
      <c r="K434" s="407"/>
      <c r="L434" s="407"/>
      <c r="M434" s="407"/>
      <c r="N434" s="407"/>
      <c r="O434" s="407"/>
      <c r="P434" s="407"/>
      <c r="Q434" s="407"/>
      <c r="R434" s="407"/>
      <c r="S434" s="407"/>
      <c r="T434" s="407"/>
      <c r="U434" s="407"/>
      <c r="V434" s="407"/>
      <c r="W434" s="407"/>
      <c r="X434" s="407"/>
      <c r="Y434" s="407"/>
      <c r="Z434" s="407"/>
      <c r="AA434" s="407"/>
      <c r="AB434" s="407"/>
      <c r="AC434" s="407"/>
      <c r="AD434" s="407"/>
      <c r="AE434" s="407"/>
    </row>
    <row r="435" spans="1:31" ht="15.75" customHeight="1">
      <c r="A435" s="407"/>
      <c r="B435" s="407"/>
      <c r="C435" s="407"/>
      <c r="D435" s="407"/>
      <c r="E435" s="407"/>
      <c r="F435" s="407"/>
      <c r="G435" s="407"/>
      <c r="H435" s="407"/>
      <c r="I435" s="407"/>
      <c r="J435" s="407"/>
      <c r="K435" s="407"/>
      <c r="L435" s="407"/>
      <c r="M435" s="407"/>
      <c r="N435" s="407"/>
      <c r="O435" s="407"/>
      <c r="P435" s="407"/>
      <c r="Q435" s="407"/>
      <c r="R435" s="407"/>
      <c r="S435" s="407"/>
      <c r="T435" s="407"/>
      <c r="U435" s="407"/>
      <c r="V435" s="407"/>
      <c r="W435" s="407"/>
      <c r="X435" s="407"/>
      <c r="Y435" s="407"/>
      <c r="Z435" s="407"/>
      <c r="AA435" s="407"/>
      <c r="AB435" s="407"/>
      <c r="AC435" s="407"/>
      <c r="AD435" s="407"/>
      <c r="AE435" s="407"/>
    </row>
    <row r="436" spans="1:31" ht="15.75" customHeight="1">
      <c r="A436" s="407"/>
      <c r="B436" s="407"/>
      <c r="C436" s="407"/>
      <c r="D436" s="407"/>
      <c r="E436" s="407"/>
      <c r="F436" s="407"/>
      <c r="G436" s="407"/>
      <c r="H436" s="407"/>
      <c r="I436" s="407"/>
      <c r="J436" s="407"/>
      <c r="K436" s="407"/>
      <c r="L436" s="407"/>
      <c r="M436" s="407"/>
      <c r="N436" s="407"/>
      <c r="O436" s="407"/>
      <c r="P436" s="407"/>
      <c r="Q436" s="407"/>
      <c r="R436" s="407"/>
      <c r="S436" s="407"/>
      <c r="T436" s="407"/>
      <c r="U436" s="407"/>
      <c r="V436" s="407"/>
      <c r="W436" s="407"/>
      <c r="X436" s="407"/>
      <c r="Y436" s="407"/>
      <c r="Z436" s="407"/>
      <c r="AA436" s="407"/>
      <c r="AB436" s="407"/>
      <c r="AC436" s="407"/>
      <c r="AD436" s="407"/>
      <c r="AE436" s="407"/>
    </row>
    <row r="437" spans="1:31" ht="15.75" customHeight="1">
      <c r="A437" s="407"/>
      <c r="B437" s="407"/>
      <c r="C437" s="407"/>
      <c r="D437" s="407"/>
      <c r="E437" s="407"/>
      <c r="F437" s="407"/>
      <c r="G437" s="407"/>
      <c r="H437" s="407"/>
      <c r="I437" s="407"/>
      <c r="J437" s="407"/>
      <c r="K437" s="407"/>
      <c r="L437" s="407"/>
      <c r="M437" s="407"/>
      <c r="N437" s="407"/>
      <c r="O437" s="407"/>
      <c r="P437" s="407"/>
      <c r="Q437" s="407"/>
      <c r="R437" s="407"/>
      <c r="S437" s="407"/>
      <c r="T437" s="407"/>
      <c r="U437" s="407"/>
      <c r="V437" s="407"/>
      <c r="W437" s="407"/>
      <c r="X437" s="407"/>
      <c r="Y437" s="407"/>
      <c r="Z437" s="407"/>
      <c r="AA437" s="407"/>
      <c r="AB437" s="407"/>
      <c r="AC437" s="407"/>
      <c r="AD437" s="407"/>
      <c r="AE437" s="407"/>
    </row>
    <row r="438" spans="1:31" ht="15.75" customHeight="1">
      <c r="A438" s="407"/>
      <c r="B438" s="407"/>
      <c r="C438" s="407"/>
      <c r="D438" s="407"/>
      <c r="E438" s="407"/>
      <c r="F438" s="407"/>
      <c r="G438" s="407"/>
      <c r="H438" s="407"/>
      <c r="I438" s="407"/>
      <c r="J438" s="407"/>
      <c r="K438" s="407"/>
      <c r="L438" s="407"/>
      <c r="M438" s="407"/>
      <c r="N438" s="407"/>
      <c r="O438" s="407"/>
      <c r="P438" s="407"/>
      <c r="Q438" s="407"/>
      <c r="R438" s="407"/>
      <c r="S438" s="407"/>
      <c r="T438" s="407"/>
      <c r="U438" s="407"/>
      <c r="V438" s="407"/>
      <c r="W438" s="407"/>
      <c r="X438" s="407"/>
      <c r="Y438" s="407"/>
      <c r="Z438" s="407"/>
      <c r="AA438" s="407"/>
      <c r="AB438" s="407"/>
      <c r="AC438" s="407"/>
      <c r="AD438" s="407"/>
      <c r="AE438" s="407"/>
    </row>
    <row r="439" spans="1:31" ht="15.75" customHeight="1">
      <c r="A439" s="407"/>
      <c r="B439" s="407"/>
      <c r="C439" s="407"/>
      <c r="D439" s="407"/>
      <c r="E439" s="407"/>
      <c r="F439" s="407"/>
      <c r="G439" s="407"/>
      <c r="H439" s="407"/>
      <c r="I439" s="407"/>
      <c r="J439" s="407"/>
      <c r="K439" s="407"/>
      <c r="L439" s="407"/>
      <c r="M439" s="407"/>
      <c r="N439" s="407"/>
      <c r="O439" s="407"/>
      <c r="P439" s="407"/>
      <c r="Q439" s="407"/>
      <c r="R439" s="407"/>
      <c r="S439" s="407"/>
      <c r="T439" s="407"/>
      <c r="U439" s="407"/>
      <c r="V439" s="407"/>
      <c r="W439" s="407"/>
      <c r="X439" s="407"/>
      <c r="Y439" s="407"/>
      <c r="Z439" s="407"/>
      <c r="AA439" s="407"/>
      <c r="AB439" s="407"/>
      <c r="AC439" s="407"/>
      <c r="AD439" s="407"/>
      <c r="AE439" s="407"/>
    </row>
    <row r="440" spans="1:31" ht="15.75" customHeight="1">
      <c r="A440" s="407"/>
      <c r="B440" s="407"/>
      <c r="C440" s="407"/>
      <c r="D440" s="407"/>
      <c r="E440" s="407"/>
      <c r="F440" s="407"/>
      <c r="G440" s="407"/>
      <c r="H440" s="407"/>
      <c r="I440" s="407"/>
      <c r="J440" s="407"/>
      <c r="K440" s="407"/>
      <c r="L440" s="407"/>
      <c r="M440" s="407"/>
      <c r="N440" s="407"/>
      <c r="O440" s="407"/>
      <c r="P440" s="407"/>
      <c r="Q440" s="407"/>
      <c r="R440" s="407"/>
      <c r="S440" s="407"/>
      <c r="T440" s="407"/>
      <c r="U440" s="407"/>
      <c r="V440" s="407"/>
      <c r="W440" s="407"/>
      <c r="X440" s="407"/>
      <c r="Y440" s="407"/>
      <c r="Z440" s="407"/>
      <c r="AA440" s="407"/>
      <c r="AB440" s="407"/>
      <c r="AC440" s="407"/>
      <c r="AD440" s="407"/>
      <c r="AE440" s="407"/>
    </row>
    <row r="441" spans="1:31" ht="15.75" customHeight="1">
      <c r="A441" s="407"/>
      <c r="B441" s="407"/>
      <c r="C441" s="407"/>
      <c r="D441" s="407"/>
      <c r="E441" s="407"/>
      <c r="F441" s="407"/>
      <c r="G441" s="407"/>
      <c r="H441" s="407"/>
      <c r="I441" s="407"/>
      <c r="J441" s="407"/>
      <c r="K441" s="407"/>
      <c r="L441" s="407"/>
      <c r="M441" s="407"/>
      <c r="N441" s="407"/>
      <c r="O441" s="407"/>
      <c r="P441" s="407"/>
      <c r="Q441" s="407"/>
      <c r="R441" s="407"/>
      <c r="S441" s="407"/>
      <c r="T441" s="407"/>
      <c r="U441" s="407"/>
      <c r="V441" s="407"/>
      <c r="W441" s="407"/>
      <c r="X441" s="407"/>
      <c r="Y441" s="407"/>
      <c r="Z441" s="407"/>
      <c r="AA441" s="407"/>
      <c r="AB441" s="407"/>
      <c r="AC441" s="407"/>
      <c r="AD441" s="407"/>
      <c r="AE441" s="407"/>
    </row>
    <row r="442" spans="1:31" ht="15.75" customHeight="1">
      <c r="A442" s="407"/>
      <c r="B442" s="407"/>
      <c r="C442" s="407"/>
      <c r="D442" s="407"/>
      <c r="E442" s="407"/>
      <c r="F442" s="407"/>
      <c r="G442" s="407"/>
      <c r="H442" s="407"/>
      <c r="I442" s="407"/>
      <c r="J442" s="407"/>
      <c r="K442" s="407"/>
      <c r="L442" s="407"/>
      <c r="M442" s="407"/>
      <c r="N442" s="407"/>
      <c r="O442" s="407"/>
      <c r="P442" s="407"/>
      <c r="Q442" s="407"/>
      <c r="R442" s="407"/>
      <c r="S442" s="407"/>
      <c r="T442" s="407"/>
      <c r="U442" s="407"/>
      <c r="V442" s="407"/>
      <c r="W442" s="407"/>
      <c r="X442" s="407"/>
      <c r="Y442" s="407"/>
      <c r="Z442" s="407"/>
      <c r="AA442" s="407"/>
      <c r="AB442" s="407"/>
      <c r="AC442" s="407"/>
      <c r="AD442" s="407"/>
      <c r="AE442" s="407"/>
    </row>
    <row r="443" spans="1:31" ht="15.75" customHeight="1">
      <c r="A443" s="407"/>
      <c r="B443" s="407"/>
      <c r="C443" s="407"/>
      <c r="D443" s="407"/>
      <c r="E443" s="407"/>
      <c r="F443" s="407"/>
      <c r="G443" s="407"/>
      <c r="H443" s="407"/>
      <c r="I443" s="407"/>
      <c r="J443" s="407"/>
      <c r="K443" s="407"/>
      <c r="L443" s="407"/>
      <c r="M443" s="407"/>
      <c r="N443" s="407"/>
      <c r="O443" s="407"/>
      <c r="P443" s="407"/>
      <c r="Q443" s="407"/>
      <c r="R443" s="407"/>
      <c r="S443" s="407"/>
      <c r="T443" s="407"/>
      <c r="U443" s="407"/>
      <c r="V443" s="407"/>
      <c r="W443" s="407"/>
      <c r="X443" s="407"/>
      <c r="Y443" s="407"/>
      <c r="Z443" s="407"/>
      <c r="AA443" s="407"/>
      <c r="AB443" s="407"/>
      <c r="AC443" s="407"/>
      <c r="AD443" s="407"/>
      <c r="AE443" s="407"/>
    </row>
    <row r="444" spans="1:31" ht="15.75" customHeight="1">
      <c r="A444" s="407"/>
      <c r="B444" s="407"/>
      <c r="C444" s="407"/>
      <c r="D444" s="407"/>
      <c r="E444" s="407"/>
      <c r="F444" s="407"/>
      <c r="G444" s="407"/>
      <c r="H444" s="407"/>
      <c r="I444" s="407"/>
      <c r="J444" s="407"/>
      <c r="K444" s="407"/>
      <c r="L444" s="407"/>
      <c r="M444" s="407"/>
      <c r="N444" s="407"/>
      <c r="O444" s="407"/>
      <c r="P444" s="407"/>
      <c r="Q444" s="407"/>
      <c r="R444" s="407"/>
      <c r="S444" s="407"/>
      <c r="T444" s="407"/>
      <c r="U444" s="407"/>
      <c r="V444" s="407"/>
      <c r="W444" s="407"/>
      <c r="X444" s="407"/>
      <c r="Y444" s="407"/>
      <c r="Z444" s="407"/>
      <c r="AA444" s="407"/>
      <c r="AB444" s="407"/>
      <c r="AC444" s="407"/>
      <c r="AD444" s="407"/>
      <c r="AE444" s="407"/>
    </row>
    <row r="445" spans="1:31" ht="15.75" customHeight="1">
      <c r="A445" s="407"/>
      <c r="B445" s="407"/>
      <c r="C445" s="407"/>
      <c r="D445" s="407"/>
      <c r="E445" s="407"/>
      <c r="F445" s="407"/>
      <c r="G445" s="407"/>
      <c r="H445" s="407"/>
      <c r="I445" s="407"/>
      <c r="J445" s="407"/>
      <c r="K445" s="407"/>
      <c r="L445" s="407"/>
      <c r="M445" s="407"/>
      <c r="N445" s="407"/>
      <c r="O445" s="407"/>
      <c r="P445" s="407"/>
      <c r="Q445" s="407"/>
      <c r="R445" s="407"/>
      <c r="S445" s="407"/>
      <c r="T445" s="407"/>
      <c r="U445" s="407"/>
      <c r="V445" s="407"/>
      <c r="W445" s="407"/>
      <c r="X445" s="407"/>
      <c r="Y445" s="407"/>
      <c r="Z445" s="407"/>
      <c r="AA445" s="407"/>
      <c r="AB445" s="407"/>
      <c r="AC445" s="407"/>
      <c r="AD445" s="407"/>
      <c r="AE445" s="407"/>
    </row>
    <row r="446" spans="1:31" ht="15.75" customHeight="1">
      <c r="A446" s="407"/>
      <c r="B446" s="407"/>
      <c r="C446" s="407"/>
      <c r="D446" s="407"/>
      <c r="E446" s="407"/>
      <c r="F446" s="407"/>
      <c r="G446" s="407"/>
      <c r="H446" s="407"/>
      <c r="I446" s="407"/>
      <c r="J446" s="407"/>
      <c r="K446" s="407"/>
      <c r="L446" s="407"/>
      <c r="M446" s="407"/>
      <c r="N446" s="407"/>
      <c r="O446" s="407"/>
      <c r="P446" s="407"/>
      <c r="Q446" s="407"/>
      <c r="R446" s="407"/>
      <c r="S446" s="407"/>
      <c r="T446" s="407"/>
      <c r="U446" s="407"/>
      <c r="V446" s="407"/>
      <c r="W446" s="407"/>
      <c r="X446" s="407"/>
      <c r="Y446" s="407"/>
      <c r="Z446" s="407"/>
      <c r="AA446" s="407"/>
      <c r="AB446" s="407"/>
      <c r="AC446" s="407"/>
      <c r="AD446" s="407"/>
      <c r="AE446" s="407"/>
    </row>
    <row r="447" spans="1:31" ht="15.75" customHeight="1">
      <c r="A447" s="407"/>
      <c r="B447" s="407"/>
      <c r="C447" s="407"/>
      <c r="D447" s="407"/>
      <c r="E447" s="407"/>
      <c r="F447" s="407"/>
      <c r="G447" s="407"/>
      <c r="H447" s="407"/>
      <c r="I447" s="407"/>
      <c r="J447" s="407"/>
      <c r="K447" s="407"/>
      <c r="L447" s="407"/>
      <c r="M447" s="407"/>
      <c r="N447" s="407"/>
      <c r="O447" s="407"/>
      <c r="P447" s="407"/>
      <c r="Q447" s="407"/>
      <c r="R447" s="407"/>
      <c r="S447" s="407"/>
      <c r="T447" s="407"/>
      <c r="U447" s="407"/>
      <c r="V447" s="407"/>
      <c r="W447" s="407"/>
      <c r="X447" s="407"/>
      <c r="Y447" s="407"/>
      <c r="Z447" s="407"/>
      <c r="AA447" s="407"/>
      <c r="AB447" s="407"/>
      <c r="AC447" s="407"/>
      <c r="AD447" s="407"/>
      <c r="AE447" s="407"/>
    </row>
    <row r="448" spans="1:31" ht="15.75" customHeight="1">
      <c r="A448" s="407"/>
      <c r="B448" s="407"/>
      <c r="C448" s="407"/>
      <c r="D448" s="407"/>
      <c r="E448" s="407"/>
      <c r="F448" s="407"/>
      <c r="G448" s="407"/>
      <c r="H448" s="407"/>
      <c r="I448" s="407"/>
      <c r="J448" s="407"/>
      <c r="K448" s="407"/>
      <c r="L448" s="407"/>
      <c r="M448" s="407"/>
      <c r="N448" s="407"/>
      <c r="O448" s="407"/>
      <c r="P448" s="407"/>
      <c r="Q448" s="407"/>
      <c r="R448" s="407"/>
      <c r="S448" s="407"/>
      <c r="T448" s="407"/>
      <c r="U448" s="407"/>
      <c r="V448" s="407"/>
      <c r="W448" s="407"/>
      <c r="X448" s="407"/>
      <c r="Y448" s="407"/>
      <c r="Z448" s="407"/>
      <c r="AA448" s="407"/>
      <c r="AB448" s="407"/>
      <c r="AC448" s="407"/>
      <c r="AD448" s="407"/>
      <c r="AE448" s="407"/>
    </row>
    <row r="449" spans="1:31" ht="15.75" customHeight="1">
      <c r="A449" s="407"/>
      <c r="B449" s="407"/>
      <c r="C449" s="407"/>
      <c r="D449" s="407"/>
      <c r="E449" s="407"/>
      <c r="F449" s="407"/>
      <c r="G449" s="407"/>
      <c r="H449" s="407"/>
      <c r="I449" s="407"/>
      <c r="J449" s="407"/>
      <c r="K449" s="407"/>
      <c r="L449" s="407"/>
      <c r="M449" s="407"/>
      <c r="N449" s="407"/>
      <c r="O449" s="407"/>
      <c r="P449" s="407"/>
      <c r="Q449" s="407"/>
      <c r="R449" s="407"/>
      <c r="S449" s="407"/>
      <c r="T449" s="407"/>
      <c r="U449" s="407"/>
      <c r="V449" s="407"/>
      <c r="W449" s="407"/>
      <c r="X449" s="407"/>
      <c r="Y449" s="407"/>
      <c r="Z449" s="407"/>
      <c r="AA449" s="407"/>
      <c r="AB449" s="407"/>
      <c r="AC449" s="407"/>
      <c r="AD449" s="407"/>
      <c r="AE449" s="407"/>
    </row>
    <row r="450" spans="1:31" ht="15.75" customHeight="1">
      <c r="A450" s="407"/>
      <c r="B450" s="407"/>
      <c r="C450" s="407"/>
      <c r="D450" s="407"/>
      <c r="E450" s="407"/>
      <c r="F450" s="407"/>
      <c r="G450" s="407"/>
      <c r="H450" s="407"/>
      <c r="I450" s="407"/>
      <c r="J450" s="407"/>
      <c r="K450" s="407"/>
      <c r="L450" s="407"/>
      <c r="M450" s="407"/>
      <c r="N450" s="407"/>
      <c r="O450" s="407"/>
      <c r="P450" s="407"/>
      <c r="Q450" s="407"/>
      <c r="R450" s="407"/>
      <c r="S450" s="407"/>
      <c r="T450" s="407"/>
      <c r="U450" s="407"/>
      <c r="V450" s="407"/>
      <c r="W450" s="407"/>
      <c r="X450" s="407"/>
      <c r="Y450" s="407"/>
      <c r="Z450" s="407"/>
      <c r="AA450" s="407"/>
      <c r="AB450" s="407"/>
      <c r="AC450" s="407"/>
      <c r="AD450" s="407"/>
      <c r="AE450" s="407"/>
    </row>
    <row r="451" spans="1:31" ht="15.75" customHeight="1">
      <c r="A451" s="407"/>
      <c r="B451" s="407"/>
      <c r="C451" s="407"/>
      <c r="D451" s="407"/>
      <c r="E451" s="407"/>
      <c r="F451" s="407"/>
      <c r="G451" s="407"/>
      <c r="H451" s="407"/>
      <c r="I451" s="407"/>
      <c r="J451" s="407"/>
      <c r="K451" s="407"/>
      <c r="L451" s="407"/>
      <c r="M451" s="407"/>
      <c r="N451" s="407"/>
      <c r="O451" s="407"/>
      <c r="P451" s="407"/>
      <c r="Q451" s="407"/>
      <c r="R451" s="407"/>
      <c r="S451" s="407"/>
      <c r="T451" s="407"/>
      <c r="U451" s="407"/>
      <c r="V451" s="407"/>
      <c r="W451" s="407"/>
      <c r="X451" s="407"/>
      <c r="Y451" s="407"/>
      <c r="Z451" s="407"/>
      <c r="AA451" s="407"/>
      <c r="AB451" s="407"/>
      <c r="AC451" s="407"/>
      <c r="AD451" s="407"/>
      <c r="AE451" s="407"/>
    </row>
    <row r="452" spans="1:31" ht="15.75" customHeight="1">
      <c r="A452" s="407"/>
      <c r="B452" s="407"/>
      <c r="C452" s="407"/>
      <c r="D452" s="407"/>
      <c r="E452" s="407"/>
      <c r="F452" s="407"/>
      <c r="G452" s="407"/>
      <c r="H452" s="407"/>
      <c r="I452" s="407"/>
      <c r="J452" s="407"/>
      <c r="K452" s="407"/>
      <c r="L452" s="407"/>
      <c r="M452" s="407"/>
      <c r="N452" s="407"/>
      <c r="O452" s="407"/>
      <c r="P452" s="407"/>
      <c r="Q452" s="407"/>
      <c r="R452" s="407"/>
      <c r="S452" s="407"/>
      <c r="T452" s="407"/>
      <c r="U452" s="407"/>
      <c r="V452" s="407"/>
      <c r="W452" s="407"/>
      <c r="X452" s="407"/>
      <c r="Y452" s="407"/>
      <c r="Z452" s="407"/>
      <c r="AA452" s="407"/>
      <c r="AB452" s="407"/>
      <c r="AC452" s="407"/>
      <c r="AD452" s="407"/>
      <c r="AE452" s="407"/>
    </row>
    <row r="453" spans="1:31" ht="15.75" customHeight="1">
      <c r="A453" s="407"/>
      <c r="B453" s="407"/>
      <c r="C453" s="407"/>
      <c r="D453" s="407"/>
      <c r="E453" s="407"/>
      <c r="F453" s="407"/>
      <c r="G453" s="407"/>
      <c r="H453" s="407"/>
      <c r="I453" s="407"/>
      <c r="J453" s="407"/>
      <c r="K453" s="407"/>
      <c r="L453" s="407"/>
      <c r="M453" s="407"/>
      <c r="N453" s="407"/>
      <c r="O453" s="407"/>
      <c r="P453" s="407"/>
      <c r="Q453" s="407"/>
      <c r="R453" s="407"/>
      <c r="S453" s="407"/>
      <c r="T453" s="407"/>
      <c r="U453" s="407"/>
      <c r="V453" s="407"/>
      <c r="W453" s="407"/>
      <c r="X453" s="407"/>
      <c r="Y453" s="407"/>
      <c r="Z453" s="407"/>
      <c r="AA453" s="407"/>
      <c r="AB453" s="407"/>
      <c r="AC453" s="407"/>
      <c r="AD453" s="407"/>
      <c r="AE453" s="407"/>
    </row>
    <row r="454" spans="1:31" ht="15.75" customHeight="1">
      <c r="A454" s="407"/>
      <c r="B454" s="407"/>
      <c r="C454" s="407"/>
      <c r="D454" s="407"/>
      <c r="E454" s="407"/>
      <c r="F454" s="407"/>
      <c r="G454" s="407"/>
      <c r="H454" s="407"/>
      <c r="I454" s="407"/>
      <c r="J454" s="407"/>
      <c r="K454" s="407"/>
      <c r="L454" s="407"/>
      <c r="M454" s="407"/>
      <c r="N454" s="407"/>
      <c r="O454" s="407"/>
      <c r="P454" s="407"/>
      <c r="Q454" s="407"/>
      <c r="R454" s="407"/>
      <c r="S454" s="407"/>
      <c r="T454" s="407"/>
      <c r="U454" s="407"/>
      <c r="V454" s="407"/>
      <c r="W454" s="407"/>
      <c r="X454" s="407"/>
      <c r="Y454" s="407"/>
      <c r="Z454" s="407"/>
      <c r="AA454" s="407"/>
      <c r="AB454" s="407"/>
      <c r="AC454" s="407"/>
      <c r="AD454" s="407"/>
      <c r="AE454" s="407"/>
    </row>
    <row r="455" spans="1:31" ht="15.75" customHeight="1">
      <c r="A455" s="407"/>
      <c r="B455" s="407"/>
      <c r="C455" s="407"/>
      <c r="D455" s="407"/>
      <c r="E455" s="407"/>
      <c r="F455" s="407"/>
      <c r="G455" s="407"/>
      <c r="H455" s="407"/>
      <c r="I455" s="407"/>
      <c r="J455" s="407"/>
      <c r="K455" s="407"/>
      <c r="L455" s="407"/>
      <c r="M455" s="407"/>
      <c r="N455" s="407"/>
      <c r="O455" s="407"/>
      <c r="P455" s="407"/>
      <c r="Q455" s="407"/>
      <c r="R455" s="407"/>
      <c r="S455" s="407"/>
      <c r="T455" s="407"/>
      <c r="U455" s="407"/>
      <c r="V455" s="407"/>
      <c r="W455" s="407"/>
      <c r="X455" s="407"/>
      <c r="Y455" s="407"/>
      <c r="Z455" s="407"/>
      <c r="AA455" s="407"/>
      <c r="AB455" s="407"/>
      <c r="AC455" s="407"/>
      <c r="AD455" s="407"/>
      <c r="AE455" s="407"/>
    </row>
    <row r="456" spans="1:31" ht="15.75" customHeight="1">
      <c r="A456" s="407"/>
      <c r="B456" s="407"/>
      <c r="C456" s="407"/>
      <c r="D456" s="407"/>
      <c r="E456" s="407"/>
      <c r="F456" s="407"/>
      <c r="G456" s="407"/>
      <c r="H456" s="407"/>
      <c r="I456" s="407"/>
      <c r="J456" s="407"/>
      <c r="K456" s="407"/>
      <c r="L456" s="407"/>
      <c r="M456" s="407"/>
      <c r="N456" s="407"/>
      <c r="O456" s="407"/>
      <c r="P456" s="407"/>
      <c r="Q456" s="407"/>
      <c r="R456" s="407"/>
      <c r="S456" s="407"/>
      <c r="T456" s="407"/>
      <c r="U456" s="407"/>
      <c r="V456" s="407"/>
      <c r="W456" s="407"/>
      <c r="X456" s="407"/>
      <c r="Y456" s="407"/>
      <c r="Z456" s="407"/>
      <c r="AA456" s="407"/>
      <c r="AB456" s="407"/>
      <c r="AC456" s="407"/>
      <c r="AD456" s="407"/>
      <c r="AE456" s="407"/>
    </row>
    <row r="457" spans="1:31" ht="15.75" customHeight="1">
      <c r="A457" s="407"/>
      <c r="B457" s="407"/>
      <c r="C457" s="407"/>
      <c r="D457" s="407"/>
      <c r="E457" s="407"/>
      <c r="F457" s="407"/>
      <c r="G457" s="407"/>
      <c r="H457" s="407"/>
      <c r="I457" s="407"/>
      <c r="J457" s="407"/>
      <c r="K457" s="407"/>
      <c r="L457" s="407"/>
      <c r="M457" s="407"/>
      <c r="N457" s="407"/>
      <c r="O457" s="407"/>
      <c r="P457" s="407"/>
      <c r="Q457" s="407"/>
      <c r="R457" s="407"/>
      <c r="S457" s="407"/>
      <c r="T457" s="407"/>
      <c r="U457" s="407"/>
      <c r="V457" s="407"/>
      <c r="W457" s="407"/>
      <c r="X457" s="407"/>
      <c r="Y457" s="407"/>
      <c r="Z457" s="407"/>
      <c r="AA457" s="407"/>
      <c r="AB457" s="407"/>
      <c r="AC457" s="407"/>
      <c r="AD457" s="407"/>
      <c r="AE457" s="407"/>
    </row>
    <row r="458" spans="1:31" ht="15.75" customHeight="1">
      <c r="A458" s="407"/>
      <c r="B458" s="407"/>
      <c r="C458" s="407"/>
      <c r="D458" s="407"/>
      <c r="E458" s="407"/>
      <c r="F458" s="407"/>
      <c r="G458" s="407"/>
      <c r="H458" s="407"/>
      <c r="I458" s="407"/>
      <c r="J458" s="407"/>
      <c r="K458" s="407"/>
      <c r="L458" s="407"/>
      <c r="M458" s="407"/>
      <c r="N458" s="407"/>
      <c r="O458" s="407"/>
      <c r="P458" s="407"/>
      <c r="Q458" s="407"/>
      <c r="R458" s="407"/>
      <c r="S458" s="407"/>
      <c r="T458" s="407"/>
      <c r="U458" s="407"/>
      <c r="V458" s="407"/>
      <c r="W458" s="407"/>
      <c r="X458" s="407"/>
      <c r="Y458" s="407"/>
      <c r="Z458" s="407"/>
      <c r="AA458" s="407"/>
      <c r="AB458" s="407"/>
      <c r="AC458" s="407"/>
      <c r="AD458" s="407"/>
      <c r="AE458" s="407"/>
    </row>
    <row r="459" spans="1:31" ht="15.75" customHeight="1">
      <c r="A459" s="407"/>
      <c r="B459" s="407"/>
      <c r="C459" s="407"/>
      <c r="D459" s="407"/>
      <c r="E459" s="407"/>
      <c r="F459" s="407"/>
      <c r="G459" s="407"/>
      <c r="H459" s="407"/>
      <c r="I459" s="407"/>
      <c r="J459" s="407"/>
      <c r="K459" s="407"/>
      <c r="L459" s="407"/>
      <c r="M459" s="407"/>
      <c r="N459" s="407"/>
      <c r="O459" s="407"/>
      <c r="P459" s="407"/>
      <c r="Q459" s="407"/>
      <c r="R459" s="407"/>
      <c r="S459" s="407"/>
      <c r="T459" s="407"/>
      <c r="U459" s="407"/>
      <c r="V459" s="407"/>
      <c r="W459" s="407"/>
      <c r="X459" s="407"/>
      <c r="Y459" s="407"/>
      <c r="Z459" s="407"/>
      <c r="AA459" s="407"/>
      <c r="AB459" s="407"/>
      <c r="AC459" s="407"/>
      <c r="AD459" s="407"/>
      <c r="AE459" s="407"/>
    </row>
    <row r="460" spans="1:31" ht="15.75" customHeight="1">
      <c r="A460" s="407"/>
      <c r="B460" s="407"/>
      <c r="C460" s="407"/>
      <c r="D460" s="407"/>
      <c r="E460" s="407"/>
      <c r="F460" s="407"/>
      <c r="G460" s="407"/>
      <c r="H460" s="407"/>
      <c r="I460" s="407"/>
      <c r="J460" s="407"/>
      <c r="K460" s="407"/>
      <c r="L460" s="407"/>
      <c r="M460" s="407"/>
      <c r="N460" s="407"/>
      <c r="O460" s="407"/>
      <c r="P460" s="407"/>
      <c r="Q460" s="407"/>
      <c r="R460" s="407"/>
      <c r="S460" s="407"/>
      <c r="T460" s="407"/>
      <c r="U460" s="407"/>
      <c r="V460" s="407"/>
      <c r="W460" s="407"/>
      <c r="X460" s="407"/>
      <c r="Y460" s="407"/>
      <c r="Z460" s="407"/>
      <c r="AA460" s="407"/>
      <c r="AB460" s="407"/>
      <c r="AC460" s="407"/>
      <c r="AD460" s="407"/>
      <c r="AE460" s="407"/>
    </row>
    <row r="461" spans="1:31" ht="15.75" customHeight="1">
      <c r="A461" s="407"/>
      <c r="B461" s="407"/>
      <c r="C461" s="407"/>
      <c r="D461" s="407"/>
      <c r="E461" s="407"/>
      <c r="F461" s="407"/>
      <c r="G461" s="407"/>
      <c r="H461" s="407"/>
      <c r="I461" s="407"/>
      <c r="J461" s="407"/>
      <c r="K461" s="407"/>
      <c r="L461" s="407"/>
      <c r="M461" s="407"/>
      <c r="N461" s="407"/>
      <c r="O461" s="407"/>
      <c r="P461" s="407"/>
      <c r="Q461" s="407"/>
      <c r="R461" s="407"/>
      <c r="S461" s="407"/>
      <c r="T461" s="407"/>
      <c r="U461" s="407"/>
      <c r="V461" s="407"/>
      <c r="W461" s="407"/>
      <c r="X461" s="407"/>
      <c r="Y461" s="407"/>
      <c r="Z461" s="407"/>
      <c r="AA461" s="407"/>
      <c r="AB461" s="407"/>
      <c r="AC461" s="407"/>
      <c r="AD461" s="407"/>
      <c r="AE461" s="407"/>
    </row>
    <row r="462" spans="1:31" ht="15.75" customHeight="1">
      <c r="A462" s="407"/>
      <c r="B462" s="407"/>
      <c r="C462" s="407"/>
      <c r="D462" s="407"/>
      <c r="E462" s="407"/>
      <c r="F462" s="407"/>
      <c r="G462" s="407"/>
      <c r="H462" s="407"/>
      <c r="I462" s="407"/>
      <c r="J462" s="407"/>
      <c r="K462" s="407"/>
      <c r="L462" s="407"/>
      <c r="M462" s="407"/>
      <c r="N462" s="407"/>
      <c r="O462" s="407"/>
      <c r="P462" s="407"/>
      <c r="Q462" s="407"/>
      <c r="R462" s="407"/>
      <c r="S462" s="407"/>
      <c r="T462" s="407"/>
      <c r="U462" s="407"/>
      <c r="V462" s="407"/>
      <c r="W462" s="407"/>
      <c r="X462" s="407"/>
      <c r="Y462" s="407"/>
      <c r="Z462" s="407"/>
      <c r="AA462" s="407"/>
      <c r="AB462" s="407"/>
      <c r="AC462" s="407"/>
      <c r="AD462" s="407"/>
      <c r="AE462" s="407"/>
    </row>
    <row r="463" spans="1:31" ht="15.75" customHeight="1">
      <c r="A463" s="407"/>
      <c r="B463" s="407"/>
      <c r="C463" s="407"/>
      <c r="D463" s="407"/>
      <c r="E463" s="407"/>
      <c r="F463" s="407"/>
      <c r="G463" s="407"/>
      <c r="H463" s="407"/>
      <c r="I463" s="407"/>
      <c r="J463" s="407"/>
      <c r="K463" s="407"/>
      <c r="L463" s="407"/>
      <c r="M463" s="407"/>
      <c r="N463" s="407"/>
      <c r="O463" s="407"/>
      <c r="P463" s="407"/>
      <c r="Q463" s="407"/>
      <c r="R463" s="407"/>
      <c r="S463" s="407"/>
      <c r="T463" s="407"/>
      <c r="U463" s="407"/>
      <c r="V463" s="407"/>
      <c r="W463" s="407"/>
      <c r="X463" s="407"/>
      <c r="Y463" s="407"/>
      <c r="Z463" s="407"/>
      <c r="AA463" s="407"/>
      <c r="AB463" s="407"/>
      <c r="AC463" s="407"/>
      <c r="AD463" s="407"/>
      <c r="AE463" s="407"/>
    </row>
    <row r="464" spans="1:31" ht="15.75" customHeight="1">
      <c r="A464" s="407"/>
      <c r="B464" s="407"/>
      <c r="C464" s="407"/>
      <c r="D464" s="407"/>
      <c r="E464" s="407"/>
      <c r="F464" s="407"/>
      <c r="G464" s="407"/>
      <c r="H464" s="407"/>
      <c r="I464" s="407"/>
      <c r="J464" s="407"/>
      <c r="K464" s="407"/>
      <c r="L464" s="407"/>
      <c r="M464" s="407"/>
      <c r="N464" s="407"/>
      <c r="O464" s="407"/>
      <c r="P464" s="407"/>
      <c r="Q464" s="407"/>
      <c r="R464" s="407"/>
      <c r="S464" s="407"/>
      <c r="T464" s="407"/>
      <c r="U464" s="407"/>
      <c r="V464" s="407"/>
      <c r="W464" s="407"/>
      <c r="X464" s="407"/>
      <c r="Y464" s="407"/>
      <c r="Z464" s="407"/>
      <c r="AA464" s="407"/>
      <c r="AB464" s="407"/>
      <c r="AC464" s="407"/>
      <c r="AD464" s="407"/>
      <c r="AE464" s="407"/>
    </row>
    <row r="465" spans="1:31" ht="15.75" customHeight="1">
      <c r="A465" s="407"/>
      <c r="B465" s="407"/>
      <c r="C465" s="407"/>
      <c r="D465" s="407"/>
      <c r="E465" s="407"/>
      <c r="F465" s="407"/>
      <c r="G465" s="407"/>
      <c r="H465" s="407"/>
      <c r="I465" s="407"/>
      <c r="J465" s="407"/>
      <c r="K465" s="407"/>
      <c r="L465" s="407"/>
      <c r="M465" s="407"/>
      <c r="N465" s="407"/>
      <c r="O465" s="407"/>
      <c r="P465" s="407"/>
      <c r="Q465" s="407"/>
      <c r="R465" s="407"/>
      <c r="S465" s="407"/>
      <c r="T465" s="407"/>
      <c r="U465" s="407"/>
      <c r="V465" s="407"/>
      <c r="W465" s="407"/>
      <c r="X465" s="407"/>
      <c r="Y465" s="407"/>
      <c r="Z465" s="407"/>
      <c r="AA465" s="407"/>
      <c r="AB465" s="407"/>
      <c r="AC465" s="407"/>
      <c r="AD465" s="407"/>
      <c r="AE465" s="407"/>
    </row>
    <row r="466" spans="1:31" ht="15.75" customHeight="1">
      <c r="A466" s="407"/>
      <c r="B466" s="407"/>
      <c r="C466" s="407"/>
      <c r="D466" s="407"/>
      <c r="E466" s="407"/>
      <c r="F466" s="407"/>
      <c r="G466" s="407"/>
      <c r="H466" s="407"/>
      <c r="I466" s="407"/>
      <c r="J466" s="407"/>
      <c r="K466" s="407"/>
      <c r="L466" s="407"/>
      <c r="M466" s="407"/>
      <c r="N466" s="407"/>
      <c r="O466" s="407"/>
      <c r="P466" s="407"/>
      <c r="Q466" s="407"/>
      <c r="R466" s="407"/>
      <c r="S466" s="407"/>
      <c r="T466" s="407"/>
      <c r="U466" s="407"/>
      <c r="V466" s="407"/>
      <c r="W466" s="407"/>
      <c r="X466" s="407"/>
      <c r="Y466" s="407"/>
      <c r="Z466" s="407"/>
      <c r="AA466" s="407"/>
      <c r="AB466" s="407"/>
      <c r="AC466" s="407"/>
      <c r="AD466" s="407"/>
      <c r="AE466" s="407"/>
    </row>
    <row r="467" spans="1:31" ht="15.75" customHeight="1">
      <c r="A467" s="407"/>
      <c r="B467" s="407"/>
      <c r="C467" s="407"/>
      <c r="D467" s="407"/>
      <c r="E467" s="407"/>
      <c r="F467" s="407"/>
      <c r="G467" s="407"/>
      <c r="H467" s="407"/>
      <c r="I467" s="407"/>
      <c r="J467" s="407"/>
      <c r="K467" s="407"/>
      <c r="L467" s="407"/>
      <c r="M467" s="407"/>
      <c r="N467" s="407"/>
      <c r="O467" s="407"/>
      <c r="P467" s="407"/>
      <c r="Q467" s="407"/>
      <c r="R467" s="407"/>
      <c r="S467" s="407"/>
      <c r="T467" s="407"/>
      <c r="U467" s="407"/>
      <c r="V467" s="407"/>
      <c r="W467" s="407"/>
      <c r="X467" s="407"/>
      <c r="Y467" s="407"/>
      <c r="Z467" s="407"/>
      <c r="AA467" s="407"/>
      <c r="AB467" s="407"/>
      <c r="AC467" s="407"/>
      <c r="AD467" s="407"/>
      <c r="AE467" s="407"/>
    </row>
    <row r="468" spans="1:31" ht="15.75" customHeight="1">
      <c r="A468" s="407"/>
      <c r="B468" s="407"/>
      <c r="C468" s="407"/>
      <c r="D468" s="407"/>
      <c r="E468" s="407"/>
      <c r="F468" s="407"/>
      <c r="G468" s="407"/>
      <c r="H468" s="407"/>
      <c r="I468" s="407"/>
      <c r="J468" s="407"/>
      <c r="K468" s="407"/>
      <c r="L468" s="407"/>
      <c r="M468" s="407"/>
      <c r="N468" s="407"/>
      <c r="O468" s="407"/>
      <c r="P468" s="407"/>
      <c r="Q468" s="407"/>
      <c r="R468" s="407"/>
      <c r="S468" s="407"/>
      <c r="T468" s="407"/>
      <c r="U468" s="407"/>
      <c r="V468" s="407"/>
      <c r="W468" s="407"/>
      <c r="X468" s="407"/>
      <c r="Y468" s="407"/>
      <c r="Z468" s="407"/>
      <c r="AA468" s="407"/>
      <c r="AB468" s="407"/>
      <c r="AC468" s="407"/>
      <c r="AD468" s="407"/>
      <c r="AE468" s="407"/>
    </row>
    <row r="469" spans="1:31" ht="15.75" customHeight="1">
      <c r="A469" s="407"/>
      <c r="B469" s="407"/>
      <c r="C469" s="407"/>
      <c r="D469" s="407"/>
      <c r="E469" s="407"/>
      <c r="F469" s="407"/>
      <c r="G469" s="407"/>
      <c r="H469" s="407"/>
      <c r="I469" s="407"/>
      <c r="J469" s="407"/>
      <c r="K469" s="407"/>
      <c r="L469" s="407"/>
      <c r="M469" s="407"/>
      <c r="N469" s="407"/>
      <c r="O469" s="407"/>
      <c r="P469" s="407"/>
      <c r="Q469" s="407"/>
      <c r="R469" s="407"/>
      <c r="S469" s="407"/>
      <c r="T469" s="407"/>
      <c r="U469" s="407"/>
      <c r="V469" s="407"/>
      <c r="W469" s="407"/>
      <c r="X469" s="407"/>
      <c r="Y469" s="407"/>
      <c r="Z469" s="407"/>
      <c r="AA469" s="407"/>
      <c r="AB469" s="407"/>
      <c r="AC469" s="407"/>
      <c r="AD469" s="407"/>
      <c r="AE469" s="407"/>
    </row>
    <row r="470" spans="1:31" ht="15.75" customHeight="1">
      <c r="A470" s="407"/>
      <c r="B470" s="407"/>
      <c r="C470" s="407"/>
      <c r="D470" s="407"/>
      <c r="E470" s="407"/>
      <c r="F470" s="407"/>
      <c r="G470" s="407"/>
      <c r="H470" s="407"/>
      <c r="I470" s="407"/>
      <c r="J470" s="407"/>
      <c r="K470" s="407"/>
      <c r="L470" s="407"/>
      <c r="M470" s="407"/>
      <c r="N470" s="407"/>
      <c r="O470" s="407"/>
      <c r="P470" s="407"/>
      <c r="Q470" s="407"/>
      <c r="R470" s="407"/>
      <c r="S470" s="407"/>
      <c r="T470" s="407"/>
      <c r="U470" s="407"/>
      <c r="V470" s="407"/>
      <c r="W470" s="407"/>
      <c r="X470" s="407"/>
      <c r="Y470" s="407"/>
      <c r="Z470" s="407"/>
      <c r="AA470" s="407"/>
      <c r="AB470" s="407"/>
      <c r="AC470" s="407"/>
      <c r="AD470" s="407"/>
      <c r="AE470" s="407"/>
    </row>
    <row r="471" spans="1:31" ht="15.75" customHeight="1">
      <c r="A471" s="407"/>
      <c r="B471" s="407"/>
      <c r="C471" s="407"/>
      <c r="D471" s="407"/>
      <c r="E471" s="407"/>
      <c r="F471" s="407"/>
      <c r="G471" s="407"/>
      <c r="H471" s="407"/>
      <c r="I471" s="407"/>
      <c r="J471" s="407"/>
      <c r="K471" s="407"/>
      <c r="L471" s="407"/>
      <c r="M471" s="407"/>
      <c r="N471" s="407"/>
      <c r="O471" s="407"/>
      <c r="P471" s="407"/>
      <c r="Q471" s="407"/>
      <c r="R471" s="407"/>
      <c r="S471" s="407"/>
      <c r="T471" s="407"/>
      <c r="U471" s="407"/>
      <c r="V471" s="407"/>
      <c r="W471" s="407"/>
      <c r="X471" s="407"/>
      <c r="Y471" s="407"/>
      <c r="Z471" s="407"/>
      <c r="AA471" s="407"/>
      <c r="AB471" s="407"/>
      <c r="AC471" s="407"/>
      <c r="AD471" s="407"/>
      <c r="AE471" s="407"/>
    </row>
    <row r="472" spans="1:31" ht="15.75" customHeight="1">
      <c r="A472" s="407"/>
      <c r="B472" s="407"/>
      <c r="C472" s="407"/>
      <c r="D472" s="407"/>
      <c r="E472" s="407"/>
      <c r="F472" s="407"/>
      <c r="G472" s="407"/>
      <c r="H472" s="407"/>
      <c r="I472" s="407"/>
      <c r="J472" s="407"/>
      <c r="K472" s="407"/>
      <c r="L472" s="407"/>
      <c r="M472" s="407"/>
      <c r="N472" s="407"/>
      <c r="O472" s="407"/>
      <c r="P472" s="407"/>
      <c r="Q472" s="407"/>
      <c r="R472" s="407"/>
      <c r="S472" s="407"/>
      <c r="T472" s="407"/>
      <c r="U472" s="407"/>
      <c r="V472" s="407"/>
      <c r="W472" s="407"/>
      <c r="X472" s="407"/>
      <c r="Y472" s="407"/>
      <c r="Z472" s="407"/>
      <c r="AA472" s="407"/>
      <c r="AB472" s="407"/>
      <c r="AC472" s="407"/>
      <c r="AD472" s="407"/>
      <c r="AE472" s="407"/>
    </row>
    <row r="473" spans="1:31" ht="15.75" customHeight="1">
      <c r="A473" s="407"/>
      <c r="B473" s="407"/>
      <c r="C473" s="407"/>
      <c r="D473" s="407"/>
      <c r="E473" s="407"/>
      <c r="F473" s="407"/>
      <c r="G473" s="407"/>
      <c r="H473" s="407"/>
      <c r="I473" s="407"/>
      <c r="J473" s="407"/>
      <c r="K473" s="407"/>
      <c r="L473" s="407"/>
      <c r="M473" s="407"/>
      <c r="N473" s="407"/>
      <c r="O473" s="407"/>
      <c r="P473" s="407"/>
      <c r="Q473" s="407"/>
      <c r="R473" s="407"/>
      <c r="S473" s="407"/>
      <c r="T473" s="407"/>
      <c r="U473" s="407"/>
      <c r="V473" s="407"/>
      <c r="W473" s="407"/>
      <c r="X473" s="407"/>
      <c r="Y473" s="407"/>
      <c r="Z473" s="407"/>
      <c r="AA473" s="407"/>
      <c r="AB473" s="407"/>
      <c r="AC473" s="407"/>
      <c r="AD473" s="407"/>
      <c r="AE473" s="407"/>
    </row>
    <row r="474" spans="1:31" ht="15.75" customHeight="1">
      <c r="A474" s="407"/>
      <c r="B474" s="407"/>
      <c r="C474" s="407"/>
      <c r="D474" s="407"/>
      <c r="E474" s="407"/>
      <c r="F474" s="407"/>
      <c r="G474" s="407"/>
      <c r="H474" s="407"/>
      <c r="I474" s="407"/>
      <c r="J474" s="407"/>
      <c r="K474" s="407"/>
      <c r="L474" s="407"/>
      <c r="M474" s="407"/>
      <c r="N474" s="407"/>
      <c r="O474" s="407"/>
      <c r="P474" s="407"/>
      <c r="Q474" s="407"/>
      <c r="R474" s="407"/>
      <c r="S474" s="407"/>
      <c r="T474" s="407"/>
      <c r="U474" s="407"/>
      <c r="V474" s="407"/>
      <c r="W474" s="407"/>
      <c r="X474" s="407"/>
      <c r="Y474" s="407"/>
      <c r="Z474" s="407"/>
      <c r="AA474" s="407"/>
      <c r="AB474" s="407"/>
      <c r="AC474" s="407"/>
      <c r="AD474" s="407"/>
      <c r="AE474" s="407"/>
    </row>
    <row r="475" spans="1:31" ht="15.75" customHeight="1">
      <c r="A475" s="407"/>
      <c r="B475" s="407"/>
      <c r="C475" s="407"/>
      <c r="D475" s="407"/>
      <c r="E475" s="407"/>
      <c r="F475" s="407"/>
      <c r="G475" s="407"/>
      <c r="H475" s="407"/>
      <c r="I475" s="407"/>
      <c r="J475" s="407"/>
      <c r="K475" s="407"/>
      <c r="L475" s="407"/>
      <c r="M475" s="407"/>
      <c r="N475" s="407"/>
      <c r="O475" s="407"/>
      <c r="P475" s="407"/>
      <c r="Q475" s="407"/>
      <c r="R475" s="407"/>
      <c r="S475" s="407"/>
      <c r="T475" s="407"/>
      <c r="U475" s="407"/>
      <c r="V475" s="407"/>
      <c r="W475" s="407"/>
      <c r="X475" s="407"/>
      <c r="Y475" s="407"/>
      <c r="Z475" s="407"/>
      <c r="AA475" s="407"/>
      <c r="AB475" s="407"/>
      <c r="AC475" s="407"/>
      <c r="AD475" s="407"/>
      <c r="AE475" s="407"/>
    </row>
    <row r="476" spans="1:31" ht="15.75" customHeight="1">
      <c r="A476" s="407"/>
      <c r="B476" s="407"/>
      <c r="C476" s="407"/>
      <c r="D476" s="407"/>
      <c r="E476" s="407"/>
      <c r="F476" s="407"/>
      <c r="G476" s="407"/>
      <c r="H476" s="407"/>
      <c r="I476" s="407"/>
      <c r="J476" s="407"/>
      <c r="K476" s="407"/>
      <c r="L476" s="407"/>
      <c r="M476" s="407"/>
      <c r="N476" s="407"/>
      <c r="O476" s="407"/>
      <c r="P476" s="407"/>
      <c r="Q476" s="407"/>
      <c r="R476" s="407"/>
      <c r="S476" s="407"/>
      <c r="T476" s="407"/>
      <c r="U476" s="407"/>
      <c r="V476" s="407"/>
      <c r="W476" s="407"/>
      <c r="X476" s="407"/>
      <c r="Y476" s="407"/>
      <c r="Z476" s="407"/>
      <c r="AA476" s="407"/>
      <c r="AB476" s="407"/>
      <c r="AC476" s="407"/>
      <c r="AD476" s="407"/>
      <c r="AE476" s="407"/>
    </row>
    <row r="477" spans="1:31" ht="15.75" customHeight="1">
      <c r="A477" s="407"/>
      <c r="B477" s="407"/>
      <c r="C477" s="407"/>
      <c r="D477" s="407"/>
      <c r="E477" s="407"/>
      <c r="F477" s="407"/>
      <c r="G477" s="407"/>
      <c r="H477" s="407"/>
      <c r="I477" s="407"/>
      <c r="J477" s="407"/>
      <c r="K477" s="407"/>
      <c r="L477" s="407"/>
      <c r="M477" s="407"/>
      <c r="N477" s="407"/>
      <c r="O477" s="407"/>
      <c r="P477" s="407"/>
      <c r="Q477" s="407"/>
      <c r="R477" s="407"/>
      <c r="S477" s="407"/>
      <c r="T477" s="407"/>
      <c r="U477" s="407"/>
      <c r="V477" s="407"/>
      <c r="W477" s="407"/>
      <c r="X477" s="407"/>
      <c r="Y477" s="407"/>
      <c r="Z477" s="407"/>
      <c r="AA477" s="407"/>
      <c r="AB477" s="407"/>
      <c r="AC477" s="407"/>
      <c r="AD477" s="407"/>
      <c r="AE477" s="407"/>
    </row>
    <row r="478" spans="1:31" ht="15.75" customHeight="1">
      <c r="A478" s="407"/>
      <c r="B478" s="407"/>
      <c r="C478" s="407"/>
      <c r="D478" s="407"/>
      <c r="E478" s="407"/>
      <c r="F478" s="407"/>
      <c r="G478" s="407"/>
      <c r="H478" s="407"/>
      <c r="I478" s="407"/>
      <c r="J478" s="407"/>
      <c r="K478" s="407"/>
      <c r="L478" s="407"/>
      <c r="M478" s="407"/>
      <c r="N478" s="407"/>
      <c r="O478" s="407"/>
      <c r="P478" s="407"/>
      <c r="Q478" s="407"/>
      <c r="R478" s="407"/>
      <c r="S478" s="407"/>
      <c r="T478" s="407"/>
      <c r="U478" s="407"/>
      <c r="V478" s="407"/>
      <c r="W478" s="407"/>
      <c r="X478" s="407"/>
      <c r="Y478" s="407"/>
      <c r="Z478" s="407"/>
      <c r="AA478" s="407"/>
      <c r="AB478" s="407"/>
      <c r="AC478" s="407"/>
      <c r="AD478" s="407"/>
      <c r="AE478" s="407"/>
    </row>
    <row r="479" spans="1:31" ht="15.75" customHeight="1">
      <c r="A479" s="407"/>
      <c r="B479" s="407"/>
      <c r="C479" s="407"/>
      <c r="D479" s="407"/>
      <c r="E479" s="407"/>
      <c r="F479" s="407"/>
      <c r="G479" s="407"/>
      <c r="H479" s="407"/>
      <c r="I479" s="407"/>
      <c r="J479" s="407"/>
      <c r="K479" s="407"/>
      <c r="L479" s="407"/>
      <c r="M479" s="407"/>
      <c r="N479" s="407"/>
      <c r="O479" s="407"/>
      <c r="P479" s="407"/>
      <c r="Q479" s="407"/>
      <c r="R479" s="407"/>
      <c r="S479" s="407"/>
      <c r="T479" s="407"/>
      <c r="U479" s="407"/>
      <c r="V479" s="407"/>
      <c r="W479" s="407"/>
      <c r="X479" s="407"/>
      <c r="Y479" s="407"/>
      <c r="Z479" s="407"/>
      <c r="AA479" s="407"/>
      <c r="AB479" s="407"/>
      <c r="AC479" s="407"/>
      <c r="AD479" s="407"/>
      <c r="AE479" s="407"/>
    </row>
    <row r="480" spans="1:31" ht="15.75" customHeight="1">
      <c r="A480" s="407"/>
      <c r="B480" s="407"/>
      <c r="C480" s="407"/>
      <c r="D480" s="407"/>
      <c r="E480" s="407"/>
      <c r="F480" s="407"/>
      <c r="G480" s="407"/>
      <c r="H480" s="407"/>
      <c r="I480" s="407"/>
      <c r="J480" s="407"/>
      <c r="K480" s="407"/>
      <c r="L480" s="407"/>
      <c r="M480" s="407"/>
      <c r="N480" s="407"/>
      <c r="O480" s="407"/>
      <c r="P480" s="407"/>
      <c r="Q480" s="407"/>
      <c r="R480" s="407"/>
      <c r="S480" s="407"/>
      <c r="T480" s="407"/>
      <c r="U480" s="407"/>
      <c r="V480" s="407"/>
      <c r="W480" s="407"/>
      <c r="X480" s="407"/>
      <c r="Y480" s="407"/>
      <c r="Z480" s="407"/>
      <c r="AA480" s="407"/>
      <c r="AB480" s="407"/>
      <c r="AC480" s="407"/>
      <c r="AD480" s="407"/>
      <c r="AE480" s="407"/>
    </row>
    <row r="481" spans="1:31" ht="15.75" customHeight="1">
      <c r="A481" s="407"/>
      <c r="B481" s="407"/>
      <c r="C481" s="407"/>
      <c r="D481" s="407"/>
      <c r="E481" s="407"/>
      <c r="F481" s="407"/>
      <c r="G481" s="407"/>
      <c r="H481" s="407"/>
      <c r="I481" s="407"/>
      <c r="J481" s="407"/>
      <c r="K481" s="407"/>
      <c r="L481" s="407"/>
      <c r="M481" s="407"/>
      <c r="N481" s="407"/>
      <c r="O481" s="407"/>
      <c r="P481" s="407"/>
      <c r="Q481" s="407"/>
      <c r="R481" s="407"/>
      <c r="S481" s="407"/>
      <c r="T481" s="407"/>
      <c r="U481" s="407"/>
      <c r="V481" s="407"/>
      <c r="W481" s="407"/>
      <c r="X481" s="407"/>
      <c r="Y481" s="407"/>
      <c r="Z481" s="407"/>
      <c r="AA481" s="407"/>
      <c r="AB481" s="407"/>
      <c r="AC481" s="407"/>
      <c r="AD481" s="407"/>
      <c r="AE481" s="407"/>
    </row>
    <row r="482" spans="1:31" ht="15.75" customHeight="1">
      <c r="A482" s="407"/>
      <c r="B482" s="407"/>
      <c r="C482" s="407"/>
      <c r="D482" s="407"/>
      <c r="E482" s="407"/>
      <c r="F482" s="407"/>
      <c r="G482" s="407"/>
      <c r="H482" s="407"/>
      <c r="I482" s="407"/>
      <c r="J482" s="407"/>
      <c r="K482" s="407"/>
      <c r="L482" s="407"/>
      <c r="M482" s="407"/>
      <c r="N482" s="407"/>
      <c r="O482" s="407"/>
      <c r="P482" s="407"/>
      <c r="Q482" s="407"/>
      <c r="R482" s="407"/>
      <c r="S482" s="407"/>
      <c r="T482" s="407"/>
      <c r="U482" s="407"/>
      <c r="V482" s="407"/>
      <c r="W482" s="407"/>
      <c r="X482" s="407"/>
      <c r="Y482" s="407"/>
      <c r="Z482" s="407"/>
      <c r="AA482" s="407"/>
      <c r="AB482" s="407"/>
      <c r="AC482" s="407"/>
      <c r="AD482" s="407"/>
      <c r="AE482" s="407"/>
    </row>
    <row r="483" spans="1:31" ht="15.75" customHeight="1">
      <c r="A483" s="407"/>
      <c r="B483" s="407"/>
      <c r="C483" s="407"/>
      <c r="D483" s="407"/>
      <c r="E483" s="407"/>
      <c r="F483" s="407"/>
      <c r="G483" s="407"/>
      <c r="H483" s="407"/>
      <c r="I483" s="407"/>
      <c r="J483" s="407"/>
      <c r="K483" s="407"/>
      <c r="L483" s="407"/>
      <c r="M483" s="407"/>
      <c r="N483" s="407"/>
      <c r="O483" s="407"/>
      <c r="P483" s="407"/>
      <c r="Q483" s="407"/>
      <c r="R483" s="407"/>
      <c r="S483" s="407"/>
      <c r="T483" s="407"/>
      <c r="U483" s="407"/>
      <c r="V483" s="407"/>
      <c r="W483" s="407"/>
      <c r="X483" s="407"/>
      <c r="Y483" s="407"/>
      <c r="Z483" s="407"/>
      <c r="AA483" s="407"/>
      <c r="AB483" s="407"/>
      <c r="AC483" s="407"/>
      <c r="AD483" s="407"/>
      <c r="AE483" s="407"/>
    </row>
    <row r="484" spans="1:31" ht="15.75" customHeight="1">
      <c r="A484" s="407"/>
      <c r="B484" s="407"/>
      <c r="C484" s="407"/>
      <c r="D484" s="407"/>
      <c r="E484" s="407"/>
      <c r="F484" s="407"/>
      <c r="G484" s="407"/>
      <c r="H484" s="407"/>
      <c r="I484" s="407"/>
      <c r="J484" s="407"/>
      <c r="K484" s="407"/>
      <c r="L484" s="407"/>
      <c r="M484" s="407"/>
      <c r="N484" s="407"/>
      <c r="O484" s="407"/>
      <c r="P484" s="407"/>
      <c r="Q484" s="407"/>
      <c r="R484" s="407"/>
      <c r="S484" s="407"/>
      <c r="T484" s="407"/>
      <c r="U484" s="407"/>
      <c r="V484" s="407"/>
      <c r="W484" s="407"/>
      <c r="X484" s="407"/>
      <c r="Y484" s="407"/>
      <c r="Z484" s="407"/>
      <c r="AA484" s="407"/>
      <c r="AB484" s="407"/>
      <c r="AC484" s="407"/>
      <c r="AD484" s="407"/>
      <c r="AE484" s="407"/>
    </row>
    <row r="485" spans="1:31" ht="15.75" customHeight="1">
      <c r="A485" s="407"/>
      <c r="B485" s="407"/>
      <c r="C485" s="407"/>
      <c r="D485" s="407"/>
      <c r="E485" s="407"/>
      <c r="F485" s="407"/>
      <c r="G485" s="407"/>
      <c r="H485" s="407"/>
      <c r="I485" s="407"/>
      <c r="J485" s="407"/>
      <c r="K485" s="407"/>
      <c r="L485" s="407"/>
      <c r="M485" s="407"/>
      <c r="N485" s="407"/>
      <c r="O485" s="407"/>
      <c r="P485" s="407"/>
      <c r="Q485" s="407"/>
      <c r="R485" s="407"/>
      <c r="S485" s="407"/>
      <c r="T485" s="407"/>
      <c r="U485" s="407"/>
      <c r="V485" s="407"/>
      <c r="W485" s="407"/>
      <c r="X485" s="407"/>
      <c r="Y485" s="407"/>
      <c r="Z485" s="407"/>
      <c r="AA485" s="407"/>
      <c r="AB485" s="407"/>
      <c r="AC485" s="407"/>
      <c r="AD485" s="407"/>
      <c r="AE485" s="407"/>
    </row>
    <row r="486" spans="1:31" ht="15.75" customHeight="1">
      <c r="A486" s="407"/>
      <c r="B486" s="407"/>
      <c r="C486" s="407"/>
      <c r="D486" s="407"/>
      <c r="E486" s="407"/>
      <c r="F486" s="407"/>
      <c r="G486" s="407"/>
      <c r="H486" s="407"/>
      <c r="I486" s="407"/>
      <c r="J486" s="407"/>
      <c r="K486" s="407"/>
      <c r="L486" s="407"/>
      <c r="M486" s="407"/>
      <c r="N486" s="407"/>
      <c r="O486" s="407"/>
      <c r="P486" s="407"/>
      <c r="Q486" s="407"/>
      <c r="R486" s="407"/>
      <c r="S486" s="407"/>
      <c r="T486" s="407"/>
      <c r="U486" s="407"/>
      <c r="V486" s="407"/>
      <c r="W486" s="407"/>
      <c r="X486" s="407"/>
      <c r="Y486" s="407"/>
      <c r="Z486" s="407"/>
      <c r="AA486" s="407"/>
      <c r="AB486" s="407"/>
      <c r="AC486" s="407"/>
      <c r="AD486" s="407"/>
      <c r="AE486" s="407"/>
    </row>
    <row r="487" spans="1:31" ht="15.75" customHeight="1">
      <c r="A487" s="407"/>
      <c r="B487" s="407"/>
      <c r="C487" s="407"/>
      <c r="D487" s="407"/>
      <c r="E487" s="407"/>
      <c r="F487" s="407"/>
      <c r="G487" s="407"/>
      <c r="H487" s="407"/>
      <c r="I487" s="407"/>
      <c r="J487" s="407"/>
      <c r="K487" s="407"/>
      <c r="L487" s="407"/>
      <c r="M487" s="407"/>
      <c r="N487" s="407"/>
      <c r="O487" s="407"/>
      <c r="P487" s="407"/>
      <c r="Q487" s="407"/>
      <c r="R487" s="407"/>
      <c r="S487" s="407"/>
      <c r="T487" s="407"/>
      <c r="U487" s="407"/>
      <c r="V487" s="407"/>
      <c r="W487" s="407"/>
      <c r="X487" s="407"/>
      <c r="Y487" s="407"/>
      <c r="Z487" s="407"/>
      <c r="AA487" s="407"/>
      <c r="AB487" s="407"/>
      <c r="AC487" s="407"/>
      <c r="AD487" s="407"/>
      <c r="AE487" s="407"/>
    </row>
    <row r="488" spans="1:31" ht="15.75" customHeight="1">
      <c r="A488" s="407"/>
      <c r="B488" s="407"/>
      <c r="C488" s="407"/>
      <c r="D488" s="407"/>
      <c r="E488" s="407"/>
      <c r="F488" s="407"/>
      <c r="G488" s="407"/>
      <c r="H488" s="407"/>
      <c r="I488" s="407"/>
      <c r="J488" s="407"/>
      <c r="K488" s="407"/>
      <c r="L488" s="407"/>
      <c r="M488" s="407"/>
      <c r="N488" s="407"/>
      <c r="O488" s="407"/>
      <c r="P488" s="407"/>
      <c r="Q488" s="407"/>
      <c r="R488" s="407"/>
      <c r="S488" s="407"/>
      <c r="T488" s="407"/>
      <c r="U488" s="407"/>
      <c r="V488" s="407"/>
      <c r="W488" s="407"/>
      <c r="X488" s="407"/>
      <c r="Y488" s="407"/>
      <c r="Z488" s="407"/>
      <c r="AA488" s="407"/>
      <c r="AB488" s="407"/>
      <c r="AC488" s="407"/>
      <c r="AD488" s="407"/>
      <c r="AE488" s="407"/>
    </row>
    <row r="489" spans="1:31" ht="15.75" customHeight="1">
      <c r="A489" s="407"/>
      <c r="B489" s="407"/>
      <c r="C489" s="407"/>
      <c r="D489" s="407"/>
      <c r="E489" s="407"/>
      <c r="F489" s="407"/>
      <c r="G489" s="407"/>
      <c r="H489" s="407"/>
      <c r="I489" s="407"/>
      <c r="J489" s="407"/>
      <c r="K489" s="407"/>
      <c r="L489" s="407"/>
      <c r="M489" s="407"/>
      <c r="N489" s="407"/>
      <c r="O489" s="407"/>
      <c r="P489" s="407"/>
      <c r="Q489" s="407"/>
      <c r="R489" s="407"/>
      <c r="S489" s="407"/>
      <c r="T489" s="407"/>
      <c r="U489" s="407"/>
      <c r="V489" s="407"/>
      <c r="W489" s="407"/>
      <c r="X489" s="407"/>
      <c r="Y489" s="407"/>
      <c r="Z489" s="407"/>
      <c r="AA489" s="407"/>
      <c r="AB489" s="407"/>
      <c r="AC489" s="407"/>
      <c r="AD489" s="407"/>
      <c r="AE489" s="407"/>
    </row>
    <row r="490" spans="1:31" ht="15.75" customHeight="1">
      <c r="A490" s="407"/>
      <c r="B490" s="407"/>
      <c r="C490" s="407"/>
      <c r="D490" s="407"/>
      <c r="E490" s="407"/>
      <c r="F490" s="407"/>
      <c r="G490" s="407"/>
      <c r="H490" s="407"/>
      <c r="I490" s="407"/>
      <c r="J490" s="407"/>
      <c r="K490" s="407"/>
      <c r="L490" s="407"/>
      <c r="M490" s="407"/>
      <c r="N490" s="407"/>
      <c r="O490" s="407"/>
      <c r="P490" s="407"/>
      <c r="Q490" s="407"/>
      <c r="R490" s="407"/>
      <c r="S490" s="407"/>
      <c r="T490" s="407"/>
      <c r="U490" s="407"/>
      <c r="V490" s="407"/>
      <c r="W490" s="407"/>
      <c r="X490" s="407"/>
      <c r="Y490" s="407"/>
      <c r="Z490" s="407"/>
      <c r="AA490" s="407"/>
      <c r="AB490" s="407"/>
      <c r="AC490" s="407"/>
      <c r="AD490" s="407"/>
      <c r="AE490" s="407"/>
    </row>
    <row r="491" spans="1:31" ht="15.75" customHeight="1">
      <c r="A491" s="407"/>
      <c r="B491" s="407"/>
      <c r="C491" s="407"/>
      <c r="D491" s="407"/>
      <c r="E491" s="407"/>
      <c r="F491" s="407"/>
      <c r="G491" s="407"/>
      <c r="H491" s="407"/>
      <c r="I491" s="407"/>
      <c r="J491" s="407"/>
      <c r="K491" s="407"/>
      <c r="L491" s="407"/>
      <c r="M491" s="407"/>
      <c r="N491" s="407"/>
      <c r="O491" s="407"/>
      <c r="P491" s="407"/>
      <c r="Q491" s="407"/>
      <c r="R491" s="407"/>
      <c r="S491" s="407"/>
      <c r="T491" s="407"/>
      <c r="U491" s="407"/>
      <c r="V491" s="407"/>
      <c r="W491" s="407"/>
      <c r="X491" s="407"/>
      <c r="Y491" s="407"/>
      <c r="Z491" s="407"/>
      <c r="AA491" s="407"/>
      <c r="AB491" s="407"/>
      <c r="AC491" s="407"/>
      <c r="AD491" s="407"/>
      <c r="AE491" s="407"/>
    </row>
    <row r="492" spans="1:31" ht="15.75" customHeight="1">
      <c r="A492" s="407"/>
      <c r="B492" s="407"/>
      <c r="C492" s="407"/>
      <c r="D492" s="407"/>
      <c r="E492" s="407"/>
      <c r="F492" s="407"/>
      <c r="G492" s="407"/>
      <c r="H492" s="407"/>
      <c r="I492" s="407"/>
      <c r="J492" s="407"/>
      <c r="K492" s="407"/>
      <c r="L492" s="407"/>
      <c r="M492" s="407"/>
      <c r="N492" s="407"/>
      <c r="O492" s="407"/>
      <c r="P492" s="407"/>
      <c r="Q492" s="407"/>
      <c r="R492" s="407"/>
      <c r="S492" s="407"/>
      <c r="T492" s="407"/>
      <c r="U492" s="407"/>
      <c r="V492" s="407"/>
      <c r="W492" s="407"/>
      <c r="X492" s="407"/>
      <c r="Y492" s="407"/>
      <c r="Z492" s="407"/>
      <c r="AA492" s="407"/>
      <c r="AB492" s="407"/>
      <c r="AC492" s="407"/>
      <c r="AD492" s="407"/>
      <c r="AE492" s="407"/>
    </row>
    <row r="493" spans="1:31" ht="15.75" customHeight="1">
      <c r="A493" s="407"/>
      <c r="B493" s="407"/>
      <c r="C493" s="407"/>
      <c r="D493" s="407"/>
      <c r="E493" s="407"/>
      <c r="F493" s="407"/>
      <c r="G493" s="407"/>
      <c r="H493" s="407"/>
      <c r="I493" s="407"/>
      <c r="J493" s="407"/>
      <c r="K493" s="407"/>
      <c r="L493" s="407"/>
      <c r="M493" s="407"/>
      <c r="N493" s="407"/>
      <c r="O493" s="407"/>
      <c r="P493" s="407"/>
      <c r="Q493" s="407"/>
      <c r="R493" s="407"/>
      <c r="S493" s="407"/>
      <c r="T493" s="407"/>
      <c r="U493" s="407"/>
      <c r="V493" s="407"/>
      <c r="W493" s="407"/>
      <c r="X493" s="407"/>
      <c r="Y493" s="407"/>
      <c r="Z493" s="407"/>
      <c r="AA493" s="407"/>
      <c r="AB493" s="407"/>
      <c r="AC493" s="407"/>
      <c r="AD493" s="407"/>
      <c r="AE493" s="407"/>
    </row>
    <row r="494" spans="1:31" ht="15.75" customHeight="1">
      <c r="A494" s="407"/>
      <c r="B494" s="407"/>
      <c r="C494" s="407"/>
      <c r="D494" s="407"/>
      <c r="E494" s="407"/>
      <c r="F494" s="407"/>
      <c r="G494" s="407"/>
      <c r="H494" s="407"/>
      <c r="I494" s="407"/>
      <c r="J494" s="407"/>
      <c r="K494" s="407"/>
      <c r="L494" s="407"/>
      <c r="M494" s="407"/>
      <c r="N494" s="407"/>
      <c r="O494" s="407"/>
      <c r="P494" s="407"/>
      <c r="Q494" s="407"/>
      <c r="R494" s="407"/>
      <c r="S494" s="407"/>
      <c r="T494" s="407"/>
      <c r="U494" s="407"/>
      <c r="V494" s="407"/>
      <c r="W494" s="407"/>
      <c r="X494" s="407"/>
      <c r="Y494" s="407"/>
      <c r="Z494" s="407"/>
      <c r="AA494" s="407"/>
      <c r="AB494" s="407"/>
      <c r="AC494" s="407"/>
      <c r="AD494" s="407"/>
      <c r="AE494" s="407"/>
    </row>
    <row r="495" spans="1:31" ht="15.75" customHeight="1">
      <c r="A495" s="407"/>
      <c r="B495" s="407"/>
      <c r="C495" s="407"/>
      <c r="D495" s="407"/>
      <c r="E495" s="407"/>
      <c r="F495" s="407"/>
      <c r="G495" s="407"/>
      <c r="H495" s="407"/>
      <c r="I495" s="407"/>
      <c r="J495" s="407"/>
      <c r="K495" s="407"/>
      <c r="L495" s="407"/>
      <c r="M495" s="407"/>
      <c r="N495" s="407"/>
      <c r="O495" s="407"/>
      <c r="P495" s="407"/>
      <c r="Q495" s="407"/>
      <c r="R495" s="407"/>
      <c r="S495" s="407"/>
      <c r="T495" s="407"/>
      <c r="U495" s="407"/>
      <c r="V495" s="407"/>
      <c r="W495" s="407"/>
      <c r="X495" s="407"/>
      <c r="Y495" s="407"/>
      <c r="Z495" s="407"/>
      <c r="AA495" s="407"/>
      <c r="AB495" s="407"/>
      <c r="AC495" s="407"/>
      <c r="AD495" s="407"/>
      <c r="AE495" s="407"/>
    </row>
    <row r="496" spans="1:31" ht="15.75" customHeight="1">
      <c r="A496" s="407"/>
      <c r="B496" s="407"/>
      <c r="C496" s="407"/>
      <c r="D496" s="407"/>
      <c r="E496" s="407"/>
      <c r="F496" s="407"/>
      <c r="G496" s="407"/>
      <c r="H496" s="407"/>
      <c r="I496" s="407"/>
      <c r="J496" s="407"/>
      <c r="K496" s="407"/>
      <c r="L496" s="407"/>
      <c r="M496" s="407"/>
      <c r="N496" s="407"/>
      <c r="O496" s="407"/>
      <c r="P496" s="407"/>
      <c r="Q496" s="407"/>
      <c r="R496" s="407"/>
      <c r="S496" s="407"/>
      <c r="T496" s="407"/>
      <c r="U496" s="407"/>
      <c r="V496" s="407"/>
      <c r="W496" s="407"/>
      <c r="X496" s="407"/>
      <c r="Y496" s="407"/>
      <c r="Z496" s="407"/>
      <c r="AA496" s="407"/>
      <c r="AB496" s="407"/>
      <c r="AC496" s="407"/>
      <c r="AD496" s="407"/>
      <c r="AE496" s="407"/>
    </row>
    <row r="497" spans="1:31" ht="15.75" customHeight="1">
      <c r="A497" s="407"/>
      <c r="B497" s="407"/>
      <c r="C497" s="407"/>
      <c r="D497" s="407"/>
      <c r="E497" s="407"/>
      <c r="F497" s="407"/>
      <c r="G497" s="407"/>
      <c r="H497" s="407"/>
      <c r="I497" s="407"/>
      <c r="J497" s="407"/>
      <c r="K497" s="407"/>
      <c r="L497" s="407"/>
      <c r="M497" s="407"/>
      <c r="N497" s="407"/>
      <c r="O497" s="407"/>
      <c r="P497" s="407"/>
      <c r="Q497" s="407"/>
      <c r="R497" s="407"/>
      <c r="S497" s="407"/>
      <c r="T497" s="407"/>
      <c r="U497" s="407"/>
      <c r="V497" s="407"/>
      <c r="W497" s="407"/>
      <c r="X497" s="407"/>
      <c r="Y497" s="407"/>
      <c r="Z497" s="407"/>
      <c r="AA497" s="407"/>
      <c r="AB497" s="407"/>
      <c r="AC497" s="407"/>
      <c r="AD497" s="407"/>
      <c r="AE497" s="407"/>
    </row>
    <row r="498" spans="1:31" ht="15.75" customHeight="1">
      <c r="A498" s="407"/>
      <c r="B498" s="407"/>
      <c r="C498" s="407"/>
      <c r="D498" s="407"/>
      <c r="E498" s="407"/>
      <c r="F498" s="407"/>
      <c r="G498" s="407"/>
      <c r="H498" s="407"/>
      <c r="I498" s="407"/>
      <c r="J498" s="407"/>
      <c r="K498" s="407"/>
      <c r="L498" s="407"/>
      <c r="M498" s="407"/>
      <c r="N498" s="407"/>
      <c r="O498" s="407"/>
      <c r="P498" s="407"/>
      <c r="Q498" s="407"/>
      <c r="R498" s="407"/>
      <c r="S498" s="407"/>
      <c r="T498" s="407"/>
      <c r="U498" s="407"/>
      <c r="V498" s="407"/>
      <c r="W498" s="407"/>
      <c r="X498" s="407"/>
      <c r="Y498" s="407"/>
      <c r="Z498" s="407"/>
      <c r="AA498" s="407"/>
      <c r="AB498" s="407"/>
      <c r="AC498" s="407"/>
      <c r="AD498" s="407"/>
      <c r="AE498" s="407"/>
    </row>
    <row r="499" spans="1:31" ht="15.75" customHeight="1">
      <c r="A499" s="407"/>
      <c r="B499" s="407"/>
      <c r="C499" s="407"/>
      <c r="D499" s="407"/>
      <c r="E499" s="407"/>
      <c r="F499" s="407"/>
      <c r="G499" s="407"/>
      <c r="H499" s="407"/>
      <c r="I499" s="407"/>
      <c r="J499" s="407"/>
      <c r="K499" s="407"/>
      <c r="L499" s="407"/>
      <c r="M499" s="407"/>
      <c r="N499" s="407"/>
      <c r="O499" s="407"/>
      <c r="P499" s="407"/>
      <c r="Q499" s="407"/>
      <c r="R499" s="407"/>
      <c r="S499" s="407"/>
      <c r="T499" s="407"/>
      <c r="U499" s="407"/>
      <c r="V499" s="407"/>
      <c r="W499" s="407"/>
      <c r="X499" s="407"/>
      <c r="Y499" s="407"/>
      <c r="Z499" s="407"/>
      <c r="AA499" s="407"/>
      <c r="AB499" s="407"/>
      <c r="AC499" s="407"/>
      <c r="AD499" s="407"/>
      <c r="AE499" s="407"/>
    </row>
    <row r="500" spans="1:31" ht="15.75" customHeight="1">
      <c r="A500" s="407"/>
      <c r="B500" s="407"/>
      <c r="C500" s="407"/>
      <c r="D500" s="407"/>
      <c r="E500" s="407"/>
      <c r="F500" s="407"/>
      <c r="G500" s="407"/>
      <c r="H500" s="407"/>
      <c r="I500" s="407"/>
      <c r="J500" s="407"/>
      <c r="K500" s="407"/>
      <c r="L500" s="407"/>
      <c r="M500" s="407"/>
      <c r="N500" s="407"/>
      <c r="O500" s="407"/>
      <c r="P500" s="407"/>
      <c r="Q500" s="407"/>
      <c r="R500" s="407"/>
      <c r="S500" s="407"/>
      <c r="T500" s="407"/>
      <c r="U500" s="407"/>
      <c r="V500" s="407"/>
      <c r="W500" s="407"/>
      <c r="X500" s="407"/>
      <c r="Y500" s="407"/>
      <c r="Z500" s="407"/>
      <c r="AA500" s="407"/>
      <c r="AB500" s="407"/>
      <c r="AC500" s="407"/>
      <c r="AD500" s="407"/>
      <c r="AE500" s="407"/>
    </row>
    <row r="501" spans="1:31" ht="15.75" customHeight="1">
      <c r="A501" s="407"/>
      <c r="B501" s="407"/>
      <c r="C501" s="407"/>
      <c r="D501" s="407"/>
      <c r="E501" s="407"/>
      <c r="F501" s="407"/>
      <c r="G501" s="407"/>
      <c r="H501" s="407"/>
      <c r="I501" s="407"/>
      <c r="J501" s="407"/>
      <c r="K501" s="407"/>
      <c r="L501" s="407"/>
      <c r="M501" s="407"/>
      <c r="N501" s="407"/>
      <c r="O501" s="407"/>
      <c r="P501" s="407"/>
      <c r="Q501" s="407"/>
      <c r="R501" s="407"/>
      <c r="S501" s="407"/>
      <c r="T501" s="407"/>
      <c r="U501" s="407"/>
      <c r="V501" s="407"/>
      <c r="W501" s="407"/>
      <c r="X501" s="407"/>
      <c r="Y501" s="407"/>
      <c r="Z501" s="407"/>
      <c r="AA501" s="407"/>
      <c r="AB501" s="407"/>
      <c r="AC501" s="407"/>
      <c r="AD501" s="407"/>
      <c r="AE501" s="407"/>
    </row>
    <row r="502" spans="1:31" ht="15.75" customHeight="1">
      <c r="A502" s="407"/>
      <c r="B502" s="407"/>
      <c r="C502" s="407"/>
      <c r="D502" s="407"/>
      <c r="E502" s="407"/>
      <c r="F502" s="407"/>
      <c r="G502" s="407"/>
      <c r="H502" s="407"/>
      <c r="I502" s="407"/>
      <c r="J502" s="407"/>
      <c r="K502" s="407"/>
      <c r="L502" s="407"/>
      <c r="M502" s="407"/>
      <c r="N502" s="407"/>
      <c r="O502" s="407"/>
      <c r="P502" s="407"/>
      <c r="Q502" s="407"/>
      <c r="R502" s="407"/>
      <c r="S502" s="407"/>
      <c r="T502" s="407"/>
      <c r="U502" s="407"/>
      <c r="V502" s="407"/>
      <c r="W502" s="407"/>
      <c r="X502" s="407"/>
      <c r="Y502" s="407"/>
      <c r="Z502" s="407"/>
      <c r="AA502" s="407"/>
      <c r="AB502" s="407"/>
      <c r="AC502" s="407"/>
      <c r="AD502" s="407"/>
      <c r="AE502" s="407"/>
    </row>
    <row r="503" spans="1:31" ht="15.75" customHeight="1">
      <c r="A503" s="407"/>
      <c r="B503" s="407"/>
      <c r="C503" s="407"/>
      <c r="D503" s="407"/>
      <c r="E503" s="407"/>
      <c r="F503" s="407"/>
      <c r="G503" s="407"/>
      <c r="H503" s="407"/>
      <c r="I503" s="407"/>
      <c r="J503" s="407"/>
      <c r="K503" s="407"/>
      <c r="L503" s="407"/>
      <c r="M503" s="407"/>
      <c r="N503" s="407"/>
      <c r="O503" s="407"/>
      <c r="P503" s="407"/>
      <c r="Q503" s="407"/>
      <c r="R503" s="407"/>
      <c r="S503" s="407"/>
      <c r="T503" s="407"/>
      <c r="U503" s="407"/>
      <c r="V503" s="407"/>
      <c r="W503" s="407"/>
      <c r="X503" s="407"/>
      <c r="Y503" s="407"/>
      <c r="Z503" s="407"/>
      <c r="AA503" s="407"/>
      <c r="AB503" s="407"/>
      <c r="AC503" s="407"/>
      <c r="AD503" s="407"/>
      <c r="AE503" s="407"/>
    </row>
    <row r="504" spans="1:31" ht="15.75" customHeight="1">
      <c r="A504" s="407"/>
      <c r="B504" s="407"/>
      <c r="C504" s="407"/>
      <c r="D504" s="407"/>
      <c r="E504" s="407"/>
      <c r="F504" s="407"/>
      <c r="G504" s="407"/>
      <c r="H504" s="407"/>
      <c r="I504" s="407"/>
      <c r="J504" s="407"/>
      <c r="K504" s="407"/>
      <c r="L504" s="407"/>
      <c r="M504" s="407"/>
      <c r="N504" s="407"/>
      <c r="O504" s="407"/>
      <c r="P504" s="407"/>
      <c r="Q504" s="407"/>
      <c r="R504" s="407"/>
      <c r="S504" s="407"/>
      <c r="T504" s="407"/>
      <c r="U504" s="407"/>
      <c r="V504" s="407"/>
      <c r="W504" s="407"/>
      <c r="X504" s="407"/>
      <c r="Y504" s="407"/>
      <c r="Z504" s="407"/>
      <c r="AA504" s="407"/>
      <c r="AB504" s="407"/>
      <c r="AC504" s="407"/>
      <c r="AD504" s="407"/>
      <c r="AE504" s="407"/>
    </row>
    <row r="505" spans="1:31" ht="15.75" customHeight="1">
      <c r="A505" s="407"/>
      <c r="B505" s="407"/>
      <c r="C505" s="407"/>
      <c r="D505" s="407"/>
      <c r="E505" s="407"/>
      <c r="F505" s="407"/>
      <c r="G505" s="407"/>
      <c r="H505" s="407"/>
      <c r="I505" s="407"/>
      <c r="J505" s="407"/>
      <c r="K505" s="407"/>
      <c r="L505" s="407"/>
      <c r="M505" s="407"/>
      <c r="N505" s="407"/>
      <c r="O505" s="407"/>
      <c r="P505" s="407"/>
      <c r="Q505" s="407"/>
      <c r="R505" s="407"/>
      <c r="S505" s="407"/>
      <c r="T505" s="407"/>
      <c r="U505" s="407"/>
      <c r="V505" s="407"/>
      <c r="W505" s="407"/>
      <c r="X505" s="407"/>
      <c r="Y505" s="407"/>
      <c r="Z505" s="407"/>
      <c r="AA505" s="407"/>
      <c r="AB505" s="407"/>
      <c r="AC505" s="407"/>
      <c r="AD505" s="407"/>
      <c r="AE505" s="407"/>
    </row>
    <row r="506" spans="1:31" ht="15.75" customHeight="1">
      <c r="A506" s="407"/>
      <c r="B506" s="407"/>
      <c r="C506" s="407"/>
      <c r="D506" s="407"/>
      <c r="E506" s="407"/>
      <c r="F506" s="407"/>
      <c r="G506" s="407"/>
      <c r="H506" s="407"/>
      <c r="I506" s="407"/>
      <c r="J506" s="407"/>
      <c r="K506" s="407"/>
      <c r="L506" s="407"/>
      <c r="M506" s="407"/>
      <c r="N506" s="407"/>
      <c r="O506" s="407"/>
      <c r="P506" s="407"/>
      <c r="Q506" s="407"/>
      <c r="R506" s="407"/>
      <c r="S506" s="407"/>
      <c r="T506" s="407"/>
      <c r="U506" s="407"/>
      <c r="V506" s="407"/>
      <c r="W506" s="407"/>
      <c r="X506" s="407"/>
      <c r="Y506" s="407"/>
      <c r="Z506" s="407"/>
      <c r="AA506" s="407"/>
      <c r="AB506" s="407"/>
      <c r="AC506" s="407"/>
      <c r="AD506" s="407"/>
      <c r="AE506" s="407"/>
    </row>
    <row r="507" spans="1:31" ht="15.75" customHeight="1">
      <c r="A507" s="407"/>
      <c r="B507" s="407"/>
      <c r="C507" s="407"/>
      <c r="D507" s="407"/>
      <c r="E507" s="407"/>
      <c r="F507" s="407"/>
      <c r="G507" s="407"/>
      <c r="H507" s="407"/>
      <c r="I507" s="407"/>
      <c r="J507" s="407"/>
      <c r="K507" s="407"/>
      <c r="L507" s="407"/>
      <c r="M507" s="407"/>
      <c r="N507" s="407"/>
      <c r="O507" s="407"/>
      <c r="P507" s="407"/>
      <c r="Q507" s="407"/>
      <c r="R507" s="407"/>
      <c r="S507" s="407"/>
      <c r="T507" s="407"/>
      <c r="U507" s="407"/>
      <c r="V507" s="407"/>
      <c r="W507" s="407"/>
      <c r="X507" s="407"/>
      <c r="Y507" s="407"/>
      <c r="Z507" s="407"/>
      <c r="AA507" s="407"/>
      <c r="AB507" s="407"/>
      <c r="AC507" s="407"/>
      <c r="AD507" s="407"/>
      <c r="AE507" s="407"/>
    </row>
    <row r="508" spans="1:31" ht="15.75" customHeight="1">
      <c r="A508" s="407"/>
      <c r="B508" s="407"/>
      <c r="C508" s="407"/>
      <c r="D508" s="407"/>
      <c r="E508" s="407"/>
      <c r="F508" s="407"/>
      <c r="G508" s="407"/>
      <c r="H508" s="407"/>
      <c r="I508" s="407"/>
      <c r="J508" s="407"/>
      <c r="K508" s="407"/>
      <c r="L508" s="407"/>
      <c r="M508" s="407"/>
      <c r="N508" s="407"/>
      <c r="O508" s="407"/>
      <c r="P508" s="407"/>
      <c r="Q508" s="407"/>
      <c r="R508" s="407"/>
      <c r="S508" s="407"/>
      <c r="T508" s="407"/>
      <c r="U508" s="407"/>
      <c r="V508" s="407"/>
      <c r="W508" s="407"/>
      <c r="X508" s="407"/>
      <c r="Y508" s="407"/>
      <c r="Z508" s="407"/>
      <c r="AA508" s="407"/>
      <c r="AB508" s="407"/>
      <c r="AC508" s="407"/>
      <c r="AD508" s="407"/>
      <c r="AE508" s="407"/>
    </row>
    <row r="509" spans="1:31" ht="15.75" customHeight="1">
      <c r="A509" s="407"/>
      <c r="B509" s="407"/>
      <c r="C509" s="407"/>
      <c r="D509" s="407"/>
      <c r="E509" s="407"/>
      <c r="F509" s="407"/>
      <c r="G509" s="407"/>
      <c r="H509" s="407"/>
      <c r="I509" s="407"/>
      <c r="J509" s="407"/>
      <c r="K509" s="407"/>
      <c r="L509" s="407"/>
      <c r="M509" s="407"/>
      <c r="N509" s="407"/>
      <c r="O509" s="407"/>
      <c r="P509" s="407"/>
      <c r="Q509" s="407"/>
      <c r="R509" s="407"/>
      <c r="S509" s="407"/>
      <c r="T509" s="407"/>
      <c r="U509" s="407"/>
      <c r="V509" s="407"/>
      <c r="W509" s="407"/>
      <c r="X509" s="407"/>
      <c r="Y509" s="407"/>
      <c r="Z509" s="407"/>
      <c r="AA509" s="407"/>
      <c r="AB509" s="407"/>
      <c r="AC509" s="407"/>
      <c r="AD509" s="407"/>
      <c r="AE509" s="407"/>
    </row>
    <row r="510" spans="1:31" ht="15.75" customHeight="1">
      <c r="A510" s="407"/>
      <c r="B510" s="407"/>
      <c r="C510" s="407"/>
      <c r="D510" s="407"/>
      <c r="E510" s="407"/>
      <c r="F510" s="407"/>
      <c r="G510" s="407"/>
      <c r="H510" s="407"/>
      <c r="I510" s="407"/>
      <c r="J510" s="407"/>
      <c r="K510" s="407"/>
      <c r="L510" s="407"/>
      <c r="M510" s="407"/>
      <c r="N510" s="407"/>
      <c r="O510" s="407"/>
      <c r="P510" s="407"/>
      <c r="Q510" s="407"/>
      <c r="R510" s="407"/>
      <c r="S510" s="407"/>
      <c r="T510" s="407"/>
      <c r="U510" s="407"/>
      <c r="V510" s="407"/>
      <c r="W510" s="407"/>
      <c r="X510" s="407"/>
      <c r="Y510" s="407"/>
      <c r="Z510" s="407"/>
      <c r="AA510" s="407"/>
      <c r="AB510" s="407"/>
      <c r="AC510" s="407"/>
      <c r="AD510" s="407"/>
      <c r="AE510" s="407"/>
    </row>
    <row r="511" spans="1:31" ht="15.75" customHeight="1">
      <c r="A511" s="407"/>
      <c r="B511" s="407"/>
      <c r="C511" s="407"/>
      <c r="D511" s="407"/>
      <c r="E511" s="407"/>
      <c r="F511" s="407"/>
      <c r="G511" s="407"/>
      <c r="H511" s="407"/>
      <c r="I511" s="407"/>
      <c r="J511" s="407"/>
      <c r="K511" s="407"/>
      <c r="L511" s="407"/>
      <c r="M511" s="407"/>
      <c r="N511" s="407"/>
      <c r="O511" s="407"/>
      <c r="P511" s="407"/>
      <c r="Q511" s="407"/>
      <c r="R511" s="407"/>
      <c r="S511" s="407"/>
      <c r="T511" s="407"/>
      <c r="U511" s="407"/>
      <c r="V511" s="407"/>
      <c r="W511" s="407"/>
      <c r="X511" s="407"/>
      <c r="Y511" s="407"/>
      <c r="Z511" s="407"/>
      <c r="AA511" s="407"/>
      <c r="AB511" s="407"/>
      <c r="AC511" s="407"/>
      <c r="AD511" s="407"/>
      <c r="AE511" s="407"/>
    </row>
    <row r="512" spans="1:31" ht="15.75" customHeight="1">
      <c r="A512" s="407"/>
      <c r="B512" s="407"/>
      <c r="C512" s="407"/>
      <c r="D512" s="407"/>
      <c r="E512" s="407"/>
      <c r="F512" s="407"/>
      <c r="G512" s="407"/>
      <c r="H512" s="407"/>
      <c r="I512" s="407"/>
      <c r="J512" s="407"/>
      <c r="K512" s="407"/>
      <c r="L512" s="407"/>
      <c r="M512" s="407"/>
      <c r="N512" s="407"/>
      <c r="O512" s="407"/>
      <c r="P512" s="407"/>
      <c r="Q512" s="407"/>
      <c r="R512" s="407"/>
      <c r="S512" s="407"/>
      <c r="T512" s="407"/>
      <c r="U512" s="407"/>
      <c r="V512" s="407"/>
      <c r="W512" s="407"/>
      <c r="X512" s="407"/>
      <c r="Y512" s="407"/>
      <c r="Z512" s="407"/>
      <c r="AA512" s="407"/>
      <c r="AB512" s="407"/>
      <c r="AC512" s="407"/>
      <c r="AD512" s="407"/>
      <c r="AE512" s="407"/>
    </row>
    <row r="513" spans="1:31" ht="15.75" customHeight="1">
      <c r="A513" s="407"/>
      <c r="B513" s="407"/>
      <c r="C513" s="407"/>
      <c r="D513" s="407"/>
      <c r="E513" s="407"/>
      <c r="F513" s="407"/>
      <c r="G513" s="407"/>
      <c r="H513" s="407"/>
      <c r="I513" s="407"/>
      <c r="J513" s="407"/>
      <c r="K513" s="407"/>
      <c r="L513" s="407"/>
      <c r="M513" s="407"/>
      <c r="N513" s="407"/>
      <c r="O513" s="407"/>
      <c r="P513" s="407"/>
      <c r="Q513" s="407"/>
      <c r="R513" s="407"/>
      <c r="S513" s="407"/>
      <c r="T513" s="407"/>
      <c r="U513" s="407"/>
      <c r="V513" s="407"/>
      <c r="W513" s="407"/>
      <c r="X513" s="407"/>
      <c r="Y513" s="407"/>
      <c r="Z513" s="407"/>
      <c r="AA513" s="407"/>
      <c r="AB513" s="407"/>
      <c r="AC513" s="407"/>
      <c r="AD513" s="407"/>
      <c r="AE513" s="407"/>
    </row>
    <row r="514" spans="1:31" ht="15.75" customHeight="1">
      <c r="A514" s="407"/>
      <c r="B514" s="407"/>
      <c r="C514" s="407"/>
      <c r="D514" s="407"/>
      <c r="E514" s="407"/>
      <c r="F514" s="407"/>
      <c r="G514" s="407"/>
      <c r="H514" s="407"/>
      <c r="I514" s="407"/>
      <c r="J514" s="407"/>
      <c r="K514" s="407"/>
      <c r="L514" s="407"/>
      <c r="M514" s="407"/>
      <c r="N514" s="407"/>
      <c r="O514" s="407"/>
      <c r="P514" s="407"/>
      <c r="Q514" s="407"/>
      <c r="R514" s="407"/>
      <c r="S514" s="407"/>
      <c r="T514" s="407"/>
      <c r="U514" s="407"/>
      <c r="V514" s="407"/>
      <c r="W514" s="407"/>
      <c r="X514" s="407"/>
      <c r="Y514" s="407"/>
      <c r="Z514" s="407"/>
      <c r="AA514" s="407"/>
      <c r="AB514" s="407"/>
      <c r="AC514" s="407"/>
      <c r="AD514" s="407"/>
      <c r="AE514" s="407"/>
    </row>
    <row r="515" spans="1:31" ht="15.75" customHeight="1">
      <c r="A515" s="407"/>
      <c r="B515" s="407"/>
      <c r="C515" s="407"/>
      <c r="D515" s="407"/>
      <c r="E515" s="407"/>
      <c r="F515" s="407"/>
      <c r="G515" s="407"/>
      <c r="H515" s="407"/>
      <c r="I515" s="407"/>
      <c r="J515" s="407"/>
      <c r="K515" s="407"/>
      <c r="L515" s="407"/>
      <c r="M515" s="407"/>
      <c r="N515" s="407"/>
      <c r="O515" s="407"/>
      <c r="P515" s="407"/>
      <c r="Q515" s="407"/>
      <c r="R515" s="407"/>
      <c r="S515" s="407"/>
      <c r="T515" s="407"/>
      <c r="U515" s="407"/>
      <c r="V515" s="407"/>
      <c r="W515" s="407"/>
      <c r="X515" s="407"/>
      <c r="Y515" s="407"/>
      <c r="Z515" s="407"/>
      <c r="AA515" s="407"/>
      <c r="AB515" s="407"/>
      <c r="AC515" s="407"/>
      <c r="AD515" s="407"/>
      <c r="AE515" s="407"/>
    </row>
    <row r="516" spans="1:31" ht="15.75" customHeight="1">
      <c r="A516" s="407"/>
      <c r="B516" s="407"/>
      <c r="C516" s="407"/>
      <c r="D516" s="407"/>
      <c r="E516" s="407"/>
      <c r="F516" s="407"/>
      <c r="G516" s="407"/>
      <c r="H516" s="407"/>
      <c r="I516" s="407"/>
      <c r="J516" s="407"/>
      <c r="K516" s="407"/>
      <c r="L516" s="407"/>
      <c r="M516" s="407"/>
      <c r="N516" s="407"/>
      <c r="O516" s="407"/>
      <c r="P516" s="407"/>
      <c r="Q516" s="407"/>
      <c r="R516" s="407"/>
      <c r="S516" s="407"/>
      <c r="T516" s="407"/>
      <c r="U516" s="407"/>
      <c r="V516" s="407"/>
      <c r="W516" s="407"/>
      <c r="X516" s="407"/>
      <c r="Y516" s="407"/>
      <c r="Z516" s="407"/>
      <c r="AA516" s="407"/>
      <c r="AB516" s="407"/>
      <c r="AC516" s="407"/>
      <c r="AD516" s="407"/>
      <c r="AE516" s="407"/>
    </row>
    <row r="517" spans="1:31" ht="15.75" customHeight="1">
      <c r="A517" s="407"/>
      <c r="B517" s="407"/>
      <c r="C517" s="407"/>
      <c r="D517" s="407"/>
      <c r="E517" s="407"/>
      <c r="F517" s="407"/>
      <c r="G517" s="407"/>
      <c r="H517" s="407"/>
      <c r="I517" s="407"/>
      <c r="J517" s="407"/>
      <c r="K517" s="407"/>
      <c r="L517" s="407"/>
      <c r="M517" s="407"/>
      <c r="N517" s="407"/>
      <c r="O517" s="407"/>
      <c r="P517" s="407"/>
      <c r="Q517" s="407"/>
      <c r="R517" s="407"/>
      <c r="S517" s="407"/>
      <c r="T517" s="407"/>
      <c r="U517" s="407"/>
      <c r="V517" s="407"/>
      <c r="W517" s="407"/>
      <c r="X517" s="407"/>
      <c r="Y517" s="407"/>
      <c r="Z517" s="407"/>
      <c r="AA517" s="407"/>
      <c r="AB517" s="407"/>
      <c r="AC517" s="407"/>
      <c r="AD517" s="407"/>
      <c r="AE517" s="407"/>
    </row>
    <row r="518" spans="1:31" ht="15.75" customHeight="1">
      <c r="A518" s="407"/>
      <c r="B518" s="407"/>
      <c r="C518" s="407"/>
      <c r="D518" s="407"/>
      <c r="E518" s="407"/>
      <c r="F518" s="407"/>
      <c r="G518" s="407"/>
      <c r="H518" s="407"/>
      <c r="I518" s="407"/>
      <c r="J518" s="407"/>
      <c r="K518" s="407"/>
      <c r="L518" s="407"/>
      <c r="M518" s="407"/>
      <c r="N518" s="407"/>
      <c r="O518" s="407"/>
      <c r="P518" s="407"/>
      <c r="Q518" s="407"/>
      <c r="R518" s="407"/>
      <c r="S518" s="407"/>
      <c r="T518" s="407"/>
      <c r="U518" s="407"/>
      <c r="V518" s="407"/>
      <c r="W518" s="407"/>
      <c r="X518" s="407"/>
      <c r="Y518" s="407"/>
      <c r="Z518" s="407"/>
      <c r="AA518" s="407"/>
      <c r="AB518" s="407"/>
      <c r="AC518" s="407"/>
      <c r="AD518" s="407"/>
      <c r="AE518" s="407"/>
    </row>
    <row r="519" spans="1:31" ht="15.75" customHeight="1">
      <c r="A519" s="407"/>
      <c r="B519" s="407"/>
      <c r="C519" s="407"/>
      <c r="D519" s="407"/>
      <c r="E519" s="407"/>
      <c r="F519" s="407"/>
      <c r="G519" s="407"/>
      <c r="H519" s="407"/>
      <c r="I519" s="407"/>
      <c r="J519" s="407"/>
      <c r="K519" s="407"/>
      <c r="L519" s="407"/>
      <c r="M519" s="407"/>
      <c r="N519" s="407"/>
      <c r="O519" s="407"/>
      <c r="P519" s="407"/>
      <c r="Q519" s="407"/>
      <c r="R519" s="407"/>
      <c r="S519" s="407"/>
      <c r="T519" s="407"/>
      <c r="U519" s="407"/>
      <c r="V519" s="407"/>
      <c r="W519" s="407"/>
      <c r="X519" s="407"/>
      <c r="Y519" s="407"/>
      <c r="Z519" s="407"/>
      <c r="AA519" s="407"/>
      <c r="AB519" s="407"/>
      <c r="AC519" s="407"/>
      <c r="AD519" s="407"/>
      <c r="AE519" s="407"/>
    </row>
    <row r="520" spans="1:31" ht="15.75" customHeight="1">
      <c r="A520" s="407"/>
      <c r="B520" s="407"/>
      <c r="C520" s="407"/>
      <c r="D520" s="407"/>
      <c r="E520" s="407"/>
      <c r="F520" s="407"/>
      <c r="G520" s="407"/>
      <c r="H520" s="407"/>
      <c r="I520" s="407"/>
      <c r="J520" s="407"/>
      <c r="K520" s="407"/>
      <c r="L520" s="407"/>
      <c r="M520" s="407"/>
      <c r="N520" s="407"/>
      <c r="O520" s="407"/>
      <c r="P520" s="407"/>
      <c r="Q520" s="407"/>
      <c r="R520" s="407"/>
      <c r="S520" s="407"/>
      <c r="T520" s="407"/>
      <c r="U520" s="407"/>
      <c r="V520" s="407"/>
      <c r="W520" s="407"/>
      <c r="X520" s="407"/>
      <c r="Y520" s="407"/>
      <c r="Z520" s="407"/>
      <c r="AA520" s="407"/>
      <c r="AB520" s="407"/>
      <c r="AC520" s="407"/>
      <c r="AD520" s="407"/>
      <c r="AE520" s="407"/>
    </row>
    <row r="521" spans="1:31" ht="15.75" customHeight="1">
      <c r="A521" s="407"/>
      <c r="B521" s="407"/>
      <c r="C521" s="407"/>
      <c r="D521" s="407"/>
      <c r="E521" s="407"/>
      <c r="F521" s="407"/>
      <c r="G521" s="407"/>
      <c r="H521" s="407"/>
      <c r="I521" s="407"/>
      <c r="J521" s="407"/>
      <c r="K521" s="407"/>
      <c r="L521" s="407"/>
      <c r="M521" s="407"/>
      <c r="N521" s="407"/>
      <c r="O521" s="407"/>
      <c r="P521" s="407"/>
      <c r="Q521" s="407"/>
      <c r="R521" s="407"/>
      <c r="S521" s="407"/>
      <c r="T521" s="407"/>
      <c r="U521" s="407"/>
      <c r="V521" s="407"/>
      <c r="W521" s="407"/>
      <c r="X521" s="407"/>
      <c r="Y521" s="407"/>
      <c r="Z521" s="407"/>
      <c r="AA521" s="407"/>
      <c r="AB521" s="407"/>
      <c r="AC521" s="407"/>
      <c r="AD521" s="407"/>
      <c r="AE521" s="407"/>
    </row>
    <row r="522" spans="1:31" ht="15.75" customHeight="1">
      <c r="A522" s="407"/>
      <c r="B522" s="407"/>
      <c r="C522" s="407"/>
      <c r="D522" s="407"/>
      <c r="E522" s="407"/>
      <c r="F522" s="407"/>
      <c r="G522" s="407"/>
      <c r="H522" s="407"/>
      <c r="I522" s="407"/>
      <c r="J522" s="407"/>
      <c r="K522" s="407"/>
      <c r="L522" s="407"/>
      <c r="M522" s="407"/>
      <c r="N522" s="407"/>
      <c r="O522" s="407"/>
      <c r="P522" s="407"/>
      <c r="Q522" s="407"/>
      <c r="R522" s="407"/>
      <c r="S522" s="407"/>
      <c r="T522" s="407"/>
      <c r="U522" s="407"/>
      <c r="V522" s="407"/>
      <c r="W522" s="407"/>
      <c r="X522" s="407"/>
      <c r="Y522" s="407"/>
      <c r="Z522" s="407"/>
      <c r="AA522" s="407"/>
      <c r="AB522" s="407"/>
      <c r="AC522" s="407"/>
      <c r="AD522" s="407"/>
      <c r="AE522" s="407"/>
    </row>
    <row r="523" spans="1:31" ht="15.75" customHeight="1">
      <c r="A523" s="407"/>
      <c r="B523" s="407"/>
      <c r="C523" s="407"/>
      <c r="D523" s="407"/>
      <c r="E523" s="407"/>
      <c r="F523" s="407"/>
      <c r="G523" s="407"/>
      <c r="H523" s="407"/>
      <c r="I523" s="407"/>
      <c r="J523" s="407"/>
      <c r="K523" s="407"/>
      <c r="L523" s="407"/>
      <c r="M523" s="407"/>
      <c r="N523" s="407"/>
      <c r="O523" s="407"/>
      <c r="P523" s="407"/>
      <c r="Q523" s="407"/>
      <c r="R523" s="407"/>
      <c r="S523" s="407"/>
      <c r="T523" s="407"/>
      <c r="U523" s="407"/>
      <c r="V523" s="407"/>
      <c r="W523" s="407"/>
      <c r="X523" s="407"/>
      <c r="Y523" s="407"/>
      <c r="Z523" s="407"/>
      <c r="AA523" s="407"/>
      <c r="AB523" s="407"/>
      <c r="AC523" s="407"/>
      <c r="AD523" s="407"/>
      <c r="AE523" s="407"/>
    </row>
    <row r="524" spans="1:31" ht="15.75" customHeight="1">
      <c r="A524" s="407"/>
      <c r="B524" s="407"/>
      <c r="C524" s="407"/>
      <c r="D524" s="407"/>
      <c r="E524" s="407"/>
      <c r="F524" s="407"/>
      <c r="G524" s="407"/>
      <c r="H524" s="407"/>
      <c r="I524" s="407"/>
      <c r="J524" s="407"/>
      <c r="K524" s="407"/>
      <c r="L524" s="407"/>
      <c r="M524" s="407"/>
      <c r="N524" s="407"/>
      <c r="O524" s="407"/>
      <c r="P524" s="407"/>
      <c r="Q524" s="407"/>
      <c r="R524" s="407"/>
      <c r="S524" s="407"/>
      <c r="T524" s="407"/>
      <c r="U524" s="407"/>
      <c r="V524" s="407"/>
      <c r="W524" s="407"/>
      <c r="X524" s="407"/>
      <c r="Y524" s="407"/>
      <c r="Z524" s="407"/>
      <c r="AA524" s="407"/>
      <c r="AB524" s="407"/>
      <c r="AC524" s="407"/>
      <c r="AD524" s="407"/>
      <c r="AE524" s="407"/>
    </row>
    <row r="525" spans="1:31" ht="15.75" customHeight="1">
      <c r="A525" s="407"/>
      <c r="B525" s="407"/>
      <c r="C525" s="407"/>
      <c r="D525" s="407"/>
      <c r="E525" s="407"/>
      <c r="F525" s="407"/>
      <c r="G525" s="407"/>
      <c r="H525" s="407"/>
      <c r="I525" s="407"/>
      <c r="J525" s="407"/>
      <c r="K525" s="407"/>
      <c r="L525" s="407"/>
      <c r="M525" s="407"/>
      <c r="N525" s="407"/>
      <c r="O525" s="407"/>
      <c r="P525" s="407"/>
      <c r="Q525" s="407"/>
      <c r="R525" s="407"/>
      <c r="S525" s="407"/>
      <c r="T525" s="407"/>
      <c r="U525" s="407"/>
      <c r="V525" s="407"/>
      <c r="W525" s="407"/>
      <c r="X525" s="407"/>
      <c r="Y525" s="407"/>
      <c r="Z525" s="407"/>
      <c r="AA525" s="407"/>
      <c r="AB525" s="407"/>
      <c r="AC525" s="407"/>
      <c r="AD525" s="407"/>
      <c r="AE525" s="407"/>
    </row>
    <row r="526" spans="1:31" ht="15.75" customHeight="1">
      <c r="A526" s="407"/>
      <c r="B526" s="407"/>
      <c r="C526" s="407"/>
      <c r="D526" s="407"/>
      <c r="E526" s="407"/>
      <c r="F526" s="407"/>
      <c r="G526" s="407"/>
      <c r="H526" s="407"/>
      <c r="I526" s="407"/>
      <c r="J526" s="407"/>
      <c r="K526" s="407"/>
      <c r="L526" s="407"/>
      <c r="M526" s="407"/>
      <c r="N526" s="407"/>
      <c r="O526" s="407"/>
      <c r="P526" s="407"/>
      <c r="Q526" s="407"/>
      <c r="R526" s="407"/>
      <c r="S526" s="407"/>
      <c r="T526" s="407"/>
      <c r="U526" s="407"/>
      <c r="V526" s="407"/>
      <c r="W526" s="407"/>
      <c r="X526" s="407"/>
      <c r="Y526" s="407"/>
      <c r="Z526" s="407"/>
      <c r="AA526" s="407"/>
      <c r="AB526" s="407"/>
      <c r="AC526" s="407"/>
      <c r="AD526" s="407"/>
      <c r="AE526" s="407"/>
    </row>
    <row r="527" spans="1:31" ht="15.75" customHeight="1">
      <c r="A527" s="407"/>
      <c r="B527" s="407"/>
      <c r="C527" s="407"/>
      <c r="D527" s="407"/>
      <c r="E527" s="407"/>
      <c r="F527" s="407"/>
      <c r="G527" s="407"/>
      <c r="H527" s="407"/>
      <c r="I527" s="407"/>
      <c r="J527" s="407"/>
      <c r="K527" s="407"/>
      <c r="L527" s="407"/>
      <c r="M527" s="407"/>
      <c r="N527" s="407"/>
      <c r="O527" s="407"/>
      <c r="P527" s="407"/>
      <c r="Q527" s="407"/>
      <c r="R527" s="407"/>
      <c r="S527" s="407"/>
      <c r="T527" s="407"/>
      <c r="U527" s="407"/>
      <c r="V527" s="407"/>
      <c r="W527" s="407"/>
      <c r="X527" s="407"/>
      <c r="Y527" s="407"/>
      <c r="Z527" s="407"/>
      <c r="AA527" s="407"/>
      <c r="AB527" s="407"/>
      <c r="AC527" s="407"/>
      <c r="AD527" s="407"/>
      <c r="AE527" s="407"/>
    </row>
    <row r="528" spans="1:31" ht="15.75" customHeight="1">
      <c r="A528" s="407"/>
      <c r="B528" s="407"/>
      <c r="C528" s="407"/>
      <c r="D528" s="407"/>
      <c r="E528" s="407"/>
      <c r="F528" s="407"/>
      <c r="G528" s="407"/>
      <c r="H528" s="407"/>
      <c r="I528" s="407"/>
      <c r="J528" s="407"/>
      <c r="K528" s="407"/>
      <c r="L528" s="407"/>
      <c r="M528" s="407"/>
      <c r="N528" s="407"/>
      <c r="O528" s="407"/>
      <c r="P528" s="407"/>
      <c r="Q528" s="407"/>
      <c r="R528" s="407"/>
      <c r="S528" s="407"/>
      <c r="T528" s="407"/>
      <c r="U528" s="407"/>
      <c r="V528" s="407"/>
      <c r="W528" s="407"/>
      <c r="X528" s="407"/>
      <c r="Y528" s="407"/>
      <c r="Z528" s="407"/>
      <c r="AA528" s="407"/>
      <c r="AB528" s="407"/>
      <c r="AC528" s="407"/>
      <c r="AD528" s="407"/>
      <c r="AE528" s="407"/>
    </row>
    <row r="529" spans="1:31" ht="15.75" customHeight="1">
      <c r="A529" s="407"/>
      <c r="B529" s="407"/>
      <c r="C529" s="407"/>
      <c r="D529" s="407"/>
      <c r="E529" s="407"/>
      <c r="F529" s="407"/>
      <c r="G529" s="407"/>
      <c r="H529" s="407"/>
      <c r="I529" s="407"/>
      <c r="J529" s="407"/>
      <c r="K529" s="407"/>
      <c r="L529" s="407"/>
      <c r="M529" s="407"/>
      <c r="N529" s="407"/>
      <c r="O529" s="407"/>
      <c r="P529" s="407"/>
      <c r="Q529" s="407"/>
      <c r="R529" s="407"/>
      <c r="S529" s="407"/>
      <c r="T529" s="407"/>
      <c r="U529" s="407"/>
      <c r="V529" s="407"/>
      <c r="W529" s="407"/>
      <c r="X529" s="407"/>
      <c r="Y529" s="407"/>
      <c r="Z529" s="407"/>
      <c r="AA529" s="407"/>
      <c r="AB529" s="407"/>
      <c r="AC529" s="407"/>
      <c r="AD529" s="407"/>
      <c r="AE529" s="407"/>
    </row>
    <row r="530" spans="1:31" ht="15.75" customHeight="1">
      <c r="A530" s="407"/>
      <c r="B530" s="407"/>
      <c r="C530" s="407"/>
      <c r="D530" s="407"/>
      <c r="E530" s="407"/>
      <c r="F530" s="407"/>
      <c r="G530" s="407"/>
      <c r="H530" s="407"/>
      <c r="I530" s="407"/>
      <c r="J530" s="407"/>
      <c r="K530" s="407"/>
      <c r="L530" s="407"/>
      <c r="M530" s="407"/>
      <c r="N530" s="407"/>
      <c r="O530" s="407"/>
      <c r="P530" s="407"/>
      <c r="Q530" s="407"/>
      <c r="R530" s="407"/>
      <c r="S530" s="407"/>
      <c r="T530" s="407"/>
      <c r="U530" s="407"/>
      <c r="V530" s="407"/>
      <c r="W530" s="407"/>
      <c r="X530" s="407"/>
      <c r="Y530" s="407"/>
      <c r="Z530" s="407"/>
      <c r="AA530" s="407"/>
      <c r="AB530" s="407"/>
      <c r="AC530" s="407"/>
      <c r="AD530" s="407"/>
      <c r="AE530" s="407"/>
    </row>
    <row r="531" spans="1:31" ht="15.75" customHeight="1">
      <c r="A531" s="407"/>
      <c r="B531" s="407"/>
      <c r="C531" s="407"/>
      <c r="D531" s="407"/>
      <c r="E531" s="407"/>
      <c r="F531" s="407"/>
      <c r="G531" s="407"/>
      <c r="H531" s="407"/>
      <c r="I531" s="407"/>
      <c r="J531" s="407"/>
      <c r="K531" s="407"/>
      <c r="L531" s="407"/>
      <c r="M531" s="407"/>
      <c r="N531" s="407"/>
      <c r="O531" s="407"/>
      <c r="P531" s="407"/>
      <c r="Q531" s="407"/>
      <c r="R531" s="407"/>
      <c r="S531" s="407"/>
      <c r="T531" s="407"/>
      <c r="U531" s="407"/>
      <c r="V531" s="407"/>
      <c r="W531" s="407"/>
      <c r="X531" s="407"/>
      <c r="Y531" s="407"/>
      <c r="Z531" s="407"/>
      <c r="AA531" s="407"/>
      <c r="AB531" s="407"/>
      <c r="AC531" s="407"/>
      <c r="AD531" s="407"/>
      <c r="AE531" s="407"/>
    </row>
    <row r="532" spans="1:31" ht="15.75" customHeight="1">
      <c r="A532" s="407"/>
      <c r="B532" s="407"/>
      <c r="C532" s="407"/>
      <c r="D532" s="407"/>
      <c r="E532" s="407"/>
      <c r="F532" s="407"/>
      <c r="G532" s="407"/>
      <c r="H532" s="407"/>
      <c r="I532" s="407"/>
      <c r="J532" s="407"/>
      <c r="K532" s="407"/>
      <c r="L532" s="407"/>
      <c r="M532" s="407"/>
      <c r="N532" s="407"/>
      <c r="O532" s="407"/>
      <c r="P532" s="407"/>
      <c r="Q532" s="407"/>
      <c r="R532" s="407"/>
      <c r="S532" s="407"/>
      <c r="T532" s="407"/>
      <c r="U532" s="407"/>
      <c r="V532" s="407"/>
      <c r="W532" s="407"/>
      <c r="X532" s="407"/>
      <c r="Y532" s="407"/>
      <c r="Z532" s="407"/>
      <c r="AA532" s="407"/>
      <c r="AB532" s="407"/>
      <c r="AC532" s="407"/>
      <c r="AD532" s="407"/>
      <c r="AE532" s="407"/>
    </row>
    <row r="533" spans="1:31" ht="15.75" customHeight="1">
      <c r="A533" s="407"/>
      <c r="B533" s="407"/>
      <c r="C533" s="407"/>
      <c r="D533" s="407"/>
      <c r="E533" s="407"/>
      <c r="F533" s="407"/>
      <c r="G533" s="407"/>
      <c r="H533" s="407"/>
      <c r="I533" s="407"/>
      <c r="J533" s="407"/>
      <c r="K533" s="407"/>
      <c r="L533" s="407"/>
      <c r="M533" s="407"/>
      <c r="N533" s="407"/>
      <c r="O533" s="407"/>
      <c r="P533" s="407"/>
      <c r="Q533" s="407"/>
      <c r="R533" s="407"/>
      <c r="S533" s="407"/>
      <c r="T533" s="407"/>
      <c r="U533" s="407"/>
      <c r="V533" s="407"/>
      <c r="W533" s="407"/>
      <c r="X533" s="407"/>
      <c r="Y533" s="407"/>
      <c r="Z533" s="407"/>
      <c r="AA533" s="407"/>
      <c r="AB533" s="407"/>
      <c r="AC533" s="407"/>
      <c r="AD533" s="407"/>
      <c r="AE533" s="407"/>
    </row>
    <row r="534" spans="1:31" ht="15.75" customHeight="1">
      <c r="A534" s="407"/>
      <c r="B534" s="407"/>
      <c r="C534" s="407"/>
      <c r="D534" s="407"/>
      <c r="E534" s="407"/>
      <c r="F534" s="407"/>
      <c r="G534" s="407"/>
      <c r="H534" s="407"/>
      <c r="I534" s="407"/>
      <c r="J534" s="407"/>
      <c r="K534" s="407"/>
      <c r="L534" s="407"/>
      <c r="M534" s="407"/>
      <c r="N534" s="407"/>
      <c r="O534" s="407"/>
      <c r="P534" s="407"/>
      <c r="Q534" s="407"/>
      <c r="R534" s="407"/>
      <c r="S534" s="407"/>
      <c r="T534" s="407"/>
      <c r="U534" s="407"/>
      <c r="V534" s="407"/>
      <c r="W534" s="407"/>
      <c r="X534" s="407"/>
      <c r="Y534" s="407"/>
      <c r="Z534" s="407"/>
      <c r="AA534" s="407"/>
      <c r="AB534" s="407"/>
      <c r="AC534" s="407"/>
      <c r="AD534" s="407"/>
      <c r="AE534" s="407"/>
    </row>
    <row r="535" spans="1:31" ht="15.75" customHeight="1">
      <c r="A535" s="407"/>
      <c r="B535" s="407"/>
      <c r="C535" s="407"/>
      <c r="D535" s="407"/>
      <c r="E535" s="407"/>
      <c r="F535" s="407"/>
      <c r="G535" s="407"/>
      <c r="H535" s="407"/>
      <c r="I535" s="407"/>
      <c r="J535" s="407"/>
      <c r="K535" s="407"/>
      <c r="L535" s="407"/>
      <c r="M535" s="407"/>
      <c r="N535" s="407"/>
      <c r="O535" s="407"/>
      <c r="P535" s="407"/>
      <c r="Q535" s="407"/>
      <c r="R535" s="407"/>
      <c r="S535" s="407"/>
      <c r="T535" s="407"/>
      <c r="U535" s="407"/>
      <c r="V535" s="407"/>
      <c r="W535" s="407"/>
      <c r="X535" s="407"/>
      <c r="Y535" s="407"/>
      <c r="Z535" s="407"/>
      <c r="AA535" s="407"/>
      <c r="AB535" s="407"/>
      <c r="AC535" s="407"/>
      <c r="AD535" s="407"/>
      <c r="AE535" s="407"/>
    </row>
    <row r="536" spans="1:31" ht="15.75" customHeight="1">
      <c r="A536" s="407"/>
      <c r="B536" s="407"/>
      <c r="C536" s="407"/>
      <c r="D536" s="407"/>
      <c r="E536" s="407"/>
      <c r="F536" s="407"/>
      <c r="G536" s="407"/>
      <c r="H536" s="407"/>
      <c r="I536" s="407"/>
      <c r="J536" s="407"/>
      <c r="K536" s="407"/>
      <c r="L536" s="407"/>
      <c r="M536" s="407"/>
      <c r="N536" s="407"/>
      <c r="O536" s="407"/>
      <c r="P536" s="407"/>
      <c r="Q536" s="407"/>
      <c r="R536" s="407"/>
      <c r="S536" s="407"/>
      <c r="T536" s="407"/>
      <c r="U536" s="407"/>
      <c r="V536" s="407"/>
      <c r="W536" s="407"/>
      <c r="X536" s="407"/>
      <c r="Y536" s="407"/>
      <c r="Z536" s="407"/>
      <c r="AA536" s="407"/>
      <c r="AB536" s="407"/>
      <c r="AC536" s="407"/>
      <c r="AD536" s="407"/>
      <c r="AE536" s="407"/>
    </row>
    <row r="537" spans="1:31" ht="15.75" customHeight="1">
      <c r="A537" s="407"/>
      <c r="B537" s="407"/>
      <c r="C537" s="407"/>
      <c r="D537" s="407"/>
      <c r="E537" s="407"/>
      <c r="F537" s="407"/>
      <c r="G537" s="407"/>
      <c r="H537" s="407"/>
      <c r="I537" s="407"/>
      <c r="J537" s="407"/>
      <c r="K537" s="407"/>
      <c r="L537" s="407"/>
      <c r="M537" s="407"/>
      <c r="N537" s="407"/>
      <c r="O537" s="407"/>
      <c r="P537" s="407"/>
      <c r="Q537" s="407"/>
      <c r="R537" s="407"/>
      <c r="S537" s="407"/>
      <c r="T537" s="407"/>
      <c r="U537" s="407"/>
      <c r="V537" s="407"/>
      <c r="W537" s="407"/>
      <c r="X537" s="407"/>
      <c r="Y537" s="407"/>
      <c r="Z537" s="407"/>
      <c r="AA537" s="407"/>
      <c r="AB537" s="407"/>
      <c r="AC537" s="407"/>
      <c r="AD537" s="407"/>
      <c r="AE537" s="407"/>
    </row>
    <row r="538" spans="1:31" ht="15.75" customHeight="1">
      <c r="A538" s="407"/>
      <c r="B538" s="407"/>
      <c r="C538" s="407"/>
      <c r="D538" s="407"/>
      <c r="E538" s="407"/>
      <c r="F538" s="407"/>
      <c r="G538" s="407"/>
      <c r="H538" s="407"/>
      <c r="I538" s="407"/>
      <c r="J538" s="407"/>
      <c r="K538" s="407"/>
      <c r="L538" s="407"/>
      <c r="M538" s="407"/>
      <c r="N538" s="407"/>
      <c r="O538" s="407"/>
      <c r="P538" s="407"/>
      <c r="Q538" s="407"/>
      <c r="R538" s="407"/>
      <c r="S538" s="407"/>
      <c r="T538" s="407"/>
      <c r="U538" s="407"/>
      <c r="V538" s="407"/>
      <c r="W538" s="407"/>
      <c r="X538" s="407"/>
      <c r="Y538" s="407"/>
      <c r="Z538" s="407"/>
      <c r="AA538" s="407"/>
      <c r="AB538" s="407"/>
      <c r="AC538" s="407"/>
      <c r="AD538" s="407"/>
      <c r="AE538" s="407"/>
    </row>
    <row r="539" spans="1:31" ht="15.75" customHeight="1">
      <c r="A539" s="407"/>
      <c r="B539" s="407"/>
      <c r="C539" s="407"/>
      <c r="D539" s="407"/>
      <c r="E539" s="407"/>
      <c r="F539" s="407"/>
      <c r="G539" s="407"/>
      <c r="H539" s="407"/>
      <c r="I539" s="407"/>
      <c r="J539" s="407"/>
      <c r="K539" s="407"/>
      <c r="L539" s="407"/>
      <c r="M539" s="407"/>
      <c r="N539" s="407"/>
      <c r="O539" s="407"/>
      <c r="P539" s="407"/>
      <c r="Q539" s="407"/>
      <c r="R539" s="407"/>
      <c r="S539" s="407"/>
      <c r="T539" s="407"/>
      <c r="U539" s="407"/>
      <c r="V539" s="407"/>
      <c r="W539" s="407"/>
      <c r="X539" s="407"/>
      <c r="Y539" s="407"/>
      <c r="Z539" s="407"/>
      <c r="AA539" s="407"/>
      <c r="AB539" s="407"/>
      <c r="AC539" s="407"/>
      <c r="AD539" s="407"/>
      <c r="AE539" s="407"/>
    </row>
    <row r="540" spans="1:31" ht="15.75" customHeight="1">
      <c r="A540" s="407"/>
      <c r="B540" s="407"/>
      <c r="C540" s="407"/>
      <c r="D540" s="407"/>
      <c r="E540" s="407"/>
      <c r="F540" s="407"/>
      <c r="G540" s="407"/>
      <c r="H540" s="407"/>
      <c r="I540" s="407"/>
      <c r="J540" s="407"/>
      <c r="K540" s="407"/>
      <c r="L540" s="407"/>
      <c r="M540" s="407"/>
      <c r="N540" s="407"/>
      <c r="O540" s="407"/>
      <c r="P540" s="407"/>
      <c r="Q540" s="407"/>
      <c r="R540" s="407"/>
      <c r="S540" s="407"/>
      <c r="T540" s="407"/>
      <c r="U540" s="407"/>
      <c r="V540" s="407"/>
      <c r="W540" s="407"/>
      <c r="X540" s="407"/>
      <c r="Y540" s="407"/>
      <c r="Z540" s="407"/>
      <c r="AA540" s="407"/>
      <c r="AB540" s="407"/>
      <c r="AC540" s="407"/>
      <c r="AD540" s="407"/>
      <c r="AE540" s="407"/>
    </row>
    <row r="541" spans="1:31" ht="15.75" customHeight="1">
      <c r="A541" s="407"/>
      <c r="B541" s="407"/>
      <c r="C541" s="407"/>
      <c r="D541" s="407"/>
      <c r="E541" s="407"/>
      <c r="F541" s="407"/>
      <c r="G541" s="407"/>
      <c r="H541" s="407"/>
      <c r="I541" s="407"/>
      <c r="J541" s="407"/>
      <c r="K541" s="407"/>
      <c r="L541" s="407"/>
      <c r="M541" s="407"/>
      <c r="N541" s="407"/>
      <c r="O541" s="407"/>
      <c r="P541" s="407"/>
      <c r="Q541" s="407"/>
      <c r="R541" s="407"/>
      <c r="S541" s="407"/>
      <c r="T541" s="407"/>
      <c r="U541" s="407"/>
      <c r="V541" s="407"/>
      <c r="W541" s="407"/>
      <c r="X541" s="407"/>
      <c r="Y541" s="407"/>
      <c r="Z541" s="407"/>
      <c r="AA541" s="407"/>
      <c r="AB541" s="407"/>
      <c r="AC541" s="407"/>
      <c r="AD541" s="407"/>
      <c r="AE541" s="407"/>
    </row>
    <row r="542" spans="1:31" ht="15.75" customHeight="1">
      <c r="A542" s="407"/>
      <c r="B542" s="407"/>
      <c r="C542" s="407"/>
      <c r="D542" s="407"/>
      <c r="E542" s="407"/>
      <c r="F542" s="407"/>
      <c r="G542" s="407"/>
      <c r="H542" s="407"/>
      <c r="I542" s="407"/>
      <c r="J542" s="407"/>
      <c r="K542" s="407"/>
      <c r="L542" s="407"/>
      <c r="M542" s="407"/>
      <c r="N542" s="407"/>
      <c r="O542" s="407"/>
      <c r="P542" s="407"/>
      <c r="Q542" s="407"/>
      <c r="R542" s="407"/>
      <c r="S542" s="407"/>
      <c r="T542" s="407"/>
      <c r="U542" s="407"/>
      <c r="V542" s="407"/>
      <c r="W542" s="407"/>
      <c r="X542" s="407"/>
      <c r="Y542" s="407"/>
      <c r="Z542" s="407"/>
      <c r="AA542" s="407"/>
      <c r="AB542" s="407"/>
      <c r="AC542" s="407"/>
      <c r="AD542" s="407"/>
      <c r="AE542" s="407"/>
    </row>
    <row r="543" spans="1:31" ht="15.75" customHeight="1">
      <c r="A543" s="407"/>
      <c r="B543" s="407"/>
      <c r="C543" s="407"/>
      <c r="D543" s="407"/>
      <c r="E543" s="407"/>
      <c r="F543" s="407"/>
      <c r="G543" s="407"/>
      <c r="H543" s="407"/>
      <c r="I543" s="407"/>
      <c r="J543" s="407"/>
      <c r="K543" s="407"/>
      <c r="L543" s="407"/>
      <c r="M543" s="407"/>
      <c r="N543" s="407"/>
      <c r="O543" s="407"/>
      <c r="P543" s="407"/>
      <c r="Q543" s="407"/>
      <c r="R543" s="407"/>
      <c r="S543" s="407"/>
      <c r="T543" s="407"/>
      <c r="U543" s="407"/>
      <c r="V543" s="407"/>
      <c r="W543" s="407"/>
      <c r="X543" s="407"/>
      <c r="Y543" s="407"/>
      <c r="Z543" s="407"/>
      <c r="AA543" s="407"/>
      <c r="AB543" s="407"/>
      <c r="AC543" s="407"/>
      <c r="AD543" s="407"/>
      <c r="AE543" s="407"/>
    </row>
    <row r="544" spans="1:31" ht="15.75" customHeight="1">
      <c r="A544" s="407"/>
      <c r="B544" s="407"/>
      <c r="C544" s="407"/>
      <c r="D544" s="407"/>
      <c r="E544" s="407"/>
      <c r="F544" s="407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07"/>
      <c r="X544" s="407"/>
      <c r="Y544" s="407"/>
      <c r="Z544" s="407"/>
      <c r="AA544" s="407"/>
      <c r="AB544" s="407"/>
      <c r="AC544" s="407"/>
      <c r="AD544" s="407"/>
      <c r="AE544" s="407"/>
    </row>
    <row r="545" spans="1:31" ht="15.75" customHeight="1">
      <c r="A545" s="407"/>
      <c r="B545" s="407"/>
      <c r="C545" s="407"/>
      <c r="D545" s="407"/>
      <c r="E545" s="407"/>
      <c r="F545" s="407"/>
      <c r="G545" s="407"/>
      <c r="H545" s="407"/>
      <c r="I545" s="407"/>
      <c r="J545" s="407"/>
      <c r="K545" s="407"/>
      <c r="L545" s="407"/>
      <c r="M545" s="407"/>
      <c r="N545" s="407"/>
      <c r="O545" s="407"/>
      <c r="P545" s="407"/>
      <c r="Q545" s="407"/>
      <c r="R545" s="407"/>
      <c r="S545" s="407"/>
      <c r="T545" s="407"/>
      <c r="U545" s="407"/>
      <c r="V545" s="407"/>
      <c r="W545" s="407"/>
      <c r="X545" s="407"/>
      <c r="Y545" s="407"/>
      <c r="Z545" s="407"/>
      <c r="AA545" s="407"/>
      <c r="AB545" s="407"/>
      <c r="AC545" s="407"/>
      <c r="AD545" s="407"/>
      <c r="AE545" s="407"/>
    </row>
    <row r="546" spans="1:31" ht="15.75" customHeight="1">
      <c r="A546" s="407"/>
      <c r="B546" s="407"/>
      <c r="C546" s="407"/>
      <c r="D546" s="407"/>
      <c r="E546" s="407"/>
      <c r="F546" s="407"/>
      <c r="G546" s="407"/>
      <c r="H546" s="407"/>
      <c r="I546" s="407"/>
      <c r="J546" s="407"/>
      <c r="K546" s="407"/>
      <c r="L546" s="407"/>
      <c r="M546" s="407"/>
      <c r="N546" s="407"/>
      <c r="O546" s="407"/>
      <c r="P546" s="407"/>
      <c r="Q546" s="407"/>
      <c r="R546" s="407"/>
      <c r="S546" s="407"/>
      <c r="T546" s="407"/>
      <c r="U546" s="407"/>
      <c r="V546" s="407"/>
      <c r="W546" s="407"/>
      <c r="X546" s="407"/>
      <c r="Y546" s="407"/>
      <c r="Z546" s="407"/>
      <c r="AA546" s="407"/>
      <c r="AB546" s="407"/>
      <c r="AC546" s="407"/>
      <c r="AD546" s="407"/>
      <c r="AE546" s="407"/>
    </row>
    <row r="547" spans="1:31" ht="15.75" customHeight="1">
      <c r="A547" s="407"/>
      <c r="B547" s="407"/>
      <c r="C547" s="407"/>
      <c r="D547" s="407"/>
      <c r="E547" s="407"/>
      <c r="F547" s="407"/>
      <c r="G547" s="407"/>
      <c r="H547" s="407"/>
      <c r="I547" s="407"/>
      <c r="J547" s="407"/>
      <c r="K547" s="407"/>
      <c r="L547" s="407"/>
      <c r="M547" s="407"/>
      <c r="N547" s="407"/>
      <c r="O547" s="407"/>
      <c r="P547" s="407"/>
      <c r="Q547" s="407"/>
      <c r="R547" s="407"/>
      <c r="S547" s="407"/>
      <c r="T547" s="407"/>
      <c r="U547" s="407"/>
      <c r="V547" s="407"/>
      <c r="W547" s="407"/>
      <c r="X547" s="407"/>
      <c r="Y547" s="407"/>
      <c r="Z547" s="407"/>
      <c r="AA547" s="407"/>
      <c r="AB547" s="407"/>
      <c r="AC547" s="407"/>
      <c r="AD547" s="407"/>
      <c r="AE547" s="407"/>
    </row>
    <row r="548" spans="1:31" ht="15.75" customHeight="1">
      <c r="A548" s="407"/>
      <c r="B548" s="407"/>
      <c r="C548" s="407"/>
      <c r="D548" s="407"/>
      <c r="E548" s="407"/>
      <c r="F548" s="407"/>
      <c r="G548" s="407"/>
      <c r="H548" s="407"/>
      <c r="I548" s="407"/>
      <c r="J548" s="407"/>
      <c r="K548" s="407"/>
      <c r="L548" s="407"/>
      <c r="M548" s="407"/>
      <c r="N548" s="407"/>
      <c r="O548" s="407"/>
      <c r="P548" s="407"/>
      <c r="Q548" s="407"/>
      <c r="R548" s="407"/>
      <c r="S548" s="407"/>
      <c r="T548" s="407"/>
      <c r="U548" s="407"/>
      <c r="V548" s="407"/>
      <c r="W548" s="407"/>
      <c r="X548" s="407"/>
      <c r="Y548" s="407"/>
      <c r="Z548" s="407"/>
      <c r="AA548" s="407"/>
      <c r="AB548" s="407"/>
      <c r="AC548" s="407"/>
      <c r="AD548" s="407"/>
      <c r="AE548" s="407"/>
    </row>
    <row r="549" spans="1:31" ht="15.75" customHeight="1">
      <c r="A549" s="407"/>
      <c r="B549" s="407"/>
      <c r="C549" s="407"/>
      <c r="D549" s="407"/>
      <c r="E549" s="407"/>
      <c r="F549" s="407"/>
      <c r="G549" s="407"/>
      <c r="H549" s="407"/>
      <c r="I549" s="407"/>
      <c r="J549" s="407"/>
      <c r="K549" s="407"/>
      <c r="L549" s="407"/>
      <c r="M549" s="407"/>
      <c r="N549" s="407"/>
      <c r="O549" s="407"/>
      <c r="P549" s="407"/>
      <c r="Q549" s="407"/>
      <c r="R549" s="407"/>
      <c r="S549" s="407"/>
      <c r="T549" s="407"/>
      <c r="U549" s="407"/>
      <c r="V549" s="407"/>
      <c r="W549" s="407"/>
      <c r="X549" s="407"/>
      <c r="Y549" s="407"/>
      <c r="Z549" s="407"/>
      <c r="AA549" s="407"/>
      <c r="AB549" s="407"/>
      <c r="AC549" s="407"/>
      <c r="AD549" s="407"/>
      <c r="AE549" s="407"/>
    </row>
    <row r="550" spans="1:31" ht="15.75" customHeight="1">
      <c r="A550" s="407"/>
      <c r="B550" s="407"/>
      <c r="C550" s="407"/>
      <c r="D550" s="407"/>
      <c r="E550" s="407"/>
      <c r="F550" s="407"/>
      <c r="G550" s="407"/>
      <c r="H550" s="407"/>
      <c r="I550" s="407"/>
      <c r="J550" s="407"/>
      <c r="K550" s="407"/>
      <c r="L550" s="407"/>
      <c r="M550" s="407"/>
      <c r="N550" s="407"/>
      <c r="O550" s="407"/>
      <c r="P550" s="407"/>
      <c r="Q550" s="407"/>
      <c r="R550" s="407"/>
      <c r="S550" s="407"/>
      <c r="T550" s="407"/>
      <c r="U550" s="407"/>
      <c r="V550" s="407"/>
      <c r="W550" s="407"/>
      <c r="X550" s="407"/>
      <c r="Y550" s="407"/>
      <c r="Z550" s="407"/>
      <c r="AA550" s="407"/>
      <c r="AB550" s="407"/>
      <c r="AC550" s="407"/>
      <c r="AD550" s="407"/>
      <c r="AE550" s="407"/>
    </row>
    <row r="551" spans="1:31" ht="15.75" customHeight="1">
      <c r="A551" s="407"/>
      <c r="B551" s="407"/>
      <c r="C551" s="407"/>
      <c r="D551" s="407"/>
      <c r="E551" s="407"/>
      <c r="F551" s="407"/>
      <c r="G551" s="407"/>
      <c r="H551" s="407"/>
      <c r="I551" s="407"/>
      <c r="J551" s="407"/>
      <c r="K551" s="407"/>
      <c r="L551" s="407"/>
      <c r="M551" s="407"/>
      <c r="N551" s="407"/>
      <c r="O551" s="407"/>
      <c r="P551" s="407"/>
      <c r="Q551" s="407"/>
      <c r="R551" s="407"/>
      <c r="S551" s="407"/>
      <c r="T551" s="407"/>
      <c r="U551" s="407"/>
      <c r="V551" s="407"/>
      <c r="W551" s="407"/>
      <c r="X551" s="407"/>
      <c r="Y551" s="407"/>
      <c r="Z551" s="407"/>
      <c r="AA551" s="407"/>
      <c r="AB551" s="407"/>
      <c r="AC551" s="407"/>
      <c r="AD551" s="407"/>
      <c r="AE551" s="407"/>
    </row>
    <row r="552" spans="1:31" ht="15.75" customHeight="1">
      <c r="A552" s="407"/>
      <c r="B552" s="407"/>
      <c r="C552" s="407"/>
      <c r="D552" s="407"/>
      <c r="E552" s="407"/>
      <c r="F552" s="407"/>
      <c r="G552" s="407"/>
      <c r="H552" s="407"/>
      <c r="I552" s="407"/>
      <c r="J552" s="407"/>
      <c r="K552" s="407"/>
      <c r="L552" s="407"/>
      <c r="M552" s="407"/>
      <c r="N552" s="407"/>
      <c r="O552" s="407"/>
      <c r="P552" s="407"/>
      <c r="Q552" s="407"/>
      <c r="R552" s="407"/>
      <c r="S552" s="407"/>
      <c r="T552" s="407"/>
      <c r="U552" s="407"/>
      <c r="V552" s="407"/>
      <c r="W552" s="407"/>
      <c r="X552" s="407"/>
      <c r="Y552" s="407"/>
      <c r="Z552" s="407"/>
      <c r="AA552" s="407"/>
      <c r="AB552" s="407"/>
      <c r="AC552" s="407"/>
      <c r="AD552" s="407"/>
      <c r="AE552" s="407"/>
    </row>
    <row r="553" spans="1:31" ht="15.75" customHeight="1">
      <c r="A553" s="407"/>
      <c r="B553" s="407"/>
      <c r="C553" s="407"/>
      <c r="D553" s="407"/>
      <c r="E553" s="407"/>
      <c r="F553" s="407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407"/>
      <c r="X553" s="407"/>
      <c r="Y553" s="407"/>
      <c r="Z553" s="407"/>
      <c r="AA553" s="407"/>
      <c r="AB553" s="407"/>
      <c r="AC553" s="407"/>
      <c r="AD553" s="407"/>
      <c r="AE553" s="407"/>
    </row>
    <row r="554" spans="1:31" ht="15.75" customHeight="1">
      <c r="A554" s="407"/>
      <c r="B554" s="407"/>
      <c r="C554" s="407"/>
      <c r="D554" s="407"/>
      <c r="E554" s="407"/>
      <c r="F554" s="407"/>
      <c r="G554" s="407"/>
      <c r="H554" s="407"/>
      <c r="I554" s="407"/>
      <c r="J554" s="407"/>
      <c r="K554" s="407"/>
      <c r="L554" s="407"/>
      <c r="M554" s="407"/>
      <c r="N554" s="407"/>
      <c r="O554" s="407"/>
      <c r="P554" s="407"/>
      <c r="Q554" s="407"/>
      <c r="R554" s="407"/>
      <c r="S554" s="407"/>
      <c r="T554" s="407"/>
      <c r="U554" s="407"/>
      <c r="V554" s="407"/>
      <c r="W554" s="407"/>
      <c r="X554" s="407"/>
      <c r="Y554" s="407"/>
      <c r="Z554" s="407"/>
      <c r="AA554" s="407"/>
      <c r="AB554" s="407"/>
      <c r="AC554" s="407"/>
      <c r="AD554" s="407"/>
      <c r="AE554" s="407"/>
    </row>
    <row r="555" spans="1:31" ht="15.75" customHeight="1">
      <c r="A555" s="407"/>
      <c r="B555" s="407"/>
      <c r="C555" s="407"/>
      <c r="D555" s="407"/>
      <c r="E555" s="407"/>
      <c r="F555" s="407"/>
      <c r="G555" s="407"/>
      <c r="H555" s="407"/>
      <c r="I555" s="407"/>
      <c r="J555" s="407"/>
      <c r="K555" s="407"/>
      <c r="L555" s="407"/>
      <c r="M555" s="407"/>
      <c r="N555" s="407"/>
      <c r="O555" s="407"/>
      <c r="P555" s="407"/>
      <c r="Q555" s="407"/>
      <c r="R555" s="407"/>
      <c r="S555" s="407"/>
      <c r="T555" s="407"/>
      <c r="U555" s="407"/>
      <c r="V555" s="407"/>
      <c r="W555" s="407"/>
      <c r="X555" s="407"/>
      <c r="Y555" s="407"/>
      <c r="Z555" s="407"/>
      <c r="AA555" s="407"/>
      <c r="AB555" s="407"/>
      <c r="AC555" s="407"/>
      <c r="AD555" s="407"/>
      <c r="AE555" s="407"/>
    </row>
    <row r="556" spans="1:31" ht="15.75" customHeight="1">
      <c r="A556" s="407"/>
      <c r="B556" s="407"/>
      <c r="C556" s="407"/>
      <c r="D556" s="407"/>
      <c r="E556" s="407"/>
      <c r="F556" s="407"/>
      <c r="G556" s="407"/>
      <c r="H556" s="407"/>
      <c r="I556" s="407"/>
      <c r="J556" s="407"/>
      <c r="K556" s="407"/>
      <c r="L556" s="407"/>
      <c r="M556" s="407"/>
      <c r="N556" s="407"/>
      <c r="O556" s="407"/>
      <c r="P556" s="407"/>
      <c r="Q556" s="407"/>
      <c r="R556" s="407"/>
      <c r="S556" s="407"/>
      <c r="T556" s="407"/>
      <c r="U556" s="407"/>
      <c r="V556" s="407"/>
      <c r="W556" s="407"/>
      <c r="X556" s="407"/>
      <c r="Y556" s="407"/>
      <c r="Z556" s="407"/>
      <c r="AA556" s="407"/>
      <c r="AB556" s="407"/>
      <c r="AC556" s="407"/>
      <c r="AD556" s="407"/>
      <c r="AE556" s="407"/>
    </row>
    <row r="557" spans="1:31" ht="15.75" customHeight="1">
      <c r="A557" s="407"/>
      <c r="B557" s="407"/>
      <c r="C557" s="407"/>
      <c r="D557" s="407"/>
      <c r="E557" s="407"/>
      <c r="F557" s="407"/>
      <c r="G557" s="407"/>
      <c r="H557" s="407"/>
      <c r="I557" s="407"/>
      <c r="J557" s="407"/>
      <c r="K557" s="407"/>
      <c r="L557" s="407"/>
      <c r="M557" s="407"/>
      <c r="N557" s="407"/>
      <c r="O557" s="407"/>
      <c r="P557" s="407"/>
      <c r="Q557" s="407"/>
      <c r="R557" s="407"/>
      <c r="S557" s="407"/>
      <c r="T557" s="407"/>
      <c r="U557" s="407"/>
      <c r="V557" s="407"/>
      <c r="W557" s="407"/>
      <c r="X557" s="407"/>
      <c r="Y557" s="407"/>
      <c r="Z557" s="407"/>
      <c r="AA557" s="407"/>
      <c r="AB557" s="407"/>
      <c r="AC557" s="407"/>
      <c r="AD557" s="407"/>
      <c r="AE557" s="407"/>
    </row>
    <row r="558" spans="1:31" ht="15.75" customHeight="1">
      <c r="A558" s="407"/>
      <c r="B558" s="407"/>
      <c r="C558" s="407"/>
      <c r="D558" s="407"/>
      <c r="E558" s="407"/>
      <c r="F558" s="407"/>
      <c r="G558" s="407"/>
      <c r="H558" s="407"/>
      <c r="I558" s="407"/>
      <c r="J558" s="407"/>
      <c r="K558" s="407"/>
      <c r="L558" s="407"/>
      <c r="M558" s="407"/>
      <c r="N558" s="407"/>
      <c r="O558" s="407"/>
      <c r="P558" s="407"/>
      <c r="Q558" s="407"/>
      <c r="R558" s="407"/>
      <c r="S558" s="407"/>
      <c r="T558" s="407"/>
      <c r="U558" s="407"/>
      <c r="V558" s="407"/>
      <c r="W558" s="407"/>
      <c r="X558" s="407"/>
      <c r="Y558" s="407"/>
      <c r="Z558" s="407"/>
      <c r="AA558" s="407"/>
      <c r="AB558" s="407"/>
      <c r="AC558" s="407"/>
      <c r="AD558" s="407"/>
      <c r="AE558" s="407"/>
    </row>
    <row r="559" spans="1:31" ht="15.75" customHeight="1">
      <c r="A559" s="407"/>
      <c r="B559" s="407"/>
      <c r="C559" s="407"/>
      <c r="D559" s="407"/>
      <c r="E559" s="407"/>
      <c r="F559" s="407"/>
      <c r="G559" s="407"/>
      <c r="H559" s="407"/>
      <c r="I559" s="407"/>
      <c r="J559" s="407"/>
      <c r="K559" s="407"/>
      <c r="L559" s="407"/>
      <c r="M559" s="407"/>
      <c r="N559" s="407"/>
      <c r="O559" s="407"/>
      <c r="P559" s="407"/>
      <c r="Q559" s="407"/>
      <c r="R559" s="407"/>
      <c r="S559" s="407"/>
      <c r="T559" s="407"/>
      <c r="U559" s="407"/>
      <c r="V559" s="407"/>
      <c r="W559" s="407"/>
      <c r="X559" s="407"/>
      <c r="Y559" s="407"/>
      <c r="Z559" s="407"/>
      <c r="AA559" s="407"/>
      <c r="AB559" s="407"/>
      <c r="AC559" s="407"/>
      <c r="AD559" s="407"/>
      <c r="AE559" s="407"/>
    </row>
    <row r="560" spans="1:31" ht="15.75" customHeight="1">
      <c r="A560" s="407"/>
      <c r="B560" s="407"/>
      <c r="C560" s="407"/>
      <c r="D560" s="407"/>
      <c r="E560" s="407"/>
      <c r="F560" s="407"/>
      <c r="G560" s="407"/>
      <c r="H560" s="407"/>
      <c r="I560" s="407"/>
      <c r="J560" s="407"/>
      <c r="K560" s="407"/>
      <c r="L560" s="407"/>
      <c r="M560" s="407"/>
      <c r="N560" s="407"/>
      <c r="O560" s="407"/>
      <c r="P560" s="407"/>
      <c r="Q560" s="407"/>
      <c r="R560" s="407"/>
      <c r="S560" s="407"/>
      <c r="T560" s="407"/>
      <c r="U560" s="407"/>
      <c r="V560" s="407"/>
      <c r="W560" s="407"/>
      <c r="X560" s="407"/>
      <c r="Y560" s="407"/>
      <c r="Z560" s="407"/>
      <c r="AA560" s="407"/>
      <c r="AB560" s="407"/>
      <c r="AC560" s="407"/>
      <c r="AD560" s="407"/>
      <c r="AE560" s="407"/>
    </row>
    <row r="561" spans="1:31" ht="15.75" customHeight="1">
      <c r="A561" s="407"/>
      <c r="B561" s="407"/>
      <c r="C561" s="407"/>
      <c r="D561" s="407"/>
      <c r="E561" s="407"/>
      <c r="F561" s="407"/>
      <c r="G561" s="407"/>
      <c r="H561" s="407"/>
      <c r="I561" s="407"/>
      <c r="J561" s="407"/>
      <c r="K561" s="407"/>
      <c r="L561" s="407"/>
      <c r="M561" s="407"/>
      <c r="N561" s="407"/>
      <c r="O561" s="407"/>
      <c r="P561" s="407"/>
      <c r="Q561" s="407"/>
      <c r="R561" s="407"/>
      <c r="S561" s="407"/>
      <c r="T561" s="407"/>
      <c r="U561" s="407"/>
      <c r="V561" s="407"/>
      <c r="W561" s="407"/>
      <c r="X561" s="407"/>
      <c r="Y561" s="407"/>
      <c r="Z561" s="407"/>
      <c r="AA561" s="407"/>
      <c r="AB561" s="407"/>
      <c r="AC561" s="407"/>
      <c r="AD561" s="407"/>
      <c r="AE561" s="407"/>
    </row>
    <row r="562" spans="1:31" ht="15.75" customHeight="1">
      <c r="A562" s="407"/>
      <c r="B562" s="407"/>
      <c r="C562" s="407"/>
      <c r="D562" s="407"/>
      <c r="E562" s="407"/>
      <c r="F562" s="407"/>
      <c r="G562" s="407"/>
      <c r="H562" s="407"/>
      <c r="I562" s="407"/>
      <c r="J562" s="407"/>
      <c r="K562" s="407"/>
      <c r="L562" s="407"/>
      <c r="M562" s="407"/>
      <c r="N562" s="407"/>
      <c r="O562" s="407"/>
      <c r="P562" s="407"/>
      <c r="Q562" s="407"/>
      <c r="R562" s="407"/>
      <c r="S562" s="407"/>
      <c r="T562" s="407"/>
      <c r="U562" s="407"/>
      <c r="V562" s="407"/>
      <c r="W562" s="407"/>
      <c r="X562" s="407"/>
      <c r="Y562" s="407"/>
      <c r="Z562" s="407"/>
      <c r="AA562" s="407"/>
      <c r="AB562" s="407"/>
      <c r="AC562" s="407"/>
      <c r="AD562" s="407"/>
      <c r="AE562" s="407"/>
    </row>
    <row r="563" spans="1:31" ht="15.75" customHeight="1">
      <c r="A563" s="407"/>
      <c r="B563" s="407"/>
      <c r="C563" s="407"/>
      <c r="D563" s="407"/>
      <c r="E563" s="407"/>
      <c r="F563" s="407"/>
      <c r="G563" s="407"/>
      <c r="H563" s="407"/>
      <c r="I563" s="407"/>
      <c r="J563" s="407"/>
      <c r="K563" s="407"/>
      <c r="L563" s="407"/>
      <c r="M563" s="407"/>
      <c r="N563" s="407"/>
      <c r="O563" s="407"/>
      <c r="P563" s="407"/>
      <c r="Q563" s="407"/>
      <c r="R563" s="407"/>
      <c r="S563" s="407"/>
      <c r="T563" s="407"/>
      <c r="U563" s="407"/>
      <c r="V563" s="407"/>
      <c r="W563" s="407"/>
      <c r="X563" s="407"/>
      <c r="Y563" s="407"/>
      <c r="Z563" s="407"/>
      <c r="AA563" s="407"/>
      <c r="AB563" s="407"/>
      <c r="AC563" s="407"/>
      <c r="AD563" s="407"/>
      <c r="AE563" s="407"/>
    </row>
    <row r="564" spans="1:31" ht="15.75" customHeight="1">
      <c r="A564" s="407"/>
      <c r="B564" s="407"/>
      <c r="C564" s="407"/>
      <c r="D564" s="407"/>
      <c r="E564" s="407"/>
      <c r="F564" s="407"/>
      <c r="G564" s="407"/>
      <c r="H564" s="407"/>
      <c r="I564" s="407"/>
      <c r="J564" s="407"/>
      <c r="K564" s="407"/>
      <c r="L564" s="407"/>
      <c r="M564" s="407"/>
      <c r="N564" s="407"/>
      <c r="O564" s="407"/>
      <c r="P564" s="407"/>
      <c r="Q564" s="407"/>
      <c r="R564" s="407"/>
      <c r="S564" s="407"/>
      <c r="T564" s="407"/>
      <c r="U564" s="407"/>
      <c r="V564" s="407"/>
      <c r="W564" s="407"/>
      <c r="X564" s="407"/>
      <c r="Y564" s="407"/>
      <c r="Z564" s="407"/>
      <c r="AA564" s="407"/>
      <c r="AB564" s="407"/>
      <c r="AC564" s="407"/>
      <c r="AD564" s="407"/>
      <c r="AE564" s="407"/>
    </row>
    <row r="565" spans="1:31" ht="15.75" customHeight="1">
      <c r="A565" s="407"/>
      <c r="B565" s="407"/>
      <c r="C565" s="407"/>
      <c r="D565" s="407"/>
      <c r="E565" s="407"/>
      <c r="F565" s="407"/>
      <c r="G565" s="407"/>
      <c r="H565" s="407"/>
      <c r="I565" s="407"/>
      <c r="J565" s="407"/>
      <c r="K565" s="407"/>
      <c r="L565" s="407"/>
      <c r="M565" s="407"/>
      <c r="N565" s="407"/>
      <c r="O565" s="407"/>
      <c r="P565" s="407"/>
      <c r="Q565" s="407"/>
      <c r="R565" s="407"/>
      <c r="S565" s="407"/>
      <c r="T565" s="407"/>
      <c r="U565" s="407"/>
      <c r="V565" s="407"/>
      <c r="W565" s="407"/>
      <c r="X565" s="407"/>
      <c r="Y565" s="407"/>
      <c r="Z565" s="407"/>
      <c r="AA565" s="407"/>
      <c r="AB565" s="407"/>
      <c r="AC565" s="407"/>
      <c r="AD565" s="407"/>
      <c r="AE565" s="407"/>
    </row>
    <row r="566" spans="1:31" ht="15.75" customHeight="1">
      <c r="A566" s="407"/>
      <c r="B566" s="407"/>
      <c r="C566" s="407"/>
      <c r="D566" s="407"/>
      <c r="E566" s="407"/>
      <c r="F566" s="407"/>
      <c r="G566" s="407"/>
      <c r="H566" s="407"/>
      <c r="I566" s="407"/>
      <c r="J566" s="407"/>
      <c r="K566" s="407"/>
      <c r="L566" s="407"/>
      <c r="M566" s="407"/>
      <c r="N566" s="407"/>
      <c r="O566" s="407"/>
      <c r="P566" s="407"/>
      <c r="Q566" s="407"/>
      <c r="R566" s="407"/>
      <c r="S566" s="407"/>
      <c r="T566" s="407"/>
      <c r="U566" s="407"/>
      <c r="V566" s="407"/>
      <c r="W566" s="407"/>
      <c r="X566" s="407"/>
      <c r="Y566" s="407"/>
      <c r="Z566" s="407"/>
      <c r="AA566" s="407"/>
      <c r="AB566" s="407"/>
      <c r="AC566" s="407"/>
      <c r="AD566" s="407"/>
      <c r="AE566" s="407"/>
    </row>
    <row r="567" spans="1:31" ht="15.75" customHeight="1">
      <c r="A567" s="407"/>
      <c r="B567" s="407"/>
      <c r="C567" s="407"/>
      <c r="D567" s="407"/>
      <c r="E567" s="407"/>
      <c r="F567" s="407"/>
      <c r="G567" s="407"/>
      <c r="H567" s="407"/>
      <c r="I567" s="407"/>
      <c r="J567" s="407"/>
      <c r="K567" s="407"/>
      <c r="L567" s="407"/>
      <c r="M567" s="407"/>
      <c r="N567" s="407"/>
      <c r="O567" s="407"/>
      <c r="P567" s="407"/>
      <c r="Q567" s="407"/>
      <c r="R567" s="407"/>
      <c r="S567" s="407"/>
      <c r="T567" s="407"/>
      <c r="U567" s="407"/>
      <c r="V567" s="407"/>
      <c r="W567" s="407"/>
      <c r="X567" s="407"/>
      <c r="Y567" s="407"/>
      <c r="Z567" s="407"/>
      <c r="AA567" s="407"/>
      <c r="AB567" s="407"/>
      <c r="AC567" s="407"/>
      <c r="AD567" s="407"/>
      <c r="AE567" s="407"/>
    </row>
    <row r="568" spans="1:31" ht="15.75" customHeight="1">
      <c r="A568" s="407"/>
      <c r="B568" s="407"/>
      <c r="C568" s="407"/>
      <c r="D568" s="407"/>
      <c r="E568" s="407"/>
      <c r="F568" s="407"/>
      <c r="G568" s="407"/>
      <c r="H568" s="407"/>
      <c r="I568" s="407"/>
      <c r="J568" s="407"/>
      <c r="K568" s="407"/>
      <c r="L568" s="407"/>
      <c r="M568" s="407"/>
      <c r="N568" s="407"/>
      <c r="O568" s="407"/>
      <c r="P568" s="407"/>
      <c r="Q568" s="407"/>
      <c r="R568" s="407"/>
      <c r="S568" s="407"/>
      <c r="T568" s="407"/>
      <c r="U568" s="407"/>
      <c r="V568" s="407"/>
      <c r="W568" s="407"/>
      <c r="X568" s="407"/>
      <c r="Y568" s="407"/>
      <c r="Z568" s="407"/>
      <c r="AA568" s="407"/>
      <c r="AB568" s="407"/>
      <c r="AC568" s="407"/>
      <c r="AD568" s="407"/>
      <c r="AE568" s="407"/>
    </row>
    <row r="569" spans="1:31" ht="15.75" customHeight="1">
      <c r="A569" s="407"/>
      <c r="B569" s="407"/>
      <c r="C569" s="407"/>
      <c r="D569" s="407"/>
      <c r="E569" s="407"/>
      <c r="F569" s="407"/>
      <c r="G569" s="407"/>
      <c r="H569" s="407"/>
      <c r="I569" s="407"/>
      <c r="J569" s="407"/>
      <c r="K569" s="407"/>
      <c r="L569" s="407"/>
      <c r="M569" s="407"/>
      <c r="N569" s="407"/>
      <c r="O569" s="407"/>
      <c r="P569" s="407"/>
      <c r="Q569" s="407"/>
      <c r="R569" s="407"/>
      <c r="S569" s="407"/>
      <c r="T569" s="407"/>
      <c r="U569" s="407"/>
      <c r="V569" s="407"/>
      <c r="W569" s="407"/>
      <c r="X569" s="407"/>
      <c r="Y569" s="407"/>
      <c r="Z569" s="407"/>
      <c r="AA569" s="407"/>
      <c r="AB569" s="407"/>
      <c r="AC569" s="407"/>
      <c r="AD569" s="407"/>
      <c r="AE569" s="407"/>
    </row>
    <row r="570" spans="1:31" ht="15.75" customHeight="1">
      <c r="A570" s="407"/>
      <c r="B570" s="407"/>
      <c r="C570" s="407"/>
      <c r="D570" s="407"/>
      <c r="E570" s="407"/>
      <c r="F570" s="407"/>
      <c r="G570" s="407"/>
      <c r="H570" s="407"/>
      <c r="I570" s="407"/>
      <c r="J570" s="407"/>
      <c r="K570" s="407"/>
      <c r="L570" s="407"/>
      <c r="M570" s="407"/>
      <c r="N570" s="407"/>
      <c r="O570" s="407"/>
      <c r="P570" s="407"/>
      <c r="Q570" s="407"/>
      <c r="R570" s="407"/>
      <c r="S570" s="407"/>
      <c r="T570" s="407"/>
      <c r="U570" s="407"/>
      <c r="V570" s="407"/>
      <c r="W570" s="407"/>
      <c r="X570" s="407"/>
      <c r="Y570" s="407"/>
      <c r="Z570" s="407"/>
      <c r="AA570" s="407"/>
      <c r="AB570" s="407"/>
      <c r="AC570" s="407"/>
      <c r="AD570" s="407"/>
      <c r="AE570" s="407"/>
    </row>
    <row r="571" spans="1:31" ht="15.75" customHeight="1">
      <c r="A571" s="407"/>
      <c r="B571" s="407"/>
      <c r="C571" s="407"/>
      <c r="D571" s="407"/>
      <c r="E571" s="407"/>
      <c r="F571" s="407"/>
      <c r="G571" s="407"/>
      <c r="H571" s="407"/>
      <c r="I571" s="407"/>
      <c r="J571" s="407"/>
      <c r="K571" s="407"/>
      <c r="L571" s="407"/>
      <c r="M571" s="407"/>
      <c r="N571" s="407"/>
      <c r="O571" s="407"/>
      <c r="P571" s="407"/>
      <c r="Q571" s="407"/>
      <c r="R571" s="407"/>
      <c r="S571" s="407"/>
      <c r="T571" s="407"/>
      <c r="U571" s="407"/>
      <c r="V571" s="407"/>
      <c r="W571" s="407"/>
      <c r="X571" s="407"/>
      <c r="Y571" s="407"/>
      <c r="Z571" s="407"/>
      <c r="AA571" s="407"/>
      <c r="AB571" s="407"/>
      <c r="AC571" s="407"/>
      <c r="AD571" s="407"/>
      <c r="AE571" s="407"/>
    </row>
    <row r="572" spans="1:31" ht="15.75" customHeight="1">
      <c r="A572" s="407"/>
      <c r="B572" s="407"/>
      <c r="C572" s="407"/>
      <c r="D572" s="407"/>
      <c r="E572" s="407"/>
      <c r="F572" s="407"/>
      <c r="G572" s="407"/>
      <c r="H572" s="407"/>
      <c r="I572" s="407"/>
      <c r="J572" s="407"/>
      <c r="K572" s="407"/>
      <c r="L572" s="407"/>
      <c r="M572" s="407"/>
      <c r="N572" s="407"/>
      <c r="O572" s="407"/>
      <c r="P572" s="407"/>
      <c r="Q572" s="407"/>
      <c r="R572" s="407"/>
      <c r="S572" s="407"/>
      <c r="T572" s="407"/>
      <c r="U572" s="407"/>
      <c r="V572" s="407"/>
      <c r="W572" s="407"/>
      <c r="X572" s="407"/>
      <c r="Y572" s="407"/>
      <c r="Z572" s="407"/>
      <c r="AA572" s="407"/>
      <c r="AB572" s="407"/>
      <c r="AC572" s="407"/>
      <c r="AD572" s="407"/>
      <c r="AE572" s="407"/>
    </row>
    <row r="573" spans="1:31" ht="15.75" customHeight="1">
      <c r="A573" s="407"/>
      <c r="B573" s="407"/>
      <c r="C573" s="407"/>
      <c r="D573" s="407"/>
      <c r="E573" s="407"/>
      <c r="F573" s="407"/>
      <c r="G573" s="407"/>
      <c r="H573" s="407"/>
      <c r="I573" s="407"/>
      <c r="J573" s="407"/>
      <c r="K573" s="407"/>
      <c r="L573" s="407"/>
      <c r="M573" s="407"/>
      <c r="N573" s="407"/>
      <c r="O573" s="407"/>
      <c r="P573" s="407"/>
      <c r="Q573" s="407"/>
      <c r="R573" s="407"/>
      <c r="S573" s="407"/>
      <c r="T573" s="407"/>
      <c r="U573" s="407"/>
      <c r="V573" s="407"/>
      <c r="W573" s="407"/>
      <c r="X573" s="407"/>
      <c r="Y573" s="407"/>
      <c r="Z573" s="407"/>
      <c r="AA573" s="407"/>
      <c r="AB573" s="407"/>
      <c r="AC573" s="407"/>
      <c r="AD573" s="407"/>
      <c r="AE573" s="407"/>
    </row>
    <row r="574" spans="1:31" ht="15.75" customHeight="1">
      <c r="A574" s="407"/>
      <c r="B574" s="407"/>
      <c r="C574" s="407"/>
      <c r="D574" s="407"/>
      <c r="E574" s="407"/>
      <c r="F574" s="407"/>
      <c r="G574" s="407"/>
      <c r="H574" s="407"/>
      <c r="I574" s="407"/>
      <c r="J574" s="407"/>
      <c r="K574" s="407"/>
      <c r="L574" s="407"/>
      <c r="M574" s="407"/>
      <c r="N574" s="407"/>
      <c r="O574" s="407"/>
      <c r="P574" s="407"/>
      <c r="Q574" s="407"/>
      <c r="R574" s="407"/>
      <c r="S574" s="407"/>
      <c r="T574" s="407"/>
      <c r="U574" s="407"/>
      <c r="V574" s="407"/>
      <c r="W574" s="407"/>
      <c r="X574" s="407"/>
      <c r="Y574" s="407"/>
      <c r="Z574" s="407"/>
      <c r="AA574" s="407"/>
      <c r="AB574" s="407"/>
      <c r="AC574" s="407"/>
      <c r="AD574" s="407"/>
      <c r="AE574" s="407"/>
    </row>
    <row r="575" spans="1:31" ht="15.75" customHeight="1">
      <c r="A575" s="407"/>
      <c r="B575" s="407"/>
      <c r="C575" s="407"/>
      <c r="D575" s="407"/>
      <c r="E575" s="407"/>
      <c r="F575" s="407"/>
      <c r="G575" s="407"/>
      <c r="H575" s="407"/>
      <c r="I575" s="407"/>
      <c r="J575" s="407"/>
      <c r="K575" s="407"/>
      <c r="L575" s="407"/>
      <c r="M575" s="407"/>
      <c r="N575" s="407"/>
      <c r="O575" s="407"/>
      <c r="P575" s="407"/>
      <c r="Q575" s="407"/>
      <c r="R575" s="407"/>
      <c r="S575" s="407"/>
      <c r="T575" s="407"/>
      <c r="U575" s="407"/>
      <c r="V575" s="407"/>
      <c r="W575" s="407"/>
      <c r="X575" s="407"/>
      <c r="Y575" s="407"/>
      <c r="Z575" s="407"/>
      <c r="AA575" s="407"/>
      <c r="AB575" s="407"/>
      <c r="AC575" s="407"/>
      <c r="AD575" s="407"/>
      <c r="AE575" s="407"/>
    </row>
    <row r="576" spans="1:31" ht="15.75" customHeight="1">
      <c r="A576" s="407"/>
      <c r="B576" s="407"/>
      <c r="C576" s="407"/>
      <c r="D576" s="407"/>
      <c r="E576" s="407"/>
      <c r="F576" s="407"/>
      <c r="G576" s="407"/>
      <c r="H576" s="407"/>
      <c r="I576" s="407"/>
      <c r="J576" s="407"/>
      <c r="K576" s="407"/>
      <c r="L576" s="407"/>
      <c r="M576" s="407"/>
      <c r="N576" s="407"/>
      <c r="O576" s="407"/>
      <c r="P576" s="407"/>
      <c r="Q576" s="407"/>
      <c r="R576" s="407"/>
      <c r="S576" s="407"/>
      <c r="T576" s="407"/>
      <c r="U576" s="407"/>
      <c r="V576" s="407"/>
      <c r="W576" s="407"/>
      <c r="X576" s="407"/>
      <c r="Y576" s="407"/>
      <c r="Z576" s="407"/>
      <c r="AA576" s="407"/>
      <c r="AB576" s="407"/>
      <c r="AC576" s="407"/>
      <c r="AD576" s="407"/>
      <c r="AE576" s="407"/>
    </row>
    <row r="577" spans="1:31" ht="15.75" customHeight="1">
      <c r="A577" s="407"/>
      <c r="B577" s="407"/>
      <c r="C577" s="407"/>
      <c r="D577" s="407"/>
      <c r="E577" s="407"/>
      <c r="F577" s="407"/>
      <c r="G577" s="407"/>
      <c r="H577" s="407"/>
      <c r="I577" s="407"/>
      <c r="J577" s="407"/>
      <c r="K577" s="407"/>
      <c r="L577" s="407"/>
      <c r="M577" s="407"/>
      <c r="N577" s="407"/>
      <c r="O577" s="407"/>
      <c r="P577" s="407"/>
      <c r="Q577" s="407"/>
      <c r="R577" s="407"/>
      <c r="S577" s="407"/>
      <c r="T577" s="407"/>
      <c r="U577" s="407"/>
      <c r="V577" s="407"/>
      <c r="W577" s="407"/>
      <c r="X577" s="407"/>
      <c r="Y577" s="407"/>
      <c r="Z577" s="407"/>
      <c r="AA577" s="407"/>
      <c r="AB577" s="407"/>
      <c r="AC577" s="407"/>
      <c r="AD577" s="407"/>
      <c r="AE577" s="407"/>
    </row>
    <row r="578" spans="1:31" ht="15.75" customHeight="1">
      <c r="A578" s="407"/>
      <c r="B578" s="407"/>
      <c r="C578" s="407"/>
      <c r="D578" s="407"/>
      <c r="E578" s="407"/>
      <c r="F578" s="407"/>
      <c r="G578" s="407"/>
      <c r="H578" s="407"/>
      <c r="I578" s="407"/>
      <c r="J578" s="407"/>
      <c r="K578" s="407"/>
      <c r="L578" s="407"/>
      <c r="M578" s="407"/>
      <c r="N578" s="407"/>
      <c r="O578" s="407"/>
      <c r="P578" s="407"/>
      <c r="Q578" s="407"/>
      <c r="R578" s="407"/>
      <c r="S578" s="407"/>
      <c r="T578" s="407"/>
      <c r="U578" s="407"/>
      <c r="V578" s="407"/>
      <c r="W578" s="407"/>
      <c r="X578" s="407"/>
      <c r="Y578" s="407"/>
      <c r="Z578" s="407"/>
      <c r="AA578" s="407"/>
      <c r="AB578" s="407"/>
      <c r="AC578" s="407"/>
      <c r="AD578" s="407"/>
      <c r="AE578" s="407"/>
    </row>
    <row r="579" spans="1:31" ht="15.75" customHeight="1">
      <c r="A579" s="407"/>
      <c r="B579" s="407"/>
      <c r="C579" s="407"/>
      <c r="D579" s="407"/>
      <c r="E579" s="407"/>
      <c r="F579" s="407"/>
      <c r="G579" s="407"/>
      <c r="H579" s="407"/>
      <c r="I579" s="407"/>
      <c r="J579" s="407"/>
      <c r="K579" s="407"/>
      <c r="L579" s="407"/>
      <c r="M579" s="407"/>
      <c r="N579" s="407"/>
      <c r="O579" s="407"/>
      <c r="P579" s="407"/>
      <c r="Q579" s="407"/>
      <c r="R579" s="407"/>
      <c r="S579" s="407"/>
      <c r="T579" s="407"/>
      <c r="U579" s="407"/>
      <c r="V579" s="407"/>
      <c r="W579" s="407"/>
      <c r="X579" s="407"/>
      <c r="Y579" s="407"/>
      <c r="Z579" s="407"/>
      <c r="AA579" s="407"/>
      <c r="AB579" s="407"/>
      <c r="AC579" s="407"/>
      <c r="AD579" s="407"/>
      <c r="AE579" s="407"/>
    </row>
    <row r="580" spans="1:31" ht="15.75" customHeight="1">
      <c r="A580" s="407"/>
      <c r="B580" s="407"/>
      <c r="C580" s="407"/>
      <c r="D580" s="407"/>
      <c r="E580" s="407"/>
      <c r="F580" s="407"/>
      <c r="G580" s="407"/>
      <c r="H580" s="407"/>
      <c r="I580" s="407"/>
      <c r="J580" s="407"/>
      <c r="K580" s="407"/>
      <c r="L580" s="407"/>
      <c r="M580" s="407"/>
      <c r="N580" s="407"/>
      <c r="O580" s="407"/>
      <c r="P580" s="407"/>
      <c r="Q580" s="407"/>
      <c r="R580" s="407"/>
      <c r="S580" s="407"/>
      <c r="T580" s="407"/>
      <c r="U580" s="407"/>
      <c r="V580" s="407"/>
      <c r="W580" s="407"/>
      <c r="X580" s="407"/>
      <c r="Y580" s="407"/>
      <c r="Z580" s="407"/>
      <c r="AA580" s="407"/>
      <c r="AB580" s="407"/>
      <c r="AC580" s="407"/>
      <c r="AD580" s="407"/>
      <c r="AE580" s="407"/>
    </row>
    <row r="581" spans="1:31" ht="15.75" customHeight="1">
      <c r="A581" s="407"/>
      <c r="B581" s="407"/>
      <c r="C581" s="407"/>
      <c r="D581" s="407"/>
      <c r="E581" s="407"/>
      <c r="F581" s="407"/>
      <c r="G581" s="407"/>
      <c r="H581" s="407"/>
      <c r="I581" s="407"/>
      <c r="J581" s="407"/>
      <c r="K581" s="407"/>
      <c r="L581" s="407"/>
      <c r="M581" s="407"/>
      <c r="N581" s="407"/>
      <c r="O581" s="407"/>
      <c r="P581" s="407"/>
      <c r="Q581" s="407"/>
      <c r="R581" s="407"/>
      <c r="S581" s="407"/>
      <c r="T581" s="407"/>
      <c r="U581" s="407"/>
      <c r="V581" s="407"/>
      <c r="W581" s="407"/>
      <c r="X581" s="407"/>
      <c r="Y581" s="407"/>
      <c r="Z581" s="407"/>
      <c r="AA581" s="407"/>
      <c r="AB581" s="407"/>
      <c r="AC581" s="407"/>
      <c r="AD581" s="407"/>
      <c r="AE581" s="407"/>
    </row>
    <row r="582" spans="1:31" ht="15.75" customHeight="1">
      <c r="A582" s="407"/>
      <c r="B582" s="407"/>
      <c r="C582" s="407"/>
      <c r="D582" s="407"/>
      <c r="E582" s="407"/>
      <c r="F582" s="407"/>
      <c r="G582" s="407"/>
      <c r="H582" s="407"/>
      <c r="I582" s="407"/>
      <c r="J582" s="407"/>
      <c r="K582" s="407"/>
      <c r="L582" s="407"/>
      <c r="M582" s="407"/>
      <c r="N582" s="407"/>
      <c r="O582" s="407"/>
      <c r="P582" s="407"/>
      <c r="Q582" s="407"/>
      <c r="R582" s="407"/>
      <c r="S582" s="407"/>
      <c r="T582" s="407"/>
      <c r="U582" s="407"/>
      <c r="V582" s="407"/>
      <c r="W582" s="407"/>
      <c r="X582" s="407"/>
      <c r="Y582" s="407"/>
      <c r="Z582" s="407"/>
      <c r="AA582" s="407"/>
      <c r="AB582" s="407"/>
      <c r="AC582" s="407"/>
      <c r="AD582" s="407"/>
      <c r="AE582" s="407"/>
    </row>
    <row r="583" spans="1:31" ht="15.75" customHeight="1">
      <c r="A583" s="407"/>
      <c r="B583" s="407"/>
      <c r="C583" s="407"/>
      <c r="D583" s="407"/>
      <c r="E583" s="407"/>
      <c r="F583" s="407"/>
      <c r="G583" s="407"/>
      <c r="H583" s="407"/>
      <c r="I583" s="407"/>
      <c r="J583" s="407"/>
      <c r="K583" s="407"/>
      <c r="L583" s="407"/>
      <c r="M583" s="407"/>
      <c r="N583" s="407"/>
      <c r="O583" s="407"/>
      <c r="P583" s="407"/>
      <c r="Q583" s="407"/>
      <c r="R583" s="407"/>
      <c r="S583" s="407"/>
      <c r="T583" s="407"/>
      <c r="U583" s="407"/>
      <c r="V583" s="407"/>
      <c r="W583" s="407"/>
      <c r="X583" s="407"/>
      <c r="Y583" s="407"/>
      <c r="Z583" s="407"/>
      <c r="AA583" s="407"/>
      <c r="AB583" s="407"/>
      <c r="AC583" s="407"/>
      <c r="AD583" s="407"/>
      <c r="AE583" s="407"/>
    </row>
    <row r="584" spans="1:31" ht="15.75" customHeight="1">
      <c r="A584" s="407"/>
      <c r="B584" s="407"/>
      <c r="C584" s="407"/>
      <c r="D584" s="407"/>
      <c r="E584" s="407"/>
      <c r="F584" s="407"/>
      <c r="G584" s="407"/>
      <c r="H584" s="407"/>
      <c r="I584" s="407"/>
      <c r="J584" s="407"/>
      <c r="K584" s="407"/>
      <c r="L584" s="407"/>
      <c r="M584" s="407"/>
      <c r="N584" s="407"/>
      <c r="O584" s="407"/>
      <c r="P584" s="407"/>
      <c r="Q584" s="407"/>
      <c r="R584" s="407"/>
      <c r="S584" s="407"/>
      <c r="T584" s="407"/>
      <c r="U584" s="407"/>
      <c r="V584" s="407"/>
      <c r="W584" s="407"/>
      <c r="X584" s="407"/>
      <c r="Y584" s="407"/>
      <c r="Z584" s="407"/>
      <c r="AA584" s="407"/>
      <c r="AB584" s="407"/>
      <c r="AC584" s="407"/>
      <c r="AD584" s="407"/>
      <c r="AE584" s="407"/>
    </row>
    <row r="585" spans="1:31" ht="15.75" customHeight="1">
      <c r="A585" s="407"/>
      <c r="B585" s="407"/>
      <c r="C585" s="407"/>
      <c r="D585" s="407"/>
      <c r="E585" s="407"/>
      <c r="F585" s="407"/>
      <c r="G585" s="407"/>
      <c r="H585" s="407"/>
      <c r="I585" s="407"/>
      <c r="J585" s="407"/>
      <c r="K585" s="407"/>
      <c r="L585" s="407"/>
      <c r="M585" s="407"/>
      <c r="N585" s="407"/>
      <c r="O585" s="407"/>
      <c r="P585" s="407"/>
      <c r="Q585" s="407"/>
      <c r="R585" s="407"/>
      <c r="S585" s="407"/>
      <c r="T585" s="407"/>
      <c r="U585" s="407"/>
      <c r="V585" s="407"/>
      <c r="W585" s="407"/>
      <c r="X585" s="407"/>
      <c r="Y585" s="407"/>
      <c r="Z585" s="407"/>
      <c r="AA585" s="407"/>
      <c r="AB585" s="407"/>
      <c r="AC585" s="407"/>
      <c r="AD585" s="407"/>
      <c r="AE585" s="407"/>
    </row>
    <row r="586" spans="1:31" ht="15.75" customHeight="1">
      <c r="A586" s="407"/>
      <c r="B586" s="407"/>
      <c r="C586" s="407"/>
      <c r="D586" s="407"/>
      <c r="E586" s="407"/>
      <c r="F586" s="407"/>
      <c r="G586" s="407"/>
      <c r="H586" s="407"/>
      <c r="I586" s="407"/>
      <c r="J586" s="407"/>
      <c r="K586" s="407"/>
      <c r="L586" s="407"/>
      <c r="M586" s="407"/>
      <c r="N586" s="407"/>
      <c r="O586" s="407"/>
      <c r="P586" s="407"/>
      <c r="Q586" s="407"/>
      <c r="R586" s="407"/>
      <c r="S586" s="407"/>
      <c r="T586" s="407"/>
      <c r="U586" s="407"/>
      <c r="V586" s="407"/>
      <c r="W586" s="407"/>
      <c r="X586" s="407"/>
      <c r="Y586" s="407"/>
      <c r="Z586" s="407"/>
      <c r="AA586" s="407"/>
      <c r="AB586" s="407"/>
      <c r="AC586" s="407"/>
      <c r="AD586" s="407"/>
      <c r="AE586" s="407"/>
    </row>
    <row r="587" spans="1:31" ht="15.75" customHeight="1">
      <c r="A587" s="407"/>
      <c r="B587" s="407"/>
      <c r="C587" s="407"/>
      <c r="D587" s="407"/>
      <c r="E587" s="407"/>
      <c r="F587" s="407"/>
      <c r="G587" s="407"/>
      <c r="H587" s="407"/>
      <c r="I587" s="407"/>
      <c r="J587" s="407"/>
      <c r="K587" s="407"/>
      <c r="L587" s="407"/>
      <c r="M587" s="407"/>
      <c r="N587" s="407"/>
      <c r="O587" s="407"/>
      <c r="P587" s="407"/>
      <c r="Q587" s="407"/>
      <c r="R587" s="407"/>
      <c r="S587" s="407"/>
      <c r="T587" s="407"/>
      <c r="U587" s="407"/>
      <c r="V587" s="407"/>
      <c r="W587" s="407"/>
      <c r="X587" s="407"/>
      <c r="Y587" s="407"/>
      <c r="Z587" s="407"/>
      <c r="AA587" s="407"/>
      <c r="AB587" s="407"/>
      <c r="AC587" s="407"/>
      <c r="AD587" s="407"/>
      <c r="AE587" s="407"/>
    </row>
    <row r="588" spans="1:31" ht="15.75" customHeight="1">
      <c r="A588" s="407"/>
      <c r="B588" s="407"/>
      <c r="C588" s="407"/>
      <c r="D588" s="407"/>
      <c r="E588" s="407"/>
      <c r="F588" s="407"/>
      <c r="G588" s="407"/>
      <c r="H588" s="407"/>
      <c r="I588" s="407"/>
      <c r="J588" s="407"/>
      <c r="K588" s="407"/>
      <c r="L588" s="407"/>
      <c r="M588" s="407"/>
      <c r="N588" s="407"/>
      <c r="O588" s="407"/>
      <c r="P588" s="407"/>
      <c r="Q588" s="407"/>
      <c r="R588" s="407"/>
      <c r="S588" s="407"/>
      <c r="T588" s="407"/>
      <c r="U588" s="407"/>
      <c r="V588" s="407"/>
      <c r="W588" s="407"/>
      <c r="X588" s="407"/>
      <c r="Y588" s="407"/>
      <c r="Z588" s="407"/>
      <c r="AA588" s="407"/>
      <c r="AB588" s="407"/>
      <c r="AC588" s="407"/>
      <c r="AD588" s="407"/>
      <c r="AE588" s="407"/>
    </row>
    <row r="589" spans="1:31" ht="15.75" customHeight="1">
      <c r="A589" s="407"/>
      <c r="B589" s="407"/>
      <c r="C589" s="407"/>
      <c r="D589" s="407"/>
      <c r="E589" s="407"/>
      <c r="F589" s="407"/>
      <c r="G589" s="407"/>
      <c r="H589" s="407"/>
      <c r="I589" s="407"/>
      <c r="J589" s="407"/>
      <c r="K589" s="407"/>
      <c r="L589" s="407"/>
      <c r="M589" s="407"/>
      <c r="N589" s="407"/>
      <c r="O589" s="407"/>
      <c r="P589" s="407"/>
      <c r="Q589" s="407"/>
      <c r="R589" s="407"/>
      <c r="S589" s="407"/>
      <c r="T589" s="407"/>
      <c r="U589" s="407"/>
      <c r="V589" s="407"/>
      <c r="W589" s="407"/>
      <c r="X589" s="407"/>
      <c r="Y589" s="407"/>
      <c r="Z589" s="407"/>
      <c r="AA589" s="407"/>
      <c r="AB589" s="407"/>
      <c r="AC589" s="407"/>
      <c r="AD589" s="407"/>
      <c r="AE589" s="407"/>
    </row>
    <row r="590" spans="1:31" ht="15.75" customHeight="1">
      <c r="A590" s="407"/>
      <c r="B590" s="407"/>
      <c r="C590" s="407"/>
      <c r="D590" s="407"/>
      <c r="E590" s="407"/>
      <c r="F590" s="407"/>
      <c r="G590" s="407"/>
      <c r="H590" s="407"/>
      <c r="I590" s="407"/>
      <c r="J590" s="407"/>
      <c r="K590" s="407"/>
      <c r="L590" s="407"/>
      <c r="M590" s="407"/>
      <c r="N590" s="407"/>
      <c r="O590" s="407"/>
      <c r="P590" s="407"/>
      <c r="Q590" s="407"/>
      <c r="R590" s="407"/>
      <c r="S590" s="407"/>
      <c r="T590" s="407"/>
      <c r="U590" s="407"/>
      <c r="V590" s="407"/>
      <c r="W590" s="407"/>
      <c r="X590" s="407"/>
      <c r="Y590" s="407"/>
      <c r="Z590" s="407"/>
      <c r="AA590" s="407"/>
      <c r="AB590" s="407"/>
      <c r="AC590" s="407"/>
      <c r="AD590" s="407"/>
      <c r="AE590" s="407"/>
    </row>
    <row r="591" spans="1:31" ht="15.75" customHeight="1">
      <c r="A591" s="407"/>
      <c r="B591" s="407"/>
      <c r="C591" s="407"/>
      <c r="D591" s="407"/>
      <c r="E591" s="407"/>
      <c r="F591" s="407"/>
      <c r="G591" s="407"/>
      <c r="H591" s="407"/>
      <c r="I591" s="407"/>
      <c r="J591" s="407"/>
      <c r="K591" s="407"/>
      <c r="L591" s="407"/>
      <c r="M591" s="407"/>
      <c r="N591" s="407"/>
      <c r="O591" s="407"/>
      <c r="P591" s="407"/>
      <c r="Q591" s="407"/>
      <c r="R591" s="407"/>
      <c r="S591" s="407"/>
      <c r="T591" s="407"/>
      <c r="U591" s="407"/>
      <c r="V591" s="407"/>
      <c r="W591" s="407"/>
      <c r="X591" s="407"/>
      <c r="Y591" s="407"/>
      <c r="Z591" s="407"/>
      <c r="AA591" s="407"/>
      <c r="AB591" s="407"/>
      <c r="AC591" s="407"/>
      <c r="AD591" s="407"/>
      <c r="AE591" s="407"/>
    </row>
    <row r="592" spans="1:31" ht="15.75" customHeight="1">
      <c r="A592" s="407"/>
      <c r="B592" s="407"/>
      <c r="C592" s="407"/>
      <c r="D592" s="407"/>
      <c r="E592" s="407"/>
      <c r="F592" s="407"/>
      <c r="G592" s="407"/>
      <c r="H592" s="407"/>
      <c r="I592" s="407"/>
      <c r="J592" s="407"/>
      <c r="K592" s="407"/>
      <c r="L592" s="407"/>
      <c r="M592" s="407"/>
      <c r="N592" s="407"/>
      <c r="O592" s="407"/>
      <c r="P592" s="407"/>
      <c r="Q592" s="407"/>
      <c r="R592" s="407"/>
      <c r="S592" s="407"/>
      <c r="T592" s="407"/>
      <c r="U592" s="407"/>
      <c r="V592" s="407"/>
      <c r="W592" s="407"/>
      <c r="X592" s="407"/>
      <c r="Y592" s="407"/>
      <c r="Z592" s="407"/>
      <c r="AA592" s="407"/>
      <c r="AB592" s="407"/>
      <c r="AC592" s="407"/>
      <c r="AD592" s="407"/>
      <c r="AE592" s="407"/>
    </row>
    <row r="593" spans="1:31" ht="15.75" customHeight="1">
      <c r="A593" s="407"/>
      <c r="B593" s="407"/>
      <c r="C593" s="407"/>
      <c r="D593" s="407"/>
      <c r="E593" s="407"/>
      <c r="F593" s="407"/>
      <c r="G593" s="407"/>
      <c r="H593" s="407"/>
      <c r="I593" s="407"/>
      <c r="J593" s="407"/>
      <c r="K593" s="407"/>
      <c r="L593" s="407"/>
      <c r="M593" s="407"/>
      <c r="N593" s="407"/>
      <c r="O593" s="407"/>
      <c r="P593" s="407"/>
      <c r="Q593" s="407"/>
      <c r="R593" s="407"/>
      <c r="S593" s="407"/>
      <c r="T593" s="407"/>
      <c r="U593" s="407"/>
      <c r="V593" s="407"/>
      <c r="W593" s="407"/>
      <c r="X593" s="407"/>
      <c r="Y593" s="407"/>
      <c r="Z593" s="407"/>
      <c r="AA593" s="407"/>
      <c r="AB593" s="407"/>
      <c r="AC593" s="407"/>
      <c r="AD593" s="407"/>
      <c r="AE593" s="407"/>
    </row>
    <row r="594" spans="1:31" ht="15.75" customHeight="1">
      <c r="A594" s="407"/>
      <c r="B594" s="407"/>
      <c r="C594" s="407"/>
      <c r="D594" s="407"/>
      <c r="E594" s="407"/>
      <c r="F594" s="407"/>
      <c r="G594" s="407"/>
      <c r="H594" s="407"/>
      <c r="I594" s="407"/>
      <c r="J594" s="407"/>
      <c r="K594" s="407"/>
      <c r="L594" s="407"/>
      <c r="M594" s="407"/>
      <c r="N594" s="407"/>
      <c r="O594" s="407"/>
      <c r="P594" s="407"/>
      <c r="Q594" s="407"/>
      <c r="R594" s="407"/>
      <c r="S594" s="407"/>
      <c r="T594" s="407"/>
      <c r="U594" s="407"/>
      <c r="V594" s="407"/>
      <c r="W594" s="407"/>
      <c r="X594" s="407"/>
      <c r="Y594" s="407"/>
      <c r="Z594" s="407"/>
      <c r="AA594" s="407"/>
      <c r="AB594" s="407"/>
      <c r="AC594" s="407"/>
      <c r="AD594" s="407"/>
      <c r="AE594" s="407"/>
    </row>
    <row r="595" spans="1:31" ht="15.75" customHeight="1">
      <c r="A595" s="407"/>
      <c r="B595" s="407"/>
      <c r="C595" s="407"/>
      <c r="D595" s="407"/>
      <c r="E595" s="407"/>
      <c r="F595" s="407"/>
      <c r="G595" s="407"/>
      <c r="H595" s="407"/>
      <c r="I595" s="407"/>
      <c r="J595" s="407"/>
      <c r="K595" s="407"/>
      <c r="L595" s="407"/>
      <c r="M595" s="407"/>
      <c r="N595" s="407"/>
      <c r="O595" s="407"/>
      <c r="P595" s="407"/>
      <c r="Q595" s="407"/>
      <c r="R595" s="407"/>
      <c r="S595" s="407"/>
      <c r="T595" s="407"/>
      <c r="U595" s="407"/>
      <c r="V595" s="407"/>
      <c r="W595" s="407"/>
      <c r="X595" s="407"/>
      <c r="Y595" s="407"/>
      <c r="Z595" s="407"/>
      <c r="AA595" s="407"/>
      <c r="AB595" s="407"/>
      <c r="AC595" s="407"/>
      <c r="AD595" s="407"/>
      <c r="AE595" s="407"/>
    </row>
    <row r="596" spans="1:31" ht="15.75" customHeight="1">
      <c r="A596" s="407"/>
      <c r="B596" s="407"/>
      <c r="C596" s="407"/>
      <c r="D596" s="407"/>
      <c r="E596" s="407"/>
      <c r="F596" s="407"/>
      <c r="G596" s="407"/>
      <c r="H596" s="407"/>
      <c r="I596" s="407"/>
      <c r="J596" s="407"/>
      <c r="K596" s="407"/>
      <c r="L596" s="407"/>
      <c r="M596" s="407"/>
      <c r="N596" s="407"/>
      <c r="O596" s="407"/>
      <c r="P596" s="407"/>
      <c r="Q596" s="407"/>
      <c r="R596" s="407"/>
      <c r="S596" s="407"/>
      <c r="T596" s="407"/>
      <c r="U596" s="407"/>
      <c r="V596" s="407"/>
      <c r="W596" s="407"/>
      <c r="X596" s="407"/>
      <c r="Y596" s="407"/>
      <c r="Z596" s="407"/>
      <c r="AA596" s="407"/>
      <c r="AB596" s="407"/>
      <c r="AC596" s="407"/>
      <c r="AD596" s="407"/>
      <c r="AE596" s="407"/>
    </row>
    <row r="597" spans="1:31" ht="15.75" customHeight="1">
      <c r="A597" s="407"/>
      <c r="B597" s="407"/>
      <c r="C597" s="407"/>
      <c r="D597" s="407"/>
      <c r="E597" s="407"/>
      <c r="F597" s="407"/>
      <c r="G597" s="407"/>
      <c r="H597" s="407"/>
      <c r="I597" s="407"/>
      <c r="J597" s="407"/>
      <c r="K597" s="407"/>
      <c r="L597" s="407"/>
      <c r="M597" s="407"/>
      <c r="N597" s="407"/>
      <c r="O597" s="407"/>
      <c r="P597" s="407"/>
      <c r="Q597" s="407"/>
      <c r="R597" s="407"/>
      <c r="S597" s="407"/>
      <c r="T597" s="407"/>
      <c r="U597" s="407"/>
      <c r="V597" s="407"/>
      <c r="W597" s="407"/>
      <c r="X597" s="407"/>
      <c r="Y597" s="407"/>
      <c r="Z597" s="407"/>
      <c r="AA597" s="407"/>
      <c r="AB597" s="407"/>
      <c r="AC597" s="407"/>
      <c r="AD597" s="407"/>
      <c r="AE597" s="407"/>
    </row>
    <row r="598" spans="1:31" ht="15.75" customHeight="1">
      <c r="A598" s="407"/>
      <c r="B598" s="407"/>
      <c r="C598" s="407"/>
      <c r="D598" s="407"/>
      <c r="E598" s="407"/>
      <c r="F598" s="407"/>
      <c r="G598" s="407"/>
      <c r="H598" s="407"/>
      <c r="I598" s="407"/>
      <c r="J598" s="407"/>
      <c r="K598" s="407"/>
      <c r="L598" s="407"/>
      <c r="M598" s="407"/>
      <c r="N598" s="407"/>
      <c r="O598" s="407"/>
      <c r="P598" s="407"/>
      <c r="Q598" s="407"/>
      <c r="R598" s="407"/>
      <c r="S598" s="407"/>
      <c r="T598" s="407"/>
      <c r="U598" s="407"/>
      <c r="V598" s="407"/>
      <c r="W598" s="407"/>
      <c r="X598" s="407"/>
      <c r="Y598" s="407"/>
      <c r="Z598" s="407"/>
      <c r="AA598" s="407"/>
      <c r="AB598" s="407"/>
      <c r="AC598" s="407"/>
      <c r="AD598" s="407"/>
      <c r="AE598" s="407"/>
    </row>
    <row r="599" spans="1:31" ht="15.75" customHeight="1">
      <c r="A599" s="407"/>
      <c r="B599" s="407"/>
      <c r="C599" s="407"/>
      <c r="D599" s="407"/>
      <c r="E599" s="407"/>
      <c r="F599" s="407"/>
      <c r="G599" s="407"/>
      <c r="H599" s="407"/>
      <c r="I599" s="407"/>
      <c r="J599" s="407"/>
      <c r="K599" s="407"/>
      <c r="L599" s="407"/>
      <c r="M599" s="407"/>
      <c r="N599" s="407"/>
      <c r="O599" s="407"/>
      <c r="P599" s="407"/>
      <c r="Q599" s="407"/>
      <c r="R599" s="407"/>
      <c r="S599" s="407"/>
      <c r="T599" s="407"/>
      <c r="U599" s="407"/>
      <c r="V599" s="407"/>
      <c r="W599" s="407"/>
      <c r="X599" s="407"/>
      <c r="Y599" s="407"/>
      <c r="Z599" s="407"/>
      <c r="AA599" s="407"/>
      <c r="AB599" s="407"/>
      <c r="AC599" s="407"/>
      <c r="AD599" s="407"/>
      <c r="AE599" s="407"/>
    </row>
    <row r="600" spans="1:31" ht="15.75" customHeight="1">
      <c r="A600" s="407"/>
      <c r="B600" s="407"/>
      <c r="C600" s="407"/>
      <c r="D600" s="407"/>
      <c r="E600" s="407"/>
      <c r="F600" s="407"/>
      <c r="G600" s="407"/>
      <c r="H600" s="407"/>
      <c r="I600" s="407"/>
      <c r="J600" s="407"/>
      <c r="K600" s="407"/>
      <c r="L600" s="407"/>
      <c r="M600" s="407"/>
      <c r="N600" s="407"/>
      <c r="O600" s="407"/>
      <c r="P600" s="407"/>
      <c r="Q600" s="407"/>
      <c r="R600" s="407"/>
      <c r="S600" s="407"/>
      <c r="T600" s="407"/>
      <c r="U600" s="407"/>
      <c r="V600" s="407"/>
      <c r="W600" s="407"/>
      <c r="X600" s="407"/>
      <c r="Y600" s="407"/>
      <c r="Z600" s="407"/>
      <c r="AA600" s="407"/>
      <c r="AB600" s="407"/>
      <c r="AC600" s="407"/>
      <c r="AD600" s="407"/>
      <c r="AE600" s="407"/>
    </row>
    <row r="601" spans="1:31" ht="15.75" customHeight="1">
      <c r="A601" s="407"/>
      <c r="B601" s="407"/>
      <c r="C601" s="407"/>
      <c r="D601" s="407"/>
      <c r="E601" s="407"/>
      <c r="F601" s="407"/>
      <c r="G601" s="407"/>
      <c r="H601" s="407"/>
      <c r="I601" s="407"/>
      <c r="J601" s="407"/>
      <c r="K601" s="407"/>
      <c r="L601" s="407"/>
      <c r="M601" s="407"/>
      <c r="N601" s="407"/>
      <c r="O601" s="407"/>
      <c r="P601" s="407"/>
      <c r="Q601" s="407"/>
      <c r="R601" s="407"/>
      <c r="S601" s="407"/>
      <c r="T601" s="407"/>
      <c r="U601" s="407"/>
      <c r="V601" s="407"/>
      <c r="W601" s="407"/>
      <c r="X601" s="407"/>
      <c r="Y601" s="407"/>
      <c r="Z601" s="407"/>
      <c r="AA601" s="407"/>
      <c r="AB601" s="407"/>
      <c r="AC601" s="407"/>
      <c r="AD601" s="407"/>
      <c r="AE601" s="407"/>
    </row>
    <row r="602" spans="1:31" ht="15.75" customHeight="1">
      <c r="A602" s="407"/>
      <c r="B602" s="407"/>
      <c r="C602" s="407"/>
      <c r="D602" s="407"/>
      <c r="E602" s="407"/>
      <c r="F602" s="407"/>
      <c r="G602" s="407"/>
      <c r="H602" s="407"/>
      <c r="I602" s="407"/>
      <c r="J602" s="407"/>
      <c r="K602" s="407"/>
      <c r="L602" s="407"/>
      <c r="M602" s="407"/>
      <c r="N602" s="407"/>
      <c r="O602" s="407"/>
      <c r="P602" s="407"/>
      <c r="Q602" s="407"/>
      <c r="R602" s="407"/>
      <c r="S602" s="407"/>
      <c r="T602" s="407"/>
      <c r="U602" s="407"/>
      <c r="V602" s="407"/>
      <c r="W602" s="407"/>
      <c r="X602" s="407"/>
      <c r="Y602" s="407"/>
      <c r="Z602" s="407"/>
      <c r="AA602" s="407"/>
      <c r="AB602" s="407"/>
      <c r="AC602" s="407"/>
      <c r="AD602" s="407"/>
      <c r="AE602" s="407"/>
    </row>
    <row r="603" spans="1:31" ht="15.75" customHeight="1">
      <c r="A603" s="407"/>
      <c r="B603" s="407"/>
      <c r="C603" s="407"/>
      <c r="D603" s="407"/>
      <c r="E603" s="407"/>
      <c r="F603" s="407"/>
      <c r="G603" s="407"/>
      <c r="H603" s="407"/>
      <c r="I603" s="407"/>
      <c r="J603" s="407"/>
      <c r="K603" s="407"/>
      <c r="L603" s="407"/>
      <c r="M603" s="407"/>
      <c r="N603" s="407"/>
      <c r="O603" s="407"/>
      <c r="P603" s="407"/>
      <c r="Q603" s="407"/>
      <c r="R603" s="407"/>
      <c r="S603" s="407"/>
      <c r="T603" s="407"/>
      <c r="U603" s="407"/>
      <c r="V603" s="407"/>
      <c r="W603" s="407"/>
      <c r="X603" s="407"/>
      <c r="Y603" s="407"/>
      <c r="Z603" s="407"/>
      <c r="AA603" s="407"/>
      <c r="AB603" s="407"/>
      <c r="AC603" s="407"/>
      <c r="AD603" s="407"/>
      <c r="AE603" s="407"/>
    </row>
    <row r="604" spans="1:31" ht="15.75" customHeight="1">
      <c r="A604" s="407"/>
      <c r="B604" s="407"/>
      <c r="C604" s="407"/>
      <c r="D604" s="407"/>
      <c r="E604" s="407"/>
      <c r="F604" s="407"/>
      <c r="G604" s="407"/>
      <c r="H604" s="407"/>
      <c r="I604" s="407"/>
      <c r="J604" s="407"/>
      <c r="K604" s="407"/>
      <c r="L604" s="407"/>
      <c r="M604" s="407"/>
      <c r="N604" s="407"/>
      <c r="O604" s="407"/>
      <c r="P604" s="407"/>
      <c r="Q604" s="407"/>
      <c r="R604" s="407"/>
      <c r="S604" s="407"/>
      <c r="T604" s="407"/>
      <c r="U604" s="407"/>
      <c r="V604" s="407"/>
      <c r="W604" s="407"/>
      <c r="X604" s="407"/>
      <c r="Y604" s="407"/>
      <c r="Z604" s="407"/>
      <c r="AA604" s="407"/>
      <c r="AB604" s="407"/>
      <c r="AC604" s="407"/>
      <c r="AD604" s="407"/>
      <c r="AE604" s="407"/>
    </row>
    <row r="605" spans="1:31" ht="15.75" customHeight="1">
      <c r="A605" s="407"/>
      <c r="B605" s="407"/>
      <c r="C605" s="407"/>
      <c r="D605" s="407"/>
      <c r="E605" s="407"/>
      <c r="F605" s="407"/>
      <c r="G605" s="407"/>
      <c r="H605" s="407"/>
      <c r="I605" s="407"/>
      <c r="J605" s="407"/>
      <c r="K605" s="407"/>
      <c r="L605" s="407"/>
      <c r="M605" s="407"/>
      <c r="N605" s="407"/>
      <c r="O605" s="407"/>
      <c r="P605" s="407"/>
      <c r="Q605" s="407"/>
      <c r="R605" s="407"/>
      <c r="S605" s="407"/>
      <c r="T605" s="407"/>
      <c r="U605" s="407"/>
      <c r="V605" s="407"/>
      <c r="W605" s="407"/>
      <c r="X605" s="407"/>
      <c r="Y605" s="407"/>
      <c r="Z605" s="407"/>
      <c r="AA605" s="407"/>
      <c r="AB605" s="407"/>
      <c r="AC605" s="407"/>
      <c r="AD605" s="407"/>
      <c r="AE605" s="407"/>
    </row>
    <row r="606" spans="1:31" ht="15.75" customHeight="1">
      <c r="A606" s="407"/>
      <c r="B606" s="407"/>
      <c r="C606" s="407"/>
      <c r="D606" s="407"/>
      <c r="E606" s="407"/>
      <c r="F606" s="407"/>
      <c r="G606" s="407"/>
      <c r="H606" s="407"/>
      <c r="I606" s="407"/>
      <c r="J606" s="407"/>
      <c r="K606" s="407"/>
      <c r="L606" s="407"/>
      <c r="M606" s="407"/>
      <c r="N606" s="407"/>
      <c r="O606" s="407"/>
      <c r="P606" s="407"/>
      <c r="Q606" s="407"/>
      <c r="R606" s="407"/>
      <c r="S606" s="407"/>
      <c r="T606" s="407"/>
      <c r="U606" s="407"/>
      <c r="V606" s="407"/>
      <c r="W606" s="407"/>
      <c r="X606" s="407"/>
      <c r="Y606" s="407"/>
      <c r="Z606" s="407"/>
      <c r="AA606" s="407"/>
      <c r="AB606" s="407"/>
      <c r="AC606" s="407"/>
      <c r="AD606" s="407"/>
      <c r="AE606" s="407"/>
    </row>
    <row r="607" spans="1:31" ht="15.75" customHeight="1">
      <c r="A607" s="407"/>
      <c r="B607" s="407"/>
      <c r="C607" s="407"/>
      <c r="D607" s="407"/>
      <c r="E607" s="407"/>
      <c r="F607" s="407"/>
      <c r="G607" s="407"/>
      <c r="H607" s="407"/>
      <c r="I607" s="407"/>
      <c r="J607" s="407"/>
      <c r="K607" s="407"/>
      <c r="L607" s="407"/>
      <c r="M607" s="407"/>
      <c r="N607" s="407"/>
      <c r="O607" s="407"/>
      <c r="P607" s="407"/>
      <c r="Q607" s="407"/>
      <c r="R607" s="407"/>
      <c r="S607" s="407"/>
      <c r="T607" s="407"/>
      <c r="U607" s="407"/>
      <c r="V607" s="407"/>
      <c r="W607" s="407"/>
      <c r="X607" s="407"/>
      <c r="Y607" s="407"/>
      <c r="Z607" s="407"/>
      <c r="AA607" s="407"/>
      <c r="AB607" s="407"/>
      <c r="AC607" s="407"/>
      <c r="AD607" s="407"/>
      <c r="AE607" s="407"/>
    </row>
    <row r="608" spans="1:31" ht="15.75" customHeight="1">
      <c r="A608" s="407"/>
      <c r="B608" s="407"/>
      <c r="C608" s="407"/>
      <c r="D608" s="407"/>
      <c r="E608" s="407"/>
      <c r="F608" s="407"/>
      <c r="G608" s="407"/>
      <c r="H608" s="407"/>
      <c r="I608" s="407"/>
      <c r="J608" s="407"/>
      <c r="K608" s="407"/>
      <c r="L608" s="407"/>
      <c r="M608" s="407"/>
      <c r="N608" s="407"/>
      <c r="O608" s="407"/>
      <c r="P608" s="407"/>
      <c r="Q608" s="407"/>
      <c r="R608" s="407"/>
      <c r="S608" s="407"/>
      <c r="T608" s="407"/>
      <c r="U608" s="407"/>
      <c r="V608" s="407"/>
      <c r="W608" s="407"/>
      <c r="X608" s="407"/>
      <c r="Y608" s="407"/>
      <c r="Z608" s="407"/>
      <c r="AA608" s="407"/>
      <c r="AB608" s="407"/>
      <c r="AC608" s="407"/>
      <c r="AD608" s="407"/>
      <c r="AE608" s="407"/>
    </row>
    <row r="609" spans="1:31" ht="15.75" customHeight="1">
      <c r="A609" s="407"/>
      <c r="B609" s="407"/>
      <c r="C609" s="407"/>
      <c r="D609" s="407"/>
      <c r="E609" s="407"/>
      <c r="F609" s="407"/>
      <c r="G609" s="407"/>
      <c r="H609" s="407"/>
      <c r="I609" s="407"/>
      <c r="J609" s="407"/>
      <c r="K609" s="407"/>
      <c r="L609" s="407"/>
      <c r="M609" s="407"/>
      <c r="N609" s="407"/>
      <c r="O609" s="407"/>
      <c r="P609" s="407"/>
      <c r="Q609" s="407"/>
      <c r="R609" s="407"/>
      <c r="S609" s="407"/>
      <c r="T609" s="407"/>
      <c r="U609" s="407"/>
      <c r="V609" s="407"/>
      <c r="W609" s="407"/>
      <c r="X609" s="407"/>
      <c r="Y609" s="407"/>
      <c r="Z609" s="407"/>
      <c r="AA609" s="407"/>
      <c r="AB609" s="407"/>
      <c r="AC609" s="407"/>
      <c r="AD609" s="407"/>
      <c r="AE609" s="407"/>
    </row>
    <row r="610" spans="1:31" ht="15.75" customHeight="1">
      <c r="A610" s="407"/>
      <c r="B610" s="407"/>
      <c r="C610" s="407"/>
      <c r="D610" s="407"/>
      <c r="E610" s="407"/>
      <c r="F610" s="407"/>
      <c r="G610" s="407"/>
      <c r="H610" s="407"/>
      <c r="I610" s="407"/>
      <c r="J610" s="407"/>
      <c r="K610" s="407"/>
      <c r="L610" s="407"/>
      <c r="M610" s="407"/>
      <c r="N610" s="407"/>
      <c r="O610" s="407"/>
      <c r="P610" s="407"/>
      <c r="Q610" s="407"/>
      <c r="R610" s="407"/>
      <c r="S610" s="407"/>
      <c r="T610" s="407"/>
      <c r="U610" s="407"/>
      <c r="V610" s="407"/>
      <c r="W610" s="407"/>
      <c r="X610" s="407"/>
      <c r="Y610" s="407"/>
      <c r="Z610" s="407"/>
      <c r="AA610" s="407"/>
      <c r="AB610" s="407"/>
      <c r="AC610" s="407"/>
      <c r="AD610" s="407"/>
      <c r="AE610" s="407"/>
    </row>
    <row r="611" spans="1:31" ht="15.75" customHeight="1">
      <c r="A611" s="407"/>
      <c r="B611" s="407"/>
      <c r="C611" s="407"/>
      <c r="D611" s="407"/>
      <c r="E611" s="407"/>
      <c r="F611" s="407"/>
      <c r="G611" s="407"/>
      <c r="H611" s="407"/>
      <c r="I611" s="407"/>
      <c r="J611" s="407"/>
      <c r="K611" s="407"/>
      <c r="L611" s="407"/>
      <c r="M611" s="407"/>
      <c r="N611" s="407"/>
      <c r="O611" s="407"/>
      <c r="P611" s="407"/>
      <c r="Q611" s="407"/>
      <c r="R611" s="407"/>
      <c r="S611" s="407"/>
      <c r="T611" s="407"/>
      <c r="U611" s="407"/>
      <c r="V611" s="407"/>
      <c r="W611" s="407"/>
      <c r="X611" s="407"/>
      <c r="Y611" s="407"/>
      <c r="Z611" s="407"/>
      <c r="AA611" s="407"/>
      <c r="AB611" s="407"/>
      <c r="AC611" s="407"/>
      <c r="AD611" s="407"/>
      <c r="AE611" s="407"/>
    </row>
    <row r="612" spans="1:31" ht="15.75" customHeight="1">
      <c r="A612" s="407"/>
      <c r="B612" s="407"/>
      <c r="C612" s="407"/>
      <c r="D612" s="407"/>
      <c r="E612" s="407"/>
      <c r="F612" s="407"/>
      <c r="G612" s="407"/>
      <c r="H612" s="407"/>
      <c r="I612" s="407"/>
      <c r="J612" s="407"/>
      <c r="K612" s="407"/>
      <c r="L612" s="407"/>
      <c r="M612" s="407"/>
      <c r="N612" s="407"/>
      <c r="O612" s="407"/>
      <c r="P612" s="407"/>
      <c r="Q612" s="407"/>
      <c r="R612" s="407"/>
      <c r="S612" s="407"/>
      <c r="T612" s="407"/>
      <c r="U612" s="407"/>
      <c r="V612" s="407"/>
      <c r="W612" s="407"/>
      <c r="X612" s="407"/>
      <c r="Y612" s="407"/>
      <c r="Z612" s="407"/>
      <c r="AA612" s="407"/>
      <c r="AB612" s="407"/>
      <c r="AC612" s="407"/>
      <c r="AD612" s="407"/>
      <c r="AE612" s="407"/>
    </row>
    <row r="613" spans="1:31" ht="15.75" customHeight="1">
      <c r="A613" s="407"/>
      <c r="B613" s="407"/>
      <c r="C613" s="407"/>
      <c r="D613" s="407"/>
      <c r="E613" s="407"/>
      <c r="F613" s="407"/>
      <c r="G613" s="407"/>
      <c r="H613" s="407"/>
      <c r="I613" s="407"/>
      <c r="J613" s="407"/>
      <c r="K613" s="407"/>
      <c r="L613" s="407"/>
      <c r="M613" s="407"/>
      <c r="N613" s="407"/>
      <c r="O613" s="407"/>
      <c r="P613" s="407"/>
      <c r="Q613" s="407"/>
      <c r="R613" s="407"/>
      <c r="S613" s="407"/>
      <c r="T613" s="407"/>
      <c r="U613" s="407"/>
      <c r="V613" s="407"/>
      <c r="W613" s="407"/>
      <c r="X613" s="407"/>
      <c r="Y613" s="407"/>
      <c r="Z613" s="407"/>
      <c r="AA613" s="407"/>
      <c r="AB613" s="407"/>
      <c r="AC613" s="407"/>
      <c r="AD613" s="407"/>
      <c r="AE613" s="407"/>
    </row>
    <row r="614" spans="1:31" ht="15.75" customHeight="1">
      <c r="A614" s="407"/>
      <c r="B614" s="407"/>
      <c r="C614" s="407"/>
      <c r="D614" s="407"/>
      <c r="E614" s="407"/>
      <c r="F614" s="407"/>
      <c r="G614" s="407"/>
      <c r="H614" s="407"/>
      <c r="I614" s="407"/>
      <c r="J614" s="407"/>
      <c r="K614" s="407"/>
      <c r="L614" s="407"/>
      <c r="M614" s="407"/>
      <c r="N614" s="407"/>
      <c r="O614" s="407"/>
      <c r="P614" s="407"/>
      <c r="Q614" s="407"/>
      <c r="R614" s="407"/>
      <c r="S614" s="407"/>
      <c r="T614" s="407"/>
      <c r="U614" s="407"/>
      <c r="V614" s="407"/>
      <c r="W614" s="407"/>
      <c r="X614" s="407"/>
      <c r="Y614" s="407"/>
      <c r="Z614" s="407"/>
      <c r="AA614" s="407"/>
      <c r="AB614" s="407"/>
      <c r="AC614" s="407"/>
      <c r="AD614" s="407"/>
      <c r="AE614" s="407"/>
    </row>
    <row r="615" spans="1:31" ht="15.75" customHeight="1">
      <c r="A615" s="407"/>
      <c r="B615" s="407"/>
      <c r="C615" s="407"/>
      <c r="D615" s="407"/>
      <c r="E615" s="407"/>
      <c r="F615" s="407"/>
      <c r="G615" s="407"/>
      <c r="H615" s="407"/>
      <c r="I615" s="407"/>
      <c r="J615" s="407"/>
      <c r="K615" s="407"/>
      <c r="L615" s="407"/>
      <c r="M615" s="407"/>
      <c r="N615" s="407"/>
      <c r="O615" s="407"/>
      <c r="P615" s="407"/>
      <c r="Q615" s="407"/>
      <c r="R615" s="407"/>
      <c r="S615" s="407"/>
      <c r="T615" s="407"/>
      <c r="U615" s="407"/>
      <c r="V615" s="407"/>
      <c r="W615" s="407"/>
      <c r="X615" s="407"/>
      <c r="Y615" s="407"/>
      <c r="Z615" s="407"/>
      <c r="AA615" s="407"/>
      <c r="AB615" s="407"/>
      <c r="AC615" s="407"/>
      <c r="AD615" s="407"/>
      <c r="AE615" s="407"/>
    </row>
    <row r="616" spans="1:31" ht="15.75" customHeight="1">
      <c r="A616" s="407"/>
      <c r="B616" s="407"/>
      <c r="C616" s="407"/>
      <c r="D616" s="407"/>
      <c r="E616" s="407"/>
      <c r="F616" s="407"/>
      <c r="G616" s="407"/>
      <c r="H616" s="407"/>
      <c r="I616" s="407"/>
      <c r="J616" s="407"/>
      <c r="K616" s="407"/>
      <c r="L616" s="407"/>
      <c r="M616" s="407"/>
      <c r="N616" s="407"/>
      <c r="O616" s="407"/>
      <c r="P616" s="407"/>
      <c r="Q616" s="407"/>
      <c r="R616" s="407"/>
      <c r="S616" s="407"/>
      <c r="T616" s="407"/>
      <c r="U616" s="407"/>
      <c r="V616" s="407"/>
      <c r="W616" s="407"/>
      <c r="X616" s="407"/>
      <c r="Y616" s="407"/>
      <c r="Z616" s="407"/>
      <c r="AA616" s="407"/>
      <c r="AB616" s="407"/>
      <c r="AC616" s="407"/>
      <c r="AD616" s="407"/>
      <c r="AE616" s="407"/>
    </row>
    <row r="617" spans="1:31" ht="15.75" customHeight="1">
      <c r="A617" s="407"/>
      <c r="B617" s="407"/>
      <c r="C617" s="407"/>
      <c r="D617" s="407"/>
      <c r="E617" s="407"/>
      <c r="F617" s="407"/>
      <c r="G617" s="407"/>
      <c r="H617" s="407"/>
      <c r="I617" s="407"/>
      <c r="J617" s="407"/>
      <c r="K617" s="407"/>
      <c r="L617" s="407"/>
      <c r="M617" s="407"/>
      <c r="N617" s="407"/>
      <c r="O617" s="407"/>
      <c r="P617" s="407"/>
      <c r="Q617" s="407"/>
      <c r="R617" s="407"/>
      <c r="S617" s="407"/>
      <c r="T617" s="407"/>
      <c r="U617" s="407"/>
      <c r="V617" s="407"/>
      <c r="W617" s="407"/>
      <c r="X617" s="407"/>
      <c r="Y617" s="407"/>
      <c r="Z617" s="407"/>
      <c r="AA617" s="407"/>
      <c r="AB617" s="407"/>
      <c r="AC617" s="407"/>
      <c r="AD617" s="407"/>
      <c r="AE617" s="407"/>
    </row>
    <row r="618" spans="1:31" ht="15.75" customHeight="1">
      <c r="A618" s="407"/>
      <c r="B618" s="407"/>
      <c r="C618" s="407"/>
      <c r="D618" s="407"/>
      <c r="E618" s="407"/>
      <c r="F618" s="407"/>
      <c r="G618" s="407"/>
      <c r="H618" s="407"/>
      <c r="I618" s="407"/>
      <c r="J618" s="407"/>
      <c r="K618" s="407"/>
      <c r="L618" s="407"/>
      <c r="M618" s="407"/>
      <c r="N618" s="407"/>
      <c r="O618" s="407"/>
      <c r="P618" s="407"/>
      <c r="Q618" s="407"/>
      <c r="R618" s="407"/>
      <c r="S618" s="407"/>
      <c r="T618" s="407"/>
      <c r="U618" s="407"/>
      <c r="V618" s="407"/>
      <c r="W618" s="407"/>
      <c r="X618" s="407"/>
      <c r="Y618" s="407"/>
      <c r="Z618" s="407"/>
      <c r="AA618" s="407"/>
      <c r="AB618" s="407"/>
      <c r="AC618" s="407"/>
      <c r="AD618" s="407"/>
      <c r="AE618" s="407"/>
    </row>
    <row r="619" spans="1:31" ht="15.75" customHeight="1">
      <c r="A619" s="407"/>
      <c r="B619" s="407"/>
      <c r="C619" s="407"/>
      <c r="D619" s="407"/>
      <c r="E619" s="407"/>
      <c r="F619" s="407"/>
      <c r="G619" s="407"/>
      <c r="H619" s="407"/>
      <c r="I619" s="407"/>
      <c r="J619" s="407"/>
      <c r="K619" s="407"/>
      <c r="L619" s="407"/>
      <c r="M619" s="407"/>
      <c r="N619" s="407"/>
      <c r="O619" s="407"/>
      <c r="P619" s="407"/>
      <c r="Q619" s="407"/>
      <c r="R619" s="407"/>
      <c r="S619" s="407"/>
      <c r="T619" s="407"/>
      <c r="U619" s="407"/>
      <c r="V619" s="407"/>
      <c r="W619" s="407"/>
      <c r="X619" s="407"/>
      <c r="Y619" s="407"/>
      <c r="Z619" s="407"/>
      <c r="AA619" s="407"/>
      <c r="AB619" s="407"/>
      <c r="AC619" s="407"/>
      <c r="AD619" s="407"/>
      <c r="AE619" s="407"/>
    </row>
    <row r="620" spans="1:31" ht="15.75" customHeight="1">
      <c r="A620" s="407"/>
      <c r="B620" s="407"/>
      <c r="C620" s="407"/>
      <c r="D620" s="407"/>
      <c r="E620" s="407"/>
      <c r="F620" s="407"/>
      <c r="G620" s="407"/>
      <c r="H620" s="407"/>
      <c r="I620" s="407"/>
      <c r="J620" s="407"/>
      <c r="K620" s="407"/>
      <c r="L620" s="407"/>
      <c r="M620" s="407"/>
      <c r="N620" s="407"/>
      <c r="O620" s="407"/>
      <c r="P620" s="407"/>
      <c r="Q620" s="407"/>
      <c r="R620" s="407"/>
      <c r="S620" s="407"/>
      <c r="T620" s="407"/>
      <c r="U620" s="407"/>
      <c r="V620" s="407"/>
      <c r="W620" s="407"/>
      <c r="X620" s="407"/>
      <c r="Y620" s="407"/>
      <c r="Z620" s="407"/>
      <c r="AA620" s="407"/>
      <c r="AB620" s="407"/>
      <c r="AC620" s="407"/>
      <c r="AD620" s="407"/>
      <c r="AE620" s="407"/>
    </row>
    <row r="621" spans="1:31" ht="15.75" customHeight="1">
      <c r="A621" s="407"/>
      <c r="B621" s="407"/>
      <c r="C621" s="407"/>
      <c r="D621" s="407"/>
      <c r="E621" s="407"/>
      <c r="F621" s="407"/>
      <c r="G621" s="407"/>
      <c r="H621" s="407"/>
      <c r="I621" s="407"/>
      <c r="J621" s="407"/>
      <c r="K621" s="407"/>
      <c r="L621" s="407"/>
      <c r="M621" s="407"/>
      <c r="N621" s="407"/>
      <c r="O621" s="407"/>
      <c r="P621" s="407"/>
      <c r="Q621" s="407"/>
      <c r="R621" s="407"/>
      <c r="S621" s="407"/>
      <c r="T621" s="407"/>
      <c r="U621" s="407"/>
      <c r="V621" s="407"/>
      <c r="W621" s="407"/>
      <c r="X621" s="407"/>
      <c r="Y621" s="407"/>
      <c r="Z621" s="407"/>
      <c r="AA621" s="407"/>
      <c r="AB621" s="407"/>
      <c r="AC621" s="407"/>
      <c r="AD621" s="407"/>
      <c r="AE621" s="407"/>
    </row>
    <row r="622" spans="1:31" ht="15.75" customHeight="1">
      <c r="A622" s="407"/>
      <c r="B622" s="407"/>
      <c r="C622" s="407"/>
      <c r="D622" s="407"/>
      <c r="E622" s="407"/>
      <c r="F622" s="407"/>
      <c r="G622" s="407"/>
      <c r="H622" s="407"/>
      <c r="I622" s="407"/>
      <c r="J622" s="407"/>
      <c r="K622" s="407"/>
      <c r="L622" s="407"/>
      <c r="M622" s="407"/>
      <c r="N622" s="407"/>
      <c r="O622" s="407"/>
      <c r="P622" s="407"/>
      <c r="Q622" s="407"/>
      <c r="R622" s="407"/>
      <c r="S622" s="407"/>
      <c r="T622" s="407"/>
      <c r="U622" s="407"/>
      <c r="V622" s="407"/>
      <c r="W622" s="407"/>
      <c r="X622" s="407"/>
      <c r="Y622" s="407"/>
      <c r="Z622" s="407"/>
      <c r="AA622" s="407"/>
      <c r="AB622" s="407"/>
      <c r="AC622" s="407"/>
      <c r="AD622" s="407"/>
      <c r="AE622" s="407"/>
    </row>
    <row r="623" spans="1:31" ht="15.75" customHeight="1">
      <c r="A623" s="407"/>
      <c r="B623" s="407"/>
      <c r="C623" s="407"/>
      <c r="D623" s="407"/>
      <c r="E623" s="407"/>
      <c r="F623" s="407"/>
      <c r="G623" s="407"/>
      <c r="H623" s="407"/>
      <c r="I623" s="407"/>
      <c r="J623" s="407"/>
      <c r="K623" s="407"/>
      <c r="L623" s="407"/>
      <c r="M623" s="407"/>
      <c r="N623" s="407"/>
      <c r="O623" s="407"/>
      <c r="P623" s="407"/>
      <c r="Q623" s="407"/>
      <c r="R623" s="407"/>
      <c r="S623" s="407"/>
      <c r="T623" s="407"/>
      <c r="U623" s="407"/>
      <c r="V623" s="407"/>
      <c r="W623" s="407"/>
      <c r="X623" s="407"/>
      <c r="Y623" s="407"/>
      <c r="Z623" s="407"/>
      <c r="AA623" s="407"/>
      <c r="AB623" s="407"/>
      <c r="AC623" s="407"/>
      <c r="AD623" s="407"/>
      <c r="AE623" s="407"/>
    </row>
    <row r="624" spans="1:31" ht="15.75" customHeight="1">
      <c r="A624" s="407"/>
      <c r="B624" s="407"/>
      <c r="C624" s="407"/>
      <c r="D624" s="407"/>
      <c r="E624" s="407"/>
      <c r="F624" s="407"/>
      <c r="G624" s="407"/>
      <c r="H624" s="407"/>
      <c r="I624" s="407"/>
      <c r="J624" s="407"/>
      <c r="K624" s="407"/>
      <c r="L624" s="407"/>
      <c r="M624" s="407"/>
      <c r="N624" s="407"/>
      <c r="O624" s="407"/>
      <c r="P624" s="407"/>
      <c r="Q624" s="407"/>
      <c r="R624" s="407"/>
      <c r="S624" s="407"/>
      <c r="T624" s="407"/>
      <c r="U624" s="407"/>
      <c r="V624" s="407"/>
      <c r="W624" s="407"/>
      <c r="X624" s="407"/>
      <c r="Y624" s="407"/>
      <c r="Z624" s="407"/>
      <c r="AA624" s="407"/>
      <c r="AB624" s="407"/>
      <c r="AC624" s="407"/>
      <c r="AD624" s="407"/>
      <c r="AE624" s="407"/>
    </row>
    <row r="625" spans="1:31" ht="15.75" customHeight="1">
      <c r="A625" s="407"/>
      <c r="B625" s="407"/>
      <c r="C625" s="407"/>
      <c r="D625" s="407"/>
      <c r="E625" s="407"/>
      <c r="F625" s="407"/>
      <c r="G625" s="407"/>
      <c r="H625" s="407"/>
      <c r="I625" s="407"/>
      <c r="J625" s="407"/>
      <c r="K625" s="407"/>
      <c r="L625" s="407"/>
      <c r="M625" s="407"/>
      <c r="N625" s="407"/>
      <c r="O625" s="407"/>
      <c r="P625" s="407"/>
      <c r="Q625" s="407"/>
      <c r="R625" s="407"/>
      <c r="S625" s="407"/>
      <c r="T625" s="407"/>
      <c r="U625" s="407"/>
      <c r="V625" s="407"/>
      <c r="W625" s="407"/>
      <c r="X625" s="407"/>
      <c r="Y625" s="407"/>
      <c r="Z625" s="407"/>
      <c r="AA625" s="407"/>
      <c r="AB625" s="407"/>
      <c r="AC625" s="407"/>
      <c r="AD625" s="407"/>
      <c r="AE625" s="407"/>
    </row>
    <row r="626" spans="1:31" ht="15.75" customHeight="1">
      <c r="A626" s="407"/>
      <c r="B626" s="407"/>
      <c r="C626" s="407"/>
      <c r="D626" s="407"/>
      <c r="E626" s="407"/>
      <c r="F626" s="407"/>
      <c r="G626" s="407"/>
      <c r="H626" s="407"/>
      <c r="I626" s="407"/>
      <c r="J626" s="407"/>
      <c r="K626" s="407"/>
      <c r="L626" s="407"/>
      <c r="M626" s="407"/>
      <c r="N626" s="407"/>
      <c r="O626" s="407"/>
      <c r="P626" s="407"/>
      <c r="Q626" s="407"/>
      <c r="R626" s="407"/>
      <c r="S626" s="407"/>
      <c r="T626" s="407"/>
      <c r="U626" s="407"/>
      <c r="V626" s="407"/>
      <c r="W626" s="407"/>
      <c r="X626" s="407"/>
      <c r="Y626" s="407"/>
      <c r="Z626" s="407"/>
      <c r="AA626" s="407"/>
      <c r="AB626" s="407"/>
      <c r="AC626" s="407"/>
      <c r="AD626" s="407"/>
      <c r="AE626" s="407"/>
    </row>
    <row r="627" spans="1:31" ht="15.75" customHeight="1">
      <c r="A627" s="407"/>
      <c r="B627" s="407"/>
      <c r="C627" s="407"/>
      <c r="D627" s="407"/>
      <c r="E627" s="407"/>
      <c r="F627" s="407"/>
      <c r="G627" s="407"/>
      <c r="H627" s="407"/>
      <c r="I627" s="407"/>
      <c r="J627" s="407"/>
      <c r="K627" s="407"/>
      <c r="L627" s="407"/>
      <c r="M627" s="407"/>
      <c r="N627" s="407"/>
      <c r="O627" s="407"/>
      <c r="P627" s="407"/>
      <c r="Q627" s="407"/>
      <c r="R627" s="407"/>
      <c r="S627" s="407"/>
      <c r="T627" s="407"/>
      <c r="U627" s="407"/>
      <c r="V627" s="407"/>
      <c r="W627" s="407"/>
      <c r="X627" s="407"/>
      <c r="Y627" s="407"/>
      <c r="Z627" s="407"/>
      <c r="AA627" s="407"/>
      <c r="AB627" s="407"/>
      <c r="AC627" s="407"/>
      <c r="AD627" s="407"/>
      <c r="AE627" s="407"/>
    </row>
    <row r="628" spans="1:31" ht="15.75" customHeight="1">
      <c r="A628" s="407"/>
      <c r="B628" s="407"/>
      <c r="C628" s="407"/>
      <c r="D628" s="407"/>
      <c r="E628" s="407"/>
      <c r="F628" s="407"/>
      <c r="G628" s="407"/>
      <c r="H628" s="407"/>
      <c r="I628" s="407"/>
      <c r="J628" s="407"/>
      <c r="K628" s="407"/>
      <c r="L628" s="407"/>
      <c r="M628" s="407"/>
      <c r="N628" s="407"/>
      <c r="O628" s="407"/>
      <c r="P628" s="407"/>
      <c r="Q628" s="407"/>
      <c r="R628" s="407"/>
      <c r="S628" s="407"/>
      <c r="T628" s="407"/>
      <c r="U628" s="407"/>
      <c r="V628" s="407"/>
      <c r="W628" s="407"/>
      <c r="X628" s="407"/>
      <c r="Y628" s="407"/>
      <c r="Z628" s="407"/>
      <c r="AA628" s="407"/>
      <c r="AB628" s="407"/>
      <c r="AC628" s="407"/>
      <c r="AD628" s="407"/>
      <c r="AE628" s="407"/>
    </row>
    <row r="629" spans="1:31" ht="15.75" customHeight="1">
      <c r="A629" s="407"/>
      <c r="B629" s="407"/>
      <c r="C629" s="407"/>
      <c r="D629" s="407"/>
      <c r="E629" s="407"/>
      <c r="F629" s="407"/>
      <c r="G629" s="407"/>
      <c r="H629" s="407"/>
      <c r="I629" s="407"/>
      <c r="J629" s="407"/>
      <c r="K629" s="407"/>
      <c r="L629" s="407"/>
      <c r="M629" s="407"/>
      <c r="N629" s="407"/>
      <c r="O629" s="407"/>
      <c r="P629" s="407"/>
      <c r="Q629" s="407"/>
      <c r="R629" s="407"/>
      <c r="S629" s="407"/>
      <c r="T629" s="407"/>
      <c r="U629" s="407"/>
      <c r="V629" s="407"/>
      <c r="W629" s="407"/>
      <c r="X629" s="407"/>
      <c r="Y629" s="407"/>
      <c r="Z629" s="407"/>
      <c r="AA629" s="407"/>
      <c r="AB629" s="407"/>
      <c r="AC629" s="407"/>
      <c r="AD629" s="407"/>
      <c r="AE629" s="407"/>
    </row>
    <row r="630" spans="1:31" ht="15.75" customHeight="1">
      <c r="A630" s="407"/>
      <c r="B630" s="407"/>
      <c r="C630" s="407"/>
      <c r="D630" s="407"/>
      <c r="E630" s="407"/>
      <c r="F630" s="407"/>
      <c r="G630" s="407"/>
      <c r="H630" s="407"/>
      <c r="I630" s="407"/>
      <c r="J630" s="407"/>
      <c r="K630" s="407"/>
      <c r="L630" s="407"/>
      <c r="M630" s="407"/>
      <c r="N630" s="407"/>
      <c r="O630" s="407"/>
      <c r="P630" s="407"/>
      <c r="Q630" s="407"/>
      <c r="R630" s="407"/>
      <c r="S630" s="407"/>
      <c r="T630" s="407"/>
      <c r="U630" s="407"/>
      <c r="V630" s="407"/>
      <c r="W630" s="407"/>
      <c r="X630" s="407"/>
      <c r="Y630" s="407"/>
      <c r="Z630" s="407"/>
      <c r="AA630" s="407"/>
      <c r="AB630" s="407"/>
      <c r="AC630" s="407"/>
      <c r="AD630" s="407"/>
      <c r="AE630" s="407"/>
    </row>
    <row r="631" spans="1:31" ht="15.75" customHeight="1">
      <c r="A631" s="407"/>
      <c r="B631" s="407"/>
      <c r="C631" s="407"/>
      <c r="D631" s="407"/>
      <c r="E631" s="407"/>
      <c r="F631" s="407"/>
      <c r="G631" s="407"/>
      <c r="H631" s="407"/>
      <c r="I631" s="407"/>
      <c r="J631" s="407"/>
      <c r="K631" s="407"/>
      <c r="L631" s="407"/>
      <c r="M631" s="407"/>
      <c r="N631" s="407"/>
      <c r="O631" s="407"/>
      <c r="P631" s="407"/>
      <c r="Q631" s="407"/>
      <c r="R631" s="407"/>
      <c r="S631" s="407"/>
      <c r="T631" s="407"/>
      <c r="U631" s="407"/>
      <c r="V631" s="407"/>
      <c r="W631" s="407"/>
      <c r="X631" s="407"/>
      <c r="Y631" s="407"/>
      <c r="Z631" s="407"/>
      <c r="AA631" s="407"/>
      <c r="AB631" s="407"/>
      <c r="AC631" s="407"/>
      <c r="AD631" s="407"/>
      <c r="AE631" s="407"/>
    </row>
    <row r="632" spans="1:31" ht="15.75" customHeight="1">
      <c r="A632" s="407"/>
      <c r="B632" s="407"/>
      <c r="C632" s="407"/>
      <c r="D632" s="407"/>
      <c r="E632" s="407"/>
      <c r="F632" s="407"/>
      <c r="G632" s="407"/>
      <c r="H632" s="407"/>
      <c r="I632" s="407"/>
      <c r="J632" s="407"/>
      <c r="K632" s="407"/>
      <c r="L632" s="407"/>
      <c r="M632" s="407"/>
      <c r="N632" s="407"/>
      <c r="O632" s="407"/>
      <c r="P632" s="407"/>
      <c r="Q632" s="407"/>
      <c r="R632" s="407"/>
      <c r="S632" s="407"/>
      <c r="T632" s="407"/>
      <c r="U632" s="407"/>
      <c r="V632" s="407"/>
      <c r="W632" s="407"/>
      <c r="X632" s="407"/>
      <c r="Y632" s="407"/>
      <c r="Z632" s="407"/>
      <c r="AA632" s="407"/>
      <c r="AB632" s="407"/>
      <c r="AC632" s="407"/>
      <c r="AD632" s="407"/>
      <c r="AE632" s="407"/>
    </row>
    <row r="633" spans="1:31" ht="15.75" customHeight="1">
      <c r="A633" s="407"/>
      <c r="B633" s="407"/>
      <c r="C633" s="407"/>
      <c r="D633" s="407"/>
      <c r="E633" s="407"/>
      <c r="F633" s="407"/>
      <c r="G633" s="407"/>
      <c r="H633" s="407"/>
      <c r="I633" s="407"/>
      <c r="J633" s="407"/>
      <c r="K633" s="407"/>
      <c r="L633" s="407"/>
      <c r="M633" s="407"/>
      <c r="N633" s="407"/>
      <c r="O633" s="407"/>
      <c r="P633" s="407"/>
      <c r="Q633" s="407"/>
      <c r="R633" s="407"/>
      <c r="S633" s="407"/>
      <c r="T633" s="407"/>
      <c r="U633" s="407"/>
      <c r="V633" s="407"/>
      <c r="W633" s="407"/>
      <c r="X633" s="407"/>
      <c r="Y633" s="407"/>
      <c r="Z633" s="407"/>
      <c r="AA633" s="407"/>
      <c r="AB633" s="407"/>
      <c r="AC633" s="407"/>
      <c r="AD633" s="407"/>
      <c r="AE633" s="407"/>
    </row>
    <row r="634" spans="1:31" ht="15.75" customHeight="1">
      <c r="A634" s="407"/>
      <c r="B634" s="407"/>
      <c r="C634" s="407"/>
      <c r="D634" s="407"/>
      <c r="E634" s="407"/>
      <c r="F634" s="407"/>
      <c r="G634" s="407"/>
      <c r="H634" s="407"/>
      <c r="I634" s="407"/>
      <c r="J634" s="407"/>
      <c r="K634" s="407"/>
      <c r="L634" s="407"/>
      <c r="M634" s="407"/>
      <c r="N634" s="407"/>
      <c r="O634" s="407"/>
      <c r="P634" s="407"/>
      <c r="Q634" s="407"/>
      <c r="R634" s="407"/>
      <c r="S634" s="407"/>
      <c r="T634" s="407"/>
      <c r="U634" s="407"/>
      <c r="V634" s="407"/>
      <c r="W634" s="407"/>
      <c r="X634" s="407"/>
      <c r="Y634" s="407"/>
      <c r="Z634" s="407"/>
      <c r="AA634" s="407"/>
      <c r="AB634" s="407"/>
      <c r="AC634" s="407"/>
      <c r="AD634" s="407"/>
      <c r="AE634" s="407"/>
    </row>
    <row r="635" spans="1:31" ht="15.75" customHeight="1">
      <c r="A635" s="407"/>
      <c r="B635" s="407"/>
      <c r="C635" s="407"/>
      <c r="D635" s="407"/>
      <c r="E635" s="407"/>
      <c r="F635" s="407"/>
      <c r="G635" s="407"/>
      <c r="H635" s="407"/>
      <c r="I635" s="407"/>
      <c r="J635" s="407"/>
      <c r="K635" s="407"/>
      <c r="L635" s="407"/>
      <c r="M635" s="407"/>
      <c r="N635" s="407"/>
      <c r="O635" s="407"/>
      <c r="P635" s="407"/>
      <c r="Q635" s="407"/>
      <c r="R635" s="407"/>
      <c r="S635" s="407"/>
      <c r="T635" s="407"/>
      <c r="U635" s="407"/>
      <c r="V635" s="407"/>
      <c r="W635" s="407"/>
      <c r="X635" s="407"/>
      <c r="Y635" s="407"/>
      <c r="Z635" s="407"/>
      <c r="AA635" s="407"/>
      <c r="AB635" s="407"/>
      <c r="AC635" s="407"/>
      <c r="AD635" s="407"/>
      <c r="AE635" s="407"/>
    </row>
    <row r="636" spans="1:31" ht="15.75" customHeight="1">
      <c r="A636" s="407"/>
      <c r="B636" s="407"/>
      <c r="C636" s="407"/>
      <c r="D636" s="407"/>
      <c r="E636" s="407"/>
      <c r="F636" s="407"/>
      <c r="G636" s="407"/>
      <c r="H636" s="407"/>
      <c r="I636" s="407"/>
      <c r="J636" s="407"/>
      <c r="K636" s="407"/>
      <c r="L636" s="407"/>
      <c r="M636" s="407"/>
      <c r="N636" s="407"/>
      <c r="O636" s="407"/>
      <c r="P636" s="407"/>
      <c r="Q636" s="407"/>
      <c r="R636" s="407"/>
      <c r="S636" s="407"/>
      <c r="T636" s="407"/>
      <c r="U636" s="407"/>
      <c r="V636" s="407"/>
      <c r="W636" s="407"/>
      <c r="X636" s="407"/>
      <c r="Y636" s="407"/>
      <c r="Z636" s="407"/>
      <c r="AA636" s="407"/>
      <c r="AB636" s="407"/>
      <c r="AC636" s="407"/>
      <c r="AD636" s="407"/>
      <c r="AE636" s="407"/>
    </row>
    <row r="637" spans="1:31" ht="15.75" customHeight="1">
      <c r="A637" s="407"/>
      <c r="B637" s="407"/>
      <c r="C637" s="407"/>
      <c r="D637" s="407"/>
      <c r="E637" s="407"/>
      <c r="F637" s="407"/>
      <c r="G637" s="407"/>
      <c r="H637" s="407"/>
      <c r="I637" s="407"/>
      <c r="J637" s="407"/>
      <c r="K637" s="407"/>
      <c r="L637" s="407"/>
      <c r="M637" s="407"/>
      <c r="N637" s="407"/>
      <c r="O637" s="407"/>
      <c r="P637" s="407"/>
      <c r="Q637" s="407"/>
      <c r="R637" s="407"/>
      <c r="S637" s="407"/>
      <c r="T637" s="407"/>
      <c r="U637" s="407"/>
      <c r="V637" s="407"/>
      <c r="W637" s="407"/>
      <c r="X637" s="407"/>
      <c r="Y637" s="407"/>
      <c r="Z637" s="407"/>
      <c r="AA637" s="407"/>
      <c r="AB637" s="407"/>
      <c r="AC637" s="407"/>
      <c r="AD637" s="407"/>
      <c r="AE637" s="407"/>
    </row>
    <row r="638" spans="1:31" ht="15.75" customHeight="1">
      <c r="A638" s="407"/>
      <c r="B638" s="407"/>
      <c r="C638" s="407"/>
      <c r="D638" s="407"/>
      <c r="E638" s="407"/>
      <c r="F638" s="407"/>
      <c r="G638" s="407"/>
      <c r="H638" s="407"/>
      <c r="I638" s="407"/>
      <c r="J638" s="407"/>
      <c r="K638" s="407"/>
      <c r="L638" s="407"/>
      <c r="M638" s="407"/>
      <c r="N638" s="407"/>
      <c r="O638" s="407"/>
      <c r="P638" s="407"/>
      <c r="Q638" s="407"/>
      <c r="R638" s="407"/>
      <c r="S638" s="407"/>
      <c r="T638" s="407"/>
      <c r="U638" s="407"/>
      <c r="V638" s="407"/>
      <c r="W638" s="407"/>
      <c r="X638" s="407"/>
      <c r="Y638" s="407"/>
      <c r="Z638" s="407"/>
      <c r="AA638" s="407"/>
      <c r="AB638" s="407"/>
      <c r="AC638" s="407"/>
      <c r="AD638" s="407"/>
      <c r="AE638" s="407"/>
    </row>
    <row r="639" spans="1:31" ht="15.75" customHeight="1">
      <c r="A639" s="407"/>
      <c r="B639" s="407"/>
      <c r="C639" s="407"/>
      <c r="D639" s="407"/>
      <c r="E639" s="407"/>
      <c r="F639" s="407"/>
      <c r="G639" s="407"/>
      <c r="H639" s="407"/>
      <c r="I639" s="407"/>
      <c r="J639" s="407"/>
      <c r="K639" s="407"/>
      <c r="L639" s="407"/>
      <c r="M639" s="407"/>
      <c r="N639" s="407"/>
      <c r="O639" s="407"/>
      <c r="P639" s="407"/>
      <c r="Q639" s="407"/>
      <c r="R639" s="407"/>
      <c r="S639" s="407"/>
      <c r="T639" s="407"/>
      <c r="U639" s="407"/>
      <c r="V639" s="407"/>
      <c r="W639" s="407"/>
      <c r="X639" s="407"/>
      <c r="Y639" s="407"/>
      <c r="Z639" s="407"/>
      <c r="AA639" s="407"/>
      <c r="AB639" s="407"/>
      <c r="AC639" s="407"/>
      <c r="AD639" s="407"/>
      <c r="AE639" s="407"/>
    </row>
    <row r="640" spans="1:31" ht="15.75" customHeight="1">
      <c r="A640" s="407"/>
      <c r="B640" s="407"/>
      <c r="C640" s="407"/>
      <c r="D640" s="407"/>
      <c r="E640" s="407"/>
      <c r="F640" s="407"/>
      <c r="G640" s="407"/>
      <c r="H640" s="407"/>
      <c r="I640" s="407"/>
      <c r="J640" s="407"/>
      <c r="K640" s="407"/>
      <c r="L640" s="407"/>
      <c r="M640" s="407"/>
      <c r="N640" s="407"/>
      <c r="O640" s="407"/>
      <c r="P640" s="407"/>
      <c r="Q640" s="407"/>
      <c r="R640" s="407"/>
      <c r="S640" s="407"/>
      <c r="T640" s="407"/>
      <c r="U640" s="407"/>
      <c r="V640" s="407"/>
      <c r="W640" s="407"/>
      <c r="X640" s="407"/>
      <c r="Y640" s="407"/>
      <c r="Z640" s="407"/>
      <c r="AA640" s="407"/>
      <c r="AB640" s="407"/>
      <c r="AC640" s="407"/>
      <c r="AD640" s="407"/>
      <c r="AE640" s="407"/>
    </row>
    <row r="641" spans="1:31" ht="15.75" customHeight="1">
      <c r="A641" s="407"/>
      <c r="B641" s="407"/>
      <c r="C641" s="407"/>
      <c r="D641" s="407"/>
      <c r="E641" s="407"/>
      <c r="F641" s="407"/>
      <c r="G641" s="407"/>
      <c r="H641" s="407"/>
      <c r="I641" s="407"/>
      <c r="J641" s="407"/>
      <c r="K641" s="407"/>
      <c r="L641" s="407"/>
      <c r="M641" s="407"/>
      <c r="N641" s="407"/>
      <c r="O641" s="407"/>
      <c r="P641" s="407"/>
      <c r="Q641" s="407"/>
      <c r="R641" s="407"/>
      <c r="S641" s="407"/>
      <c r="T641" s="407"/>
      <c r="U641" s="407"/>
      <c r="V641" s="407"/>
      <c r="W641" s="407"/>
      <c r="X641" s="407"/>
      <c r="Y641" s="407"/>
      <c r="Z641" s="407"/>
      <c r="AA641" s="407"/>
      <c r="AB641" s="407"/>
      <c r="AC641" s="407"/>
      <c r="AD641" s="407"/>
      <c r="AE641" s="407"/>
    </row>
    <row r="642" spans="1:31" ht="15.75" customHeight="1">
      <c r="A642" s="407"/>
      <c r="B642" s="407"/>
      <c r="C642" s="407"/>
      <c r="D642" s="407"/>
      <c r="E642" s="407"/>
      <c r="F642" s="407"/>
      <c r="G642" s="407"/>
      <c r="H642" s="407"/>
      <c r="I642" s="407"/>
      <c r="J642" s="407"/>
      <c r="K642" s="407"/>
      <c r="L642" s="407"/>
      <c r="M642" s="407"/>
      <c r="N642" s="407"/>
      <c r="O642" s="407"/>
      <c r="P642" s="407"/>
      <c r="Q642" s="407"/>
      <c r="R642" s="407"/>
      <c r="S642" s="407"/>
      <c r="T642" s="407"/>
      <c r="U642" s="407"/>
      <c r="V642" s="407"/>
      <c r="W642" s="407"/>
      <c r="X642" s="407"/>
      <c r="Y642" s="407"/>
      <c r="Z642" s="407"/>
      <c r="AA642" s="407"/>
      <c r="AB642" s="407"/>
      <c r="AC642" s="407"/>
      <c r="AD642" s="407"/>
      <c r="AE642" s="407"/>
    </row>
    <row r="643" spans="1:31" ht="15.75" customHeight="1">
      <c r="A643" s="407"/>
      <c r="B643" s="407"/>
      <c r="C643" s="407"/>
      <c r="D643" s="407"/>
      <c r="E643" s="407"/>
      <c r="F643" s="407"/>
      <c r="G643" s="407"/>
      <c r="H643" s="407"/>
      <c r="I643" s="407"/>
      <c r="J643" s="407"/>
      <c r="K643" s="407"/>
      <c r="L643" s="407"/>
      <c r="M643" s="407"/>
      <c r="N643" s="407"/>
      <c r="O643" s="407"/>
      <c r="P643" s="407"/>
      <c r="Q643" s="407"/>
      <c r="R643" s="407"/>
      <c r="S643" s="407"/>
      <c r="T643" s="407"/>
      <c r="U643" s="407"/>
      <c r="V643" s="407"/>
      <c r="W643" s="407"/>
      <c r="X643" s="407"/>
      <c r="Y643" s="407"/>
      <c r="Z643" s="407"/>
      <c r="AA643" s="407"/>
      <c r="AB643" s="407"/>
      <c r="AC643" s="407"/>
      <c r="AD643" s="407"/>
      <c r="AE643" s="407"/>
    </row>
    <row r="644" spans="1:31" ht="15.75" customHeight="1">
      <c r="A644" s="407"/>
      <c r="B644" s="407"/>
      <c r="C644" s="407"/>
      <c r="D644" s="407"/>
      <c r="E644" s="407"/>
      <c r="F644" s="407"/>
      <c r="G644" s="407"/>
      <c r="H644" s="407"/>
      <c r="I644" s="407"/>
      <c r="J644" s="407"/>
      <c r="K644" s="407"/>
      <c r="L644" s="407"/>
      <c r="M644" s="407"/>
      <c r="N644" s="407"/>
      <c r="O644" s="407"/>
      <c r="P644" s="407"/>
      <c r="Q644" s="407"/>
      <c r="R644" s="407"/>
      <c r="S644" s="407"/>
      <c r="T644" s="407"/>
      <c r="U644" s="407"/>
      <c r="V644" s="407"/>
      <c r="W644" s="407"/>
      <c r="X644" s="407"/>
      <c r="Y644" s="407"/>
      <c r="Z644" s="407"/>
      <c r="AA644" s="407"/>
      <c r="AB644" s="407"/>
      <c r="AC644" s="407"/>
      <c r="AD644" s="407"/>
      <c r="AE644" s="407"/>
    </row>
    <row r="645" spans="1:31" ht="15.75" customHeight="1">
      <c r="A645" s="407"/>
      <c r="B645" s="407"/>
      <c r="C645" s="407"/>
      <c r="D645" s="407"/>
      <c r="E645" s="407"/>
      <c r="F645" s="407"/>
      <c r="G645" s="407"/>
      <c r="H645" s="407"/>
      <c r="I645" s="407"/>
      <c r="J645" s="407"/>
      <c r="K645" s="407"/>
      <c r="L645" s="407"/>
      <c r="M645" s="407"/>
      <c r="N645" s="407"/>
      <c r="O645" s="407"/>
      <c r="P645" s="407"/>
      <c r="Q645" s="407"/>
      <c r="R645" s="407"/>
      <c r="S645" s="407"/>
      <c r="T645" s="407"/>
      <c r="U645" s="407"/>
      <c r="V645" s="407"/>
      <c r="W645" s="407"/>
      <c r="X645" s="407"/>
      <c r="Y645" s="407"/>
      <c r="Z645" s="407"/>
      <c r="AA645" s="407"/>
      <c r="AB645" s="407"/>
      <c r="AC645" s="407"/>
      <c r="AD645" s="407"/>
      <c r="AE645" s="407"/>
    </row>
    <row r="646" spans="1:31" ht="15.75" customHeight="1">
      <c r="A646" s="407"/>
      <c r="B646" s="407"/>
      <c r="C646" s="407"/>
      <c r="D646" s="407"/>
      <c r="E646" s="407"/>
      <c r="F646" s="407"/>
      <c r="G646" s="407"/>
      <c r="H646" s="407"/>
      <c r="I646" s="407"/>
      <c r="J646" s="407"/>
      <c r="K646" s="407"/>
      <c r="L646" s="407"/>
      <c r="M646" s="407"/>
      <c r="N646" s="407"/>
      <c r="O646" s="407"/>
      <c r="P646" s="407"/>
      <c r="Q646" s="407"/>
      <c r="R646" s="407"/>
      <c r="S646" s="407"/>
      <c r="T646" s="407"/>
      <c r="U646" s="407"/>
      <c r="V646" s="407"/>
      <c r="W646" s="407"/>
      <c r="X646" s="407"/>
      <c r="Y646" s="407"/>
      <c r="Z646" s="407"/>
      <c r="AA646" s="407"/>
      <c r="AB646" s="407"/>
      <c r="AC646" s="407"/>
      <c r="AD646" s="407"/>
      <c r="AE646" s="407"/>
    </row>
    <row r="647" spans="1:31" ht="15.75" customHeight="1">
      <c r="A647" s="407"/>
      <c r="B647" s="407"/>
      <c r="C647" s="407"/>
      <c r="D647" s="407"/>
      <c r="E647" s="407"/>
      <c r="F647" s="407"/>
      <c r="G647" s="407"/>
      <c r="H647" s="407"/>
      <c r="I647" s="407"/>
      <c r="J647" s="407"/>
      <c r="K647" s="407"/>
      <c r="L647" s="407"/>
      <c r="M647" s="407"/>
      <c r="N647" s="407"/>
      <c r="O647" s="407"/>
      <c r="P647" s="407"/>
      <c r="Q647" s="407"/>
      <c r="R647" s="407"/>
      <c r="S647" s="407"/>
      <c r="T647" s="407"/>
      <c r="U647" s="407"/>
      <c r="V647" s="407"/>
      <c r="W647" s="407"/>
      <c r="X647" s="407"/>
      <c r="Y647" s="407"/>
      <c r="Z647" s="407"/>
      <c r="AA647" s="407"/>
      <c r="AB647" s="407"/>
      <c r="AC647" s="407"/>
      <c r="AD647" s="407"/>
      <c r="AE647" s="407"/>
    </row>
    <row r="648" spans="1:31" ht="15.75" customHeight="1">
      <c r="A648" s="407"/>
      <c r="B648" s="407"/>
      <c r="C648" s="407"/>
      <c r="D648" s="407"/>
      <c r="E648" s="407"/>
      <c r="F648" s="407"/>
      <c r="G648" s="407"/>
      <c r="H648" s="407"/>
      <c r="I648" s="407"/>
      <c r="J648" s="407"/>
      <c r="K648" s="407"/>
      <c r="L648" s="407"/>
      <c r="M648" s="407"/>
      <c r="N648" s="407"/>
      <c r="O648" s="407"/>
      <c r="P648" s="407"/>
      <c r="Q648" s="407"/>
      <c r="R648" s="407"/>
      <c r="S648" s="407"/>
      <c r="T648" s="407"/>
      <c r="U648" s="407"/>
      <c r="V648" s="407"/>
      <c r="W648" s="407"/>
      <c r="X648" s="407"/>
      <c r="Y648" s="407"/>
      <c r="Z648" s="407"/>
      <c r="AA648" s="407"/>
      <c r="AB648" s="407"/>
      <c r="AC648" s="407"/>
      <c r="AD648" s="407"/>
      <c r="AE648" s="407"/>
    </row>
    <row r="649" spans="1:31" ht="15.75" customHeight="1">
      <c r="A649" s="407"/>
      <c r="B649" s="407"/>
      <c r="C649" s="407"/>
      <c r="D649" s="407"/>
      <c r="E649" s="407"/>
      <c r="F649" s="407"/>
      <c r="G649" s="407"/>
      <c r="H649" s="407"/>
      <c r="I649" s="407"/>
      <c r="J649" s="407"/>
      <c r="K649" s="407"/>
      <c r="L649" s="407"/>
      <c r="M649" s="407"/>
      <c r="N649" s="407"/>
      <c r="O649" s="407"/>
      <c r="P649" s="407"/>
      <c r="Q649" s="407"/>
      <c r="R649" s="407"/>
      <c r="S649" s="407"/>
      <c r="T649" s="407"/>
      <c r="U649" s="407"/>
      <c r="V649" s="407"/>
      <c r="W649" s="407"/>
      <c r="X649" s="407"/>
      <c r="Y649" s="407"/>
      <c r="Z649" s="407"/>
      <c r="AA649" s="407"/>
      <c r="AB649" s="407"/>
      <c r="AC649" s="407"/>
      <c r="AD649" s="407"/>
      <c r="AE649" s="407"/>
    </row>
    <row r="650" spans="1:31" ht="15.75" customHeight="1">
      <c r="A650" s="407"/>
      <c r="B650" s="407"/>
      <c r="C650" s="407"/>
      <c r="D650" s="407"/>
      <c r="E650" s="407"/>
      <c r="F650" s="407"/>
      <c r="G650" s="407"/>
      <c r="H650" s="407"/>
      <c r="I650" s="407"/>
      <c r="J650" s="407"/>
      <c r="K650" s="407"/>
      <c r="L650" s="407"/>
      <c r="M650" s="407"/>
      <c r="N650" s="407"/>
      <c r="O650" s="407"/>
      <c r="P650" s="407"/>
      <c r="Q650" s="407"/>
      <c r="R650" s="407"/>
      <c r="S650" s="407"/>
      <c r="T650" s="407"/>
      <c r="U650" s="407"/>
      <c r="V650" s="407"/>
      <c r="W650" s="407"/>
      <c r="X650" s="407"/>
      <c r="Y650" s="407"/>
      <c r="Z650" s="407"/>
      <c r="AA650" s="407"/>
      <c r="AB650" s="407"/>
      <c r="AC650" s="407"/>
      <c r="AD650" s="407"/>
      <c r="AE650" s="407"/>
    </row>
    <row r="651" spans="1:31" ht="15.75" customHeight="1">
      <c r="A651" s="407"/>
      <c r="B651" s="407"/>
      <c r="C651" s="407"/>
      <c r="D651" s="407"/>
      <c r="E651" s="407"/>
      <c r="F651" s="407"/>
      <c r="G651" s="407"/>
      <c r="H651" s="407"/>
      <c r="I651" s="407"/>
      <c r="J651" s="407"/>
      <c r="K651" s="407"/>
      <c r="L651" s="407"/>
      <c r="M651" s="407"/>
      <c r="N651" s="407"/>
      <c r="O651" s="407"/>
      <c r="P651" s="407"/>
      <c r="Q651" s="407"/>
      <c r="R651" s="407"/>
      <c r="S651" s="407"/>
      <c r="T651" s="407"/>
      <c r="U651" s="407"/>
      <c r="V651" s="407"/>
      <c r="W651" s="407"/>
      <c r="X651" s="407"/>
      <c r="Y651" s="407"/>
      <c r="Z651" s="407"/>
      <c r="AA651" s="407"/>
      <c r="AB651" s="407"/>
      <c r="AC651" s="407"/>
      <c r="AD651" s="407"/>
      <c r="AE651" s="407"/>
    </row>
    <row r="652" spans="1:31" ht="15.75" customHeight="1">
      <c r="A652" s="407"/>
      <c r="B652" s="407"/>
      <c r="C652" s="407"/>
      <c r="D652" s="407"/>
      <c r="E652" s="407"/>
      <c r="F652" s="407"/>
      <c r="G652" s="407"/>
      <c r="H652" s="407"/>
      <c r="I652" s="407"/>
      <c r="J652" s="407"/>
      <c r="K652" s="407"/>
      <c r="L652" s="407"/>
      <c r="M652" s="407"/>
      <c r="N652" s="407"/>
      <c r="O652" s="407"/>
      <c r="P652" s="407"/>
      <c r="Q652" s="407"/>
      <c r="R652" s="407"/>
      <c r="S652" s="407"/>
      <c r="T652" s="407"/>
      <c r="U652" s="407"/>
      <c r="V652" s="407"/>
      <c r="W652" s="407"/>
      <c r="X652" s="407"/>
      <c r="Y652" s="407"/>
      <c r="Z652" s="407"/>
      <c r="AA652" s="407"/>
      <c r="AB652" s="407"/>
      <c r="AC652" s="407"/>
      <c r="AD652" s="407"/>
      <c r="AE652" s="407"/>
    </row>
    <row r="653" spans="1:31" ht="15.75" customHeight="1">
      <c r="A653" s="407"/>
      <c r="B653" s="407"/>
      <c r="C653" s="407"/>
      <c r="D653" s="407"/>
      <c r="E653" s="407"/>
      <c r="F653" s="407"/>
      <c r="G653" s="407"/>
      <c r="H653" s="407"/>
      <c r="I653" s="407"/>
      <c r="J653" s="407"/>
      <c r="K653" s="407"/>
      <c r="L653" s="407"/>
      <c r="M653" s="407"/>
      <c r="N653" s="407"/>
      <c r="O653" s="407"/>
      <c r="P653" s="407"/>
      <c r="Q653" s="407"/>
      <c r="R653" s="407"/>
      <c r="S653" s="407"/>
      <c r="T653" s="407"/>
      <c r="U653" s="407"/>
      <c r="V653" s="407"/>
      <c r="W653" s="407"/>
      <c r="X653" s="407"/>
      <c r="Y653" s="407"/>
      <c r="Z653" s="407"/>
      <c r="AA653" s="407"/>
      <c r="AB653" s="407"/>
      <c r="AC653" s="407"/>
      <c r="AD653" s="407"/>
      <c r="AE653" s="407"/>
    </row>
    <row r="654" spans="1:31" ht="15.75" customHeight="1">
      <c r="A654" s="407"/>
      <c r="B654" s="407"/>
      <c r="C654" s="407"/>
      <c r="D654" s="407"/>
      <c r="E654" s="407"/>
      <c r="F654" s="407"/>
      <c r="G654" s="407"/>
      <c r="H654" s="407"/>
      <c r="I654" s="407"/>
      <c r="J654" s="407"/>
      <c r="K654" s="407"/>
      <c r="L654" s="407"/>
      <c r="M654" s="407"/>
      <c r="N654" s="407"/>
      <c r="O654" s="407"/>
      <c r="P654" s="407"/>
      <c r="Q654" s="407"/>
      <c r="R654" s="407"/>
      <c r="S654" s="407"/>
      <c r="T654" s="407"/>
      <c r="U654" s="407"/>
      <c r="V654" s="407"/>
      <c r="W654" s="407"/>
      <c r="X654" s="407"/>
      <c r="Y654" s="407"/>
      <c r="Z654" s="407"/>
      <c r="AA654" s="407"/>
      <c r="AB654" s="407"/>
      <c r="AC654" s="407"/>
      <c r="AD654" s="407"/>
      <c r="AE654" s="407"/>
    </row>
    <row r="655" spans="1:31" ht="15.75" customHeight="1">
      <c r="A655" s="407"/>
      <c r="B655" s="407"/>
      <c r="C655" s="407"/>
      <c r="D655" s="407"/>
      <c r="E655" s="407"/>
      <c r="F655" s="407"/>
      <c r="G655" s="407"/>
      <c r="H655" s="407"/>
      <c r="I655" s="407"/>
      <c r="J655" s="407"/>
      <c r="K655" s="407"/>
      <c r="L655" s="407"/>
      <c r="M655" s="407"/>
      <c r="N655" s="407"/>
      <c r="O655" s="407"/>
      <c r="P655" s="407"/>
      <c r="Q655" s="407"/>
      <c r="R655" s="407"/>
      <c r="S655" s="407"/>
      <c r="T655" s="407"/>
      <c r="U655" s="407"/>
      <c r="V655" s="407"/>
      <c r="W655" s="407"/>
      <c r="X655" s="407"/>
      <c r="Y655" s="407"/>
      <c r="Z655" s="407"/>
      <c r="AA655" s="407"/>
      <c r="AB655" s="407"/>
      <c r="AC655" s="407"/>
      <c r="AD655" s="407"/>
      <c r="AE655" s="407"/>
    </row>
    <row r="656" spans="1:31" ht="15.75" customHeight="1">
      <c r="A656" s="407"/>
      <c r="B656" s="407"/>
      <c r="C656" s="407"/>
      <c r="D656" s="407"/>
      <c r="E656" s="407"/>
      <c r="F656" s="407"/>
      <c r="G656" s="407"/>
      <c r="H656" s="407"/>
      <c r="I656" s="407"/>
      <c r="J656" s="407"/>
      <c r="K656" s="407"/>
      <c r="L656" s="407"/>
      <c r="M656" s="407"/>
      <c r="N656" s="407"/>
      <c r="O656" s="407"/>
      <c r="P656" s="407"/>
      <c r="Q656" s="407"/>
      <c r="R656" s="407"/>
      <c r="S656" s="407"/>
      <c r="T656" s="407"/>
      <c r="U656" s="407"/>
      <c r="V656" s="407"/>
      <c r="W656" s="407"/>
      <c r="X656" s="407"/>
      <c r="Y656" s="407"/>
      <c r="Z656" s="407"/>
      <c r="AA656" s="407"/>
      <c r="AB656" s="407"/>
      <c r="AC656" s="407"/>
      <c r="AD656" s="407"/>
      <c r="AE656" s="407"/>
    </row>
    <row r="657" spans="1:31" ht="15.75" customHeight="1">
      <c r="A657" s="407"/>
      <c r="B657" s="407"/>
      <c r="C657" s="407"/>
      <c r="D657" s="407"/>
      <c r="E657" s="407"/>
      <c r="F657" s="407"/>
      <c r="G657" s="407"/>
      <c r="H657" s="407"/>
      <c r="I657" s="407"/>
      <c r="J657" s="407"/>
      <c r="K657" s="407"/>
      <c r="L657" s="407"/>
      <c r="M657" s="407"/>
      <c r="N657" s="407"/>
      <c r="O657" s="407"/>
      <c r="P657" s="407"/>
      <c r="Q657" s="407"/>
      <c r="R657" s="407"/>
      <c r="S657" s="407"/>
      <c r="T657" s="407"/>
      <c r="U657" s="407"/>
      <c r="V657" s="407"/>
      <c r="W657" s="407"/>
      <c r="X657" s="407"/>
      <c r="Y657" s="407"/>
      <c r="Z657" s="407"/>
      <c r="AA657" s="407"/>
      <c r="AB657" s="407"/>
      <c r="AC657" s="407"/>
      <c r="AD657" s="407"/>
      <c r="AE657" s="407"/>
    </row>
    <row r="658" spans="1:31" ht="15.75" customHeight="1">
      <c r="A658" s="407"/>
      <c r="B658" s="407"/>
      <c r="C658" s="407"/>
      <c r="D658" s="407"/>
      <c r="E658" s="407"/>
      <c r="F658" s="407"/>
      <c r="G658" s="407"/>
      <c r="H658" s="407"/>
      <c r="I658" s="407"/>
      <c r="J658" s="407"/>
      <c r="K658" s="407"/>
      <c r="L658" s="407"/>
      <c r="M658" s="407"/>
      <c r="N658" s="407"/>
      <c r="O658" s="407"/>
      <c r="P658" s="407"/>
      <c r="Q658" s="407"/>
      <c r="R658" s="407"/>
      <c r="S658" s="407"/>
      <c r="T658" s="407"/>
      <c r="U658" s="407"/>
      <c r="V658" s="407"/>
      <c r="W658" s="407"/>
      <c r="X658" s="407"/>
      <c r="Y658" s="407"/>
      <c r="Z658" s="407"/>
      <c r="AA658" s="407"/>
      <c r="AB658" s="407"/>
      <c r="AC658" s="407"/>
      <c r="AD658" s="407"/>
      <c r="AE658" s="407"/>
    </row>
    <row r="659" spans="1:31" ht="15.75" customHeight="1">
      <c r="A659" s="407"/>
      <c r="B659" s="407"/>
      <c r="C659" s="407"/>
      <c r="D659" s="407"/>
      <c r="E659" s="407"/>
      <c r="F659" s="407"/>
      <c r="G659" s="407"/>
      <c r="H659" s="407"/>
      <c r="I659" s="407"/>
      <c r="J659" s="407"/>
      <c r="K659" s="407"/>
      <c r="L659" s="407"/>
      <c r="M659" s="407"/>
      <c r="N659" s="407"/>
      <c r="O659" s="407"/>
      <c r="P659" s="407"/>
      <c r="Q659" s="407"/>
      <c r="R659" s="407"/>
      <c r="S659" s="407"/>
      <c r="T659" s="407"/>
      <c r="U659" s="407"/>
      <c r="V659" s="407"/>
      <c r="W659" s="407"/>
      <c r="X659" s="407"/>
      <c r="Y659" s="407"/>
      <c r="Z659" s="407"/>
      <c r="AA659" s="407"/>
      <c r="AB659" s="407"/>
      <c r="AC659" s="407"/>
      <c r="AD659" s="407"/>
      <c r="AE659" s="407"/>
    </row>
    <row r="660" spans="1:31" ht="15.75" customHeight="1">
      <c r="A660" s="407"/>
      <c r="B660" s="407"/>
      <c r="C660" s="407"/>
      <c r="D660" s="407"/>
      <c r="E660" s="407"/>
      <c r="F660" s="407"/>
      <c r="G660" s="407"/>
      <c r="H660" s="407"/>
      <c r="I660" s="407"/>
      <c r="J660" s="407"/>
      <c r="K660" s="407"/>
      <c r="L660" s="407"/>
      <c r="M660" s="407"/>
      <c r="N660" s="407"/>
      <c r="O660" s="407"/>
      <c r="P660" s="407"/>
      <c r="Q660" s="407"/>
      <c r="R660" s="407"/>
      <c r="S660" s="407"/>
      <c r="T660" s="407"/>
      <c r="U660" s="407"/>
      <c r="V660" s="407"/>
      <c r="W660" s="407"/>
      <c r="X660" s="407"/>
      <c r="Y660" s="407"/>
      <c r="Z660" s="407"/>
      <c r="AA660" s="407"/>
      <c r="AB660" s="407"/>
      <c r="AC660" s="407"/>
      <c r="AD660" s="407"/>
      <c r="AE660" s="407"/>
    </row>
    <row r="661" spans="1:31" ht="15.75" customHeight="1">
      <c r="A661" s="407"/>
      <c r="B661" s="407"/>
      <c r="C661" s="407"/>
      <c r="D661" s="407"/>
      <c r="E661" s="407"/>
      <c r="F661" s="407"/>
      <c r="G661" s="407"/>
      <c r="H661" s="407"/>
      <c r="I661" s="407"/>
      <c r="J661" s="407"/>
      <c r="K661" s="407"/>
      <c r="L661" s="407"/>
      <c r="M661" s="407"/>
      <c r="N661" s="407"/>
      <c r="O661" s="407"/>
      <c r="P661" s="407"/>
      <c r="Q661" s="407"/>
      <c r="R661" s="407"/>
      <c r="S661" s="407"/>
      <c r="T661" s="407"/>
      <c r="U661" s="407"/>
      <c r="V661" s="407"/>
      <c r="W661" s="407"/>
      <c r="X661" s="407"/>
      <c r="Y661" s="407"/>
      <c r="Z661" s="407"/>
      <c r="AA661" s="407"/>
      <c r="AB661" s="407"/>
      <c r="AC661" s="407"/>
      <c r="AD661" s="407"/>
      <c r="AE661" s="407"/>
    </row>
    <row r="662" spans="1:31" ht="15.75" customHeight="1">
      <c r="A662" s="407"/>
      <c r="B662" s="407"/>
      <c r="C662" s="407"/>
      <c r="D662" s="407"/>
      <c r="E662" s="407"/>
      <c r="F662" s="407"/>
      <c r="G662" s="407"/>
      <c r="H662" s="407"/>
      <c r="I662" s="407"/>
      <c r="J662" s="407"/>
      <c r="K662" s="407"/>
      <c r="L662" s="407"/>
      <c r="M662" s="407"/>
      <c r="N662" s="407"/>
      <c r="O662" s="407"/>
      <c r="P662" s="407"/>
      <c r="Q662" s="407"/>
      <c r="R662" s="407"/>
      <c r="S662" s="407"/>
      <c r="T662" s="407"/>
      <c r="U662" s="407"/>
      <c r="V662" s="407"/>
      <c r="W662" s="407"/>
      <c r="X662" s="407"/>
      <c r="Y662" s="407"/>
      <c r="Z662" s="407"/>
      <c r="AA662" s="407"/>
      <c r="AB662" s="407"/>
      <c r="AC662" s="407"/>
      <c r="AD662" s="407"/>
      <c r="AE662" s="407"/>
    </row>
    <row r="663" spans="1:31" ht="15.75" customHeight="1">
      <c r="A663" s="407"/>
      <c r="B663" s="407"/>
      <c r="C663" s="407"/>
      <c r="D663" s="407"/>
      <c r="E663" s="407"/>
      <c r="F663" s="407"/>
      <c r="G663" s="407"/>
      <c r="H663" s="407"/>
      <c r="I663" s="407"/>
      <c r="J663" s="407"/>
      <c r="K663" s="407"/>
      <c r="L663" s="407"/>
      <c r="M663" s="407"/>
      <c r="N663" s="407"/>
      <c r="O663" s="407"/>
      <c r="P663" s="407"/>
      <c r="Q663" s="407"/>
      <c r="R663" s="407"/>
      <c r="S663" s="407"/>
      <c r="T663" s="407"/>
      <c r="U663" s="407"/>
      <c r="V663" s="407"/>
      <c r="W663" s="407"/>
      <c r="X663" s="407"/>
      <c r="Y663" s="407"/>
      <c r="Z663" s="407"/>
      <c r="AA663" s="407"/>
      <c r="AB663" s="407"/>
      <c r="AC663" s="407"/>
      <c r="AD663" s="407"/>
      <c r="AE663" s="407"/>
    </row>
    <row r="664" spans="1:31" ht="15.75" customHeight="1">
      <c r="A664" s="407"/>
      <c r="B664" s="407"/>
      <c r="C664" s="407"/>
      <c r="D664" s="407"/>
      <c r="E664" s="407"/>
      <c r="F664" s="407"/>
      <c r="G664" s="407"/>
      <c r="H664" s="407"/>
      <c r="I664" s="407"/>
      <c r="J664" s="407"/>
      <c r="K664" s="407"/>
      <c r="L664" s="407"/>
      <c r="M664" s="407"/>
      <c r="N664" s="407"/>
      <c r="O664" s="407"/>
      <c r="P664" s="407"/>
      <c r="Q664" s="407"/>
      <c r="R664" s="407"/>
      <c r="S664" s="407"/>
      <c r="T664" s="407"/>
      <c r="U664" s="407"/>
      <c r="V664" s="407"/>
      <c r="W664" s="407"/>
      <c r="X664" s="407"/>
      <c r="Y664" s="407"/>
      <c r="Z664" s="407"/>
      <c r="AA664" s="407"/>
      <c r="AB664" s="407"/>
      <c r="AC664" s="407"/>
      <c r="AD664" s="407"/>
      <c r="AE664" s="407"/>
    </row>
    <row r="665" spans="1:31" ht="15.75" customHeight="1">
      <c r="A665" s="407"/>
      <c r="B665" s="407"/>
      <c r="C665" s="407"/>
      <c r="D665" s="407"/>
      <c r="E665" s="407"/>
      <c r="F665" s="407"/>
      <c r="G665" s="407"/>
      <c r="H665" s="407"/>
      <c r="I665" s="407"/>
      <c r="J665" s="407"/>
      <c r="K665" s="407"/>
      <c r="L665" s="407"/>
      <c r="M665" s="407"/>
      <c r="N665" s="407"/>
      <c r="O665" s="407"/>
      <c r="P665" s="407"/>
      <c r="Q665" s="407"/>
      <c r="R665" s="407"/>
      <c r="S665" s="407"/>
      <c r="T665" s="407"/>
      <c r="U665" s="407"/>
      <c r="V665" s="407"/>
      <c r="W665" s="407"/>
      <c r="X665" s="407"/>
      <c r="Y665" s="407"/>
      <c r="Z665" s="407"/>
      <c r="AA665" s="407"/>
      <c r="AB665" s="407"/>
      <c r="AC665" s="407"/>
      <c r="AD665" s="407"/>
      <c r="AE665" s="407"/>
    </row>
    <row r="666" spans="1:31" ht="15.75" customHeight="1">
      <c r="A666" s="407"/>
      <c r="B666" s="407"/>
      <c r="C666" s="407"/>
      <c r="D666" s="407"/>
      <c r="E666" s="407"/>
      <c r="F666" s="407"/>
      <c r="G666" s="407"/>
      <c r="H666" s="407"/>
      <c r="I666" s="407"/>
      <c r="J666" s="407"/>
      <c r="K666" s="407"/>
      <c r="L666" s="407"/>
      <c r="M666" s="407"/>
      <c r="N666" s="407"/>
      <c r="O666" s="407"/>
      <c r="P666" s="407"/>
      <c r="Q666" s="407"/>
      <c r="R666" s="407"/>
      <c r="S666" s="407"/>
      <c r="T666" s="407"/>
      <c r="U666" s="407"/>
      <c r="V666" s="407"/>
      <c r="W666" s="407"/>
      <c r="X666" s="407"/>
      <c r="Y666" s="407"/>
      <c r="Z666" s="407"/>
      <c r="AA666" s="407"/>
      <c r="AB666" s="407"/>
      <c r="AC666" s="407"/>
      <c r="AD666" s="407"/>
      <c r="AE666" s="407"/>
    </row>
    <row r="667" spans="1:31" ht="15.75" customHeight="1">
      <c r="A667" s="407"/>
      <c r="B667" s="407"/>
      <c r="C667" s="407"/>
      <c r="D667" s="407"/>
      <c r="E667" s="407"/>
      <c r="F667" s="407"/>
      <c r="G667" s="407"/>
      <c r="H667" s="407"/>
      <c r="I667" s="407"/>
      <c r="J667" s="407"/>
      <c r="K667" s="407"/>
      <c r="L667" s="407"/>
      <c r="M667" s="407"/>
      <c r="N667" s="407"/>
      <c r="O667" s="407"/>
      <c r="P667" s="407"/>
      <c r="Q667" s="407"/>
      <c r="R667" s="407"/>
      <c r="S667" s="407"/>
      <c r="T667" s="407"/>
      <c r="U667" s="407"/>
      <c r="V667" s="407"/>
      <c r="W667" s="407"/>
      <c r="X667" s="407"/>
      <c r="Y667" s="407"/>
      <c r="Z667" s="407"/>
      <c r="AA667" s="407"/>
      <c r="AB667" s="407"/>
      <c r="AC667" s="407"/>
      <c r="AD667" s="407"/>
      <c r="AE667" s="407"/>
    </row>
    <row r="668" spans="1:31" ht="15.75" customHeight="1">
      <c r="A668" s="407"/>
      <c r="B668" s="407"/>
      <c r="C668" s="407"/>
      <c r="D668" s="407"/>
      <c r="E668" s="407"/>
      <c r="F668" s="407"/>
      <c r="G668" s="407"/>
      <c r="H668" s="407"/>
      <c r="I668" s="407"/>
      <c r="J668" s="407"/>
      <c r="K668" s="407"/>
      <c r="L668" s="407"/>
      <c r="M668" s="407"/>
      <c r="N668" s="407"/>
      <c r="O668" s="407"/>
      <c r="P668" s="407"/>
      <c r="Q668" s="407"/>
      <c r="R668" s="407"/>
      <c r="S668" s="407"/>
      <c r="T668" s="407"/>
      <c r="U668" s="407"/>
      <c r="V668" s="407"/>
      <c r="W668" s="407"/>
      <c r="X668" s="407"/>
      <c r="Y668" s="407"/>
      <c r="Z668" s="407"/>
      <c r="AA668" s="407"/>
      <c r="AB668" s="407"/>
      <c r="AC668" s="407"/>
      <c r="AD668" s="407"/>
      <c r="AE668" s="407"/>
    </row>
    <row r="669" spans="1:31" ht="15.75" customHeight="1">
      <c r="A669" s="407"/>
      <c r="B669" s="407"/>
      <c r="C669" s="407"/>
      <c r="D669" s="407"/>
      <c r="E669" s="407"/>
      <c r="F669" s="407"/>
      <c r="G669" s="407"/>
      <c r="H669" s="407"/>
      <c r="I669" s="407"/>
      <c r="J669" s="407"/>
      <c r="K669" s="407"/>
      <c r="L669" s="407"/>
      <c r="M669" s="407"/>
      <c r="N669" s="407"/>
      <c r="O669" s="407"/>
      <c r="P669" s="407"/>
      <c r="Q669" s="407"/>
      <c r="R669" s="407"/>
      <c r="S669" s="407"/>
      <c r="T669" s="407"/>
      <c r="U669" s="407"/>
      <c r="V669" s="407"/>
      <c r="W669" s="407"/>
      <c r="X669" s="407"/>
      <c r="Y669" s="407"/>
      <c r="Z669" s="407"/>
      <c r="AA669" s="407"/>
      <c r="AB669" s="407"/>
      <c r="AC669" s="407"/>
      <c r="AD669" s="407"/>
      <c r="AE669" s="407"/>
    </row>
    <row r="670" spans="1:31" ht="15.75" customHeight="1">
      <c r="A670" s="407"/>
      <c r="B670" s="407"/>
      <c r="C670" s="407"/>
      <c r="D670" s="407"/>
      <c r="E670" s="407"/>
      <c r="F670" s="407"/>
      <c r="G670" s="407"/>
      <c r="H670" s="407"/>
      <c r="I670" s="407"/>
      <c r="J670" s="407"/>
      <c r="K670" s="407"/>
      <c r="L670" s="407"/>
      <c r="M670" s="407"/>
      <c r="N670" s="407"/>
      <c r="O670" s="407"/>
      <c r="P670" s="407"/>
      <c r="Q670" s="407"/>
      <c r="R670" s="407"/>
      <c r="S670" s="407"/>
      <c r="T670" s="407"/>
      <c r="U670" s="407"/>
      <c r="V670" s="407"/>
      <c r="W670" s="407"/>
      <c r="X670" s="407"/>
      <c r="Y670" s="407"/>
      <c r="Z670" s="407"/>
      <c r="AA670" s="407"/>
      <c r="AB670" s="407"/>
      <c r="AC670" s="407"/>
      <c r="AD670" s="407"/>
      <c r="AE670" s="407"/>
    </row>
    <row r="671" spans="1:31" ht="15.75" customHeight="1">
      <c r="A671" s="407"/>
      <c r="B671" s="407"/>
      <c r="C671" s="407"/>
      <c r="D671" s="407"/>
      <c r="E671" s="407"/>
      <c r="F671" s="407"/>
      <c r="G671" s="407"/>
      <c r="H671" s="407"/>
      <c r="I671" s="407"/>
      <c r="J671" s="407"/>
      <c r="K671" s="407"/>
      <c r="L671" s="407"/>
      <c r="M671" s="407"/>
      <c r="N671" s="407"/>
      <c r="O671" s="407"/>
      <c r="P671" s="407"/>
      <c r="Q671" s="407"/>
      <c r="R671" s="407"/>
      <c r="S671" s="407"/>
      <c r="T671" s="407"/>
      <c r="U671" s="407"/>
      <c r="V671" s="407"/>
      <c r="W671" s="407"/>
      <c r="X671" s="407"/>
      <c r="Y671" s="407"/>
      <c r="Z671" s="407"/>
      <c r="AA671" s="407"/>
      <c r="AB671" s="407"/>
      <c r="AC671" s="407"/>
      <c r="AD671" s="407"/>
      <c r="AE671" s="407"/>
    </row>
    <row r="672" spans="1:31" ht="15.75" customHeight="1">
      <c r="A672" s="407"/>
      <c r="B672" s="407"/>
      <c r="C672" s="407"/>
      <c r="D672" s="407"/>
      <c r="E672" s="407"/>
      <c r="F672" s="407"/>
      <c r="G672" s="407"/>
      <c r="H672" s="407"/>
      <c r="I672" s="407"/>
      <c r="J672" s="407"/>
      <c r="K672" s="407"/>
      <c r="L672" s="407"/>
      <c r="M672" s="407"/>
      <c r="N672" s="407"/>
      <c r="O672" s="407"/>
      <c r="P672" s="407"/>
      <c r="Q672" s="407"/>
      <c r="R672" s="407"/>
      <c r="S672" s="407"/>
      <c r="T672" s="407"/>
      <c r="U672" s="407"/>
      <c r="V672" s="407"/>
      <c r="W672" s="407"/>
      <c r="X672" s="407"/>
      <c r="Y672" s="407"/>
      <c r="Z672" s="407"/>
      <c r="AA672" s="407"/>
      <c r="AB672" s="407"/>
      <c r="AC672" s="407"/>
      <c r="AD672" s="407"/>
      <c r="AE672" s="407"/>
    </row>
    <row r="673" spans="1:31" ht="15.75" customHeight="1">
      <c r="A673" s="407"/>
      <c r="B673" s="407"/>
      <c r="C673" s="407"/>
      <c r="D673" s="407"/>
      <c r="E673" s="407"/>
      <c r="F673" s="407"/>
      <c r="G673" s="407"/>
      <c r="H673" s="407"/>
      <c r="I673" s="407"/>
      <c r="J673" s="407"/>
      <c r="K673" s="407"/>
      <c r="L673" s="407"/>
      <c r="M673" s="407"/>
      <c r="N673" s="407"/>
      <c r="O673" s="407"/>
      <c r="P673" s="407"/>
      <c r="Q673" s="407"/>
      <c r="R673" s="407"/>
      <c r="S673" s="407"/>
      <c r="T673" s="407"/>
      <c r="U673" s="407"/>
      <c r="V673" s="407"/>
      <c r="W673" s="407"/>
      <c r="X673" s="407"/>
      <c r="Y673" s="407"/>
      <c r="Z673" s="407"/>
      <c r="AA673" s="407"/>
      <c r="AB673" s="407"/>
      <c r="AC673" s="407"/>
      <c r="AD673" s="407"/>
      <c r="AE673" s="407"/>
    </row>
    <row r="674" spans="1:31" ht="15.75" customHeight="1">
      <c r="A674" s="407"/>
      <c r="B674" s="407"/>
      <c r="C674" s="407"/>
      <c r="D674" s="407"/>
      <c r="E674" s="407"/>
      <c r="F674" s="407"/>
      <c r="G674" s="407"/>
      <c r="H674" s="407"/>
      <c r="I674" s="407"/>
      <c r="J674" s="407"/>
      <c r="K674" s="407"/>
      <c r="L674" s="407"/>
      <c r="M674" s="407"/>
      <c r="N674" s="407"/>
      <c r="O674" s="407"/>
      <c r="P674" s="407"/>
      <c r="Q674" s="407"/>
      <c r="R674" s="407"/>
      <c r="S674" s="407"/>
      <c r="T674" s="407"/>
      <c r="U674" s="407"/>
      <c r="V674" s="407"/>
      <c r="W674" s="407"/>
      <c r="X674" s="407"/>
      <c r="Y674" s="407"/>
      <c r="Z674" s="407"/>
      <c r="AA674" s="407"/>
      <c r="AB674" s="407"/>
      <c r="AC674" s="407"/>
      <c r="AD674" s="407"/>
      <c r="AE674" s="407"/>
    </row>
    <row r="675" spans="1:31" ht="15.75" customHeight="1">
      <c r="A675" s="407"/>
      <c r="B675" s="407"/>
      <c r="C675" s="407"/>
      <c r="D675" s="407"/>
      <c r="E675" s="407"/>
      <c r="F675" s="407"/>
      <c r="G675" s="407"/>
      <c r="H675" s="407"/>
      <c r="I675" s="407"/>
      <c r="J675" s="407"/>
      <c r="K675" s="407"/>
      <c r="L675" s="407"/>
      <c r="M675" s="407"/>
      <c r="N675" s="407"/>
      <c r="O675" s="407"/>
      <c r="P675" s="407"/>
      <c r="Q675" s="407"/>
      <c r="R675" s="407"/>
      <c r="S675" s="407"/>
      <c r="T675" s="407"/>
      <c r="U675" s="407"/>
      <c r="V675" s="407"/>
      <c r="W675" s="407"/>
      <c r="X675" s="407"/>
      <c r="Y675" s="407"/>
      <c r="Z675" s="407"/>
      <c r="AA675" s="407"/>
      <c r="AB675" s="407"/>
      <c r="AC675" s="407"/>
      <c r="AD675" s="407"/>
      <c r="AE675" s="407"/>
    </row>
    <row r="676" spans="1:31" ht="15.75" customHeight="1">
      <c r="A676" s="407"/>
      <c r="B676" s="407"/>
      <c r="C676" s="407"/>
      <c r="D676" s="407"/>
      <c r="E676" s="407"/>
      <c r="F676" s="407"/>
      <c r="G676" s="407"/>
      <c r="H676" s="407"/>
      <c r="I676" s="407"/>
      <c r="J676" s="407"/>
      <c r="K676" s="407"/>
      <c r="L676" s="407"/>
      <c r="M676" s="407"/>
      <c r="N676" s="407"/>
      <c r="O676" s="407"/>
      <c r="P676" s="407"/>
      <c r="Q676" s="407"/>
      <c r="R676" s="407"/>
      <c r="S676" s="407"/>
      <c r="T676" s="407"/>
      <c r="U676" s="407"/>
      <c r="V676" s="407"/>
      <c r="W676" s="407"/>
      <c r="X676" s="407"/>
      <c r="Y676" s="407"/>
      <c r="Z676" s="407"/>
      <c r="AA676" s="407"/>
      <c r="AB676" s="407"/>
      <c r="AC676" s="407"/>
      <c r="AD676" s="407"/>
      <c r="AE676" s="407"/>
    </row>
    <row r="677" spans="1:31" ht="15.75" customHeight="1">
      <c r="A677" s="407"/>
      <c r="B677" s="407"/>
      <c r="C677" s="407"/>
      <c r="D677" s="407"/>
      <c r="E677" s="407"/>
      <c r="F677" s="407"/>
      <c r="G677" s="407"/>
      <c r="H677" s="407"/>
      <c r="I677" s="407"/>
      <c r="J677" s="407"/>
      <c r="K677" s="407"/>
      <c r="L677" s="407"/>
      <c r="M677" s="407"/>
      <c r="N677" s="407"/>
      <c r="O677" s="407"/>
      <c r="P677" s="407"/>
      <c r="Q677" s="407"/>
      <c r="R677" s="407"/>
      <c r="S677" s="407"/>
      <c r="T677" s="407"/>
      <c r="U677" s="407"/>
      <c r="V677" s="407"/>
      <c r="W677" s="407"/>
      <c r="X677" s="407"/>
      <c r="Y677" s="407"/>
      <c r="Z677" s="407"/>
      <c r="AA677" s="407"/>
      <c r="AB677" s="407"/>
      <c r="AC677" s="407"/>
      <c r="AD677" s="407"/>
      <c r="AE677" s="407"/>
    </row>
    <row r="678" spans="1:31" ht="15.75" customHeight="1">
      <c r="A678" s="407"/>
      <c r="B678" s="407"/>
      <c r="C678" s="407"/>
      <c r="D678" s="407"/>
      <c r="E678" s="407"/>
      <c r="F678" s="407"/>
      <c r="G678" s="407"/>
      <c r="H678" s="407"/>
      <c r="I678" s="407"/>
      <c r="J678" s="407"/>
      <c r="K678" s="407"/>
      <c r="L678" s="407"/>
      <c r="M678" s="407"/>
      <c r="N678" s="407"/>
      <c r="O678" s="407"/>
      <c r="P678" s="407"/>
      <c r="Q678" s="407"/>
      <c r="R678" s="407"/>
      <c r="S678" s="407"/>
      <c r="T678" s="407"/>
      <c r="U678" s="407"/>
      <c r="V678" s="407"/>
      <c r="W678" s="407"/>
      <c r="X678" s="407"/>
      <c r="Y678" s="407"/>
      <c r="Z678" s="407"/>
      <c r="AA678" s="407"/>
      <c r="AB678" s="407"/>
      <c r="AC678" s="407"/>
      <c r="AD678" s="407"/>
      <c r="AE678" s="407"/>
    </row>
    <row r="679" spans="1:31" ht="15.75" customHeight="1">
      <c r="A679" s="407"/>
      <c r="B679" s="407"/>
      <c r="C679" s="407"/>
      <c r="D679" s="407"/>
      <c r="E679" s="407"/>
      <c r="F679" s="407"/>
      <c r="G679" s="407"/>
      <c r="H679" s="407"/>
      <c r="I679" s="407"/>
      <c r="J679" s="407"/>
      <c r="K679" s="407"/>
      <c r="L679" s="407"/>
      <c r="M679" s="407"/>
      <c r="N679" s="407"/>
      <c r="O679" s="407"/>
      <c r="P679" s="407"/>
      <c r="Q679" s="407"/>
      <c r="R679" s="407"/>
      <c r="S679" s="407"/>
      <c r="T679" s="407"/>
      <c r="U679" s="407"/>
      <c r="V679" s="407"/>
      <c r="W679" s="407"/>
      <c r="X679" s="407"/>
      <c r="Y679" s="407"/>
      <c r="Z679" s="407"/>
      <c r="AA679" s="407"/>
      <c r="AB679" s="407"/>
      <c r="AC679" s="407"/>
      <c r="AD679" s="407"/>
      <c r="AE679" s="407"/>
    </row>
    <row r="680" spans="1:31" ht="15.75" customHeight="1">
      <c r="A680" s="407"/>
      <c r="B680" s="407"/>
      <c r="C680" s="407"/>
      <c r="D680" s="407"/>
      <c r="E680" s="407"/>
      <c r="F680" s="407"/>
      <c r="G680" s="407"/>
      <c r="H680" s="407"/>
      <c r="I680" s="407"/>
      <c r="J680" s="407"/>
      <c r="K680" s="407"/>
      <c r="L680" s="407"/>
      <c r="M680" s="407"/>
      <c r="N680" s="407"/>
      <c r="O680" s="407"/>
      <c r="P680" s="407"/>
      <c r="Q680" s="407"/>
      <c r="R680" s="407"/>
      <c r="S680" s="407"/>
      <c r="T680" s="407"/>
      <c r="U680" s="407"/>
      <c r="V680" s="407"/>
      <c r="W680" s="407"/>
      <c r="X680" s="407"/>
      <c r="Y680" s="407"/>
      <c r="Z680" s="407"/>
      <c r="AA680" s="407"/>
      <c r="AB680" s="407"/>
      <c r="AC680" s="407"/>
      <c r="AD680" s="407"/>
      <c r="AE680" s="407"/>
    </row>
    <row r="681" spans="1:31" ht="15.75" customHeight="1">
      <c r="A681" s="407"/>
      <c r="B681" s="407"/>
      <c r="C681" s="407"/>
      <c r="D681" s="407"/>
      <c r="E681" s="407"/>
      <c r="F681" s="407"/>
      <c r="G681" s="407"/>
      <c r="H681" s="407"/>
      <c r="I681" s="407"/>
      <c r="J681" s="407"/>
      <c r="K681" s="407"/>
      <c r="L681" s="407"/>
      <c r="M681" s="407"/>
      <c r="N681" s="407"/>
      <c r="O681" s="407"/>
      <c r="P681" s="407"/>
      <c r="Q681" s="407"/>
      <c r="R681" s="407"/>
      <c r="S681" s="407"/>
      <c r="T681" s="407"/>
      <c r="U681" s="407"/>
      <c r="V681" s="407"/>
      <c r="W681" s="407"/>
      <c r="X681" s="407"/>
      <c r="Y681" s="407"/>
      <c r="Z681" s="407"/>
      <c r="AA681" s="407"/>
      <c r="AB681" s="407"/>
      <c r="AC681" s="407"/>
      <c r="AD681" s="407"/>
      <c r="AE681" s="407"/>
    </row>
    <row r="682" spans="1:31" ht="15.75" customHeight="1">
      <c r="A682" s="407"/>
      <c r="B682" s="407"/>
      <c r="C682" s="407"/>
      <c r="D682" s="407"/>
      <c r="E682" s="407"/>
      <c r="F682" s="407"/>
      <c r="G682" s="407"/>
      <c r="H682" s="407"/>
      <c r="I682" s="407"/>
      <c r="J682" s="407"/>
      <c r="K682" s="407"/>
      <c r="L682" s="407"/>
      <c r="M682" s="407"/>
      <c r="N682" s="407"/>
      <c r="O682" s="407"/>
      <c r="P682" s="407"/>
      <c r="Q682" s="407"/>
      <c r="R682" s="407"/>
      <c r="S682" s="407"/>
      <c r="T682" s="407"/>
      <c r="U682" s="407"/>
      <c r="V682" s="407"/>
      <c r="W682" s="407"/>
      <c r="X682" s="407"/>
      <c r="Y682" s="407"/>
      <c r="Z682" s="407"/>
      <c r="AA682" s="407"/>
      <c r="AB682" s="407"/>
      <c r="AC682" s="407"/>
      <c r="AD682" s="407"/>
      <c r="AE682" s="407"/>
    </row>
    <row r="683" spans="1:31" ht="15.75" customHeight="1">
      <c r="A683" s="407"/>
      <c r="B683" s="407"/>
      <c r="C683" s="407"/>
      <c r="D683" s="407"/>
      <c r="E683" s="407"/>
      <c r="F683" s="407"/>
      <c r="G683" s="407"/>
      <c r="H683" s="407"/>
      <c r="I683" s="407"/>
      <c r="J683" s="407"/>
      <c r="K683" s="407"/>
      <c r="L683" s="407"/>
      <c r="M683" s="407"/>
      <c r="N683" s="407"/>
      <c r="O683" s="407"/>
      <c r="P683" s="407"/>
      <c r="Q683" s="407"/>
      <c r="R683" s="407"/>
      <c r="S683" s="407"/>
      <c r="T683" s="407"/>
      <c r="U683" s="407"/>
      <c r="V683" s="407"/>
      <c r="W683" s="407"/>
      <c r="X683" s="407"/>
      <c r="Y683" s="407"/>
      <c r="Z683" s="407"/>
      <c r="AA683" s="407"/>
      <c r="AB683" s="407"/>
      <c r="AC683" s="407"/>
      <c r="AD683" s="407"/>
      <c r="AE683" s="407"/>
    </row>
    <row r="684" spans="1:31" ht="15.75" customHeight="1">
      <c r="A684" s="407"/>
      <c r="B684" s="407"/>
      <c r="C684" s="407"/>
      <c r="D684" s="407"/>
      <c r="E684" s="407"/>
      <c r="F684" s="407"/>
      <c r="G684" s="407"/>
      <c r="H684" s="407"/>
      <c r="I684" s="407"/>
      <c r="J684" s="407"/>
      <c r="K684" s="407"/>
      <c r="L684" s="407"/>
      <c r="M684" s="407"/>
      <c r="N684" s="407"/>
      <c r="O684" s="407"/>
      <c r="P684" s="407"/>
      <c r="Q684" s="407"/>
      <c r="R684" s="407"/>
      <c r="S684" s="407"/>
      <c r="T684" s="407"/>
      <c r="U684" s="407"/>
      <c r="V684" s="407"/>
      <c r="W684" s="407"/>
      <c r="X684" s="407"/>
      <c r="Y684" s="407"/>
      <c r="Z684" s="407"/>
      <c r="AA684" s="407"/>
      <c r="AB684" s="407"/>
      <c r="AC684" s="407"/>
      <c r="AD684" s="407"/>
      <c r="AE684" s="407"/>
    </row>
    <row r="685" spans="1:31" ht="15.75" customHeight="1">
      <c r="A685" s="407"/>
      <c r="B685" s="407"/>
      <c r="C685" s="407"/>
      <c r="D685" s="407"/>
      <c r="E685" s="407"/>
      <c r="F685" s="407"/>
      <c r="G685" s="407"/>
      <c r="H685" s="407"/>
      <c r="I685" s="407"/>
      <c r="J685" s="407"/>
      <c r="K685" s="407"/>
      <c r="L685" s="407"/>
      <c r="M685" s="407"/>
      <c r="N685" s="407"/>
      <c r="O685" s="407"/>
      <c r="P685" s="407"/>
      <c r="Q685" s="407"/>
      <c r="R685" s="407"/>
      <c r="S685" s="407"/>
      <c r="T685" s="407"/>
      <c r="U685" s="407"/>
      <c r="V685" s="407"/>
      <c r="W685" s="407"/>
      <c r="X685" s="407"/>
      <c r="Y685" s="407"/>
      <c r="Z685" s="407"/>
      <c r="AA685" s="407"/>
      <c r="AB685" s="407"/>
      <c r="AC685" s="407"/>
      <c r="AD685" s="407"/>
      <c r="AE685" s="407"/>
    </row>
    <row r="686" spans="1:31" ht="15.75" customHeight="1">
      <c r="A686" s="407"/>
      <c r="B686" s="407"/>
      <c r="C686" s="407"/>
      <c r="D686" s="407"/>
      <c r="E686" s="407"/>
      <c r="F686" s="407"/>
      <c r="G686" s="407"/>
      <c r="H686" s="407"/>
      <c r="I686" s="407"/>
      <c r="J686" s="407"/>
      <c r="K686" s="407"/>
      <c r="L686" s="407"/>
      <c r="M686" s="407"/>
      <c r="N686" s="407"/>
      <c r="O686" s="407"/>
      <c r="P686" s="407"/>
      <c r="Q686" s="407"/>
      <c r="R686" s="407"/>
      <c r="S686" s="407"/>
      <c r="T686" s="407"/>
      <c r="U686" s="407"/>
      <c r="V686" s="407"/>
      <c r="W686" s="407"/>
      <c r="X686" s="407"/>
      <c r="Y686" s="407"/>
      <c r="Z686" s="407"/>
      <c r="AA686" s="407"/>
      <c r="AB686" s="407"/>
      <c r="AC686" s="407"/>
      <c r="AD686" s="407"/>
      <c r="AE686" s="407"/>
    </row>
    <row r="687" spans="1:31" ht="15.75" customHeight="1">
      <c r="A687" s="407"/>
      <c r="B687" s="407"/>
      <c r="C687" s="407"/>
      <c r="D687" s="407"/>
      <c r="E687" s="407"/>
      <c r="F687" s="407"/>
      <c r="G687" s="407"/>
      <c r="H687" s="407"/>
      <c r="I687" s="407"/>
      <c r="J687" s="407"/>
      <c r="K687" s="407"/>
      <c r="L687" s="407"/>
      <c r="M687" s="407"/>
      <c r="N687" s="407"/>
      <c r="O687" s="407"/>
      <c r="P687" s="407"/>
      <c r="Q687" s="407"/>
      <c r="R687" s="407"/>
      <c r="S687" s="407"/>
      <c r="T687" s="407"/>
      <c r="U687" s="407"/>
      <c r="V687" s="407"/>
      <c r="W687" s="407"/>
      <c r="X687" s="407"/>
      <c r="Y687" s="407"/>
      <c r="Z687" s="407"/>
      <c r="AA687" s="407"/>
      <c r="AB687" s="407"/>
      <c r="AC687" s="407"/>
      <c r="AD687" s="407"/>
      <c r="AE687" s="407"/>
    </row>
    <row r="688" spans="1:31" ht="15.75" customHeight="1">
      <c r="A688" s="407"/>
      <c r="B688" s="407"/>
      <c r="C688" s="407"/>
      <c r="D688" s="407"/>
      <c r="E688" s="407"/>
      <c r="F688" s="407"/>
      <c r="G688" s="407"/>
      <c r="H688" s="407"/>
      <c r="I688" s="407"/>
      <c r="J688" s="407"/>
      <c r="K688" s="407"/>
      <c r="L688" s="407"/>
      <c r="M688" s="407"/>
      <c r="N688" s="407"/>
      <c r="O688" s="407"/>
      <c r="P688" s="407"/>
      <c r="Q688" s="407"/>
      <c r="R688" s="407"/>
      <c r="S688" s="407"/>
      <c r="T688" s="407"/>
      <c r="U688" s="407"/>
      <c r="V688" s="407"/>
      <c r="W688" s="407"/>
      <c r="X688" s="407"/>
      <c r="Y688" s="407"/>
      <c r="Z688" s="407"/>
      <c r="AA688" s="407"/>
      <c r="AB688" s="407"/>
      <c r="AC688" s="407"/>
      <c r="AD688" s="407"/>
      <c r="AE688" s="407"/>
    </row>
    <row r="689" spans="1:31" ht="15.75" customHeight="1">
      <c r="A689" s="407"/>
      <c r="B689" s="407"/>
      <c r="C689" s="407"/>
      <c r="D689" s="407"/>
      <c r="E689" s="407"/>
      <c r="F689" s="407"/>
      <c r="G689" s="407"/>
      <c r="H689" s="407"/>
      <c r="I689" s="407"/>
      <c r="J689" s="407"/>
      <c r="K689" s="407"/>
      <c r="L689" s="407"/>
      <c r="M689" s="407"/>
      <c r="N689" s="407"/>
      <c r="O689" s="407"/>
      <c r="P689" s="407"/>
      <c r="Q689" s="407"/>
      <c r="R689" s="407"/>
      <c r="S689" s="407"/>
      <c r="T689" s="407"/>
      <c r="U689" s="407"/>
      <c r="V689" s="407"/>
      <c r="W689" s="407"/>
      <c r="X689" s="407"/>
      <c r="Y689" s="407"/>
      <c r="Z689" s="407"/>
      <c r="AA689" s="407"/>
      <c r="AB689" s="407"/>
      <c r="AC689" s="407"/>
      <c r="AD689" s="407"/>
      <c r="AE689" s="407"/>
    </row>
    <row r="690" spans="1:31" ht="15.75" customHeight="1">
      <c r="A690" s="407"/>
      <c r="B690" s="407"/>
      <c r="C690" s="407"/>
      <c r="D690" s="407"/>
      <c r="E690" s="407"/>
      <c r="F690" s="407"/>
      <c r="G690" s="407"/>
      <c r="H690" s="407"/>
      <c r="I690" s="407"/>
      <c r="J690" s="407"/>
      <c r="K690" s="407"/>
      <c r="L690" s="407"/>
      <c r="M690" s="407"/>
      <c r="N690" s="407"/>
      <c r="O690" s="407"/>
      <c r="P690" s="407"/>
      <c r="Q690" s="407"/>
      <c r="R690" s="407"/>
      <c r="S690" s="407"/>
      <c r="T690" s="407"/>
      <c r="U690" s="407"/>
      <c r="V690" s="407"/>
      <c r="W690" s="407"/>
      <c r="X690" s="407"/>
      <c r="Y690" s="407"/>
      <c r="Z690" s="407"/>
      <c r="AA690" s="407"/>
      <c r="AB690" s="407"/>
      <c r="AC690" s="407"/>
      <c r="AD690" s="407"/>
      <c r="AE690" s="407"/>
    </row>
    <row r="691" spans="1:31" ht="15.75" customHeight="1">
      <c r="A691" s="407"/>
      <c r="B691" s="407"/>
      <c r="C691" s="407"/>
      <c r="D691" s="407"/>
      <c r="E691" s="407"/>
      <c r="F691" s="407"/>
      <c r="G691" s="407"/>
      <c r="H691" s="407"/>
      <c r="I691" s="407"/>
      <c r="J691" s="407"/>
      <c r="K691" s="407"/>
      <c r="L691" s="407"/>
      <c r="M691" s="407"/>
      <c r="N691" s="407"/>
      <c r="O691" s="407"/>
      <c r="P691" s="407"/>
      <c r="Q691" s="407"/>
      <c r="R691" s="407"/>
      <c r="S691" s="407"/>
      <c r="T691" s="407"/>
      <c r="U691" s="407"/>
      <c r="V691" s="407"/>
      <c r="W691" s="407"/>
      <c r="X691" s="407"/>
      <c r="Y691" s="407"/>
      <c r="Z691" s="407"/>
      <c r="AA691" s="407"/>
      <c r="AB691" s="407"/>
      <c r="AC691" s="407"/>
      <c r="AD691" s="407"/>
      <c r="AE691" s="407"/>
    </row>
    <row r="692" spans="1:31" ht="15.75" customHeight="1">
      <c r="A692" s="407"/>
      <c r="B692" s="407"/>
      <c r="C692" s="407"/>
      <c r="D692" s="407"/>
      <c r="E692" s="407"/>
      <c r="F692" s="407"/>
      <c r="G692" s="407"/>
      <c r="H692" s="407"/>
      <c r="I692" s="407"/>
      <c r="J692" s="407"/>
      <c r="K692" s="407"/>
      <c r="L692" s="407"/>
      <c r="M692" s="407"/>
      <c r="N692" s="407"/>
      <c r="O692" s="407"/>
      <c r="P692" s="407"/>
      <c r="Q692" s="407"/>
      <c r="R692" s="407"/>
      <c r="S692" s="407"/>
      <c r="T692" s="407"/>
      <c r="U692" s="407"/>
      <c r="V692" s="407"/>
      <c r="W692" s="407"/>
      <c r="X692" s="407"/>
      <c r="Y692" s="407"/>
      <c r="Z692" s="407"/>
      <c r="AA692" s="407"/>
      <c r="AB692" s="407"/>
      <c r="AC692" s="407"/>
      <c r="AD692" s="407"/>
      <c r="AE692" s="407"/>
    </row>
    <row r="693" spans="1:31" ht="15.75" customHeight="1">
      <c r="A693" s="407"/>
      <c r="B693" s="407"/>
      <c r="C693" s="407"/>
      <c r="D693" s="407"/>
      <c r="E693" s="407"/>
      <c r="F693" s="407"/>
      <c r="G693" s="407"/>
      <c r="H693" s="407"/>
      <c r="I693" s="407"/>
      <c r="J693" s="407"/>
      <c r="K693" s="407"/>
      <c r="L693" s="407"/>
      <c r="M693" s="407"/>
      <c r="N693" s="407"/>
      <c r="O693" s="407"/>
      <c r="P693" s="407"/>
      <c r="Q693" s="407"/>
      <c r="R693" s="407"/>
      <c r="S693" s="407"/>
      <c r="T693" s="407"/>
      <c r="U693" s="407"/>
      <c r="V693" s="407"/>
      <c r="W693" s="407"/>
      <c r="X693" s="407"/>
      <c r="Y693" s="407"/>
      <c r="Z693" s="407"/>
      <c r="AA693" s="407"/>
      <c r="AB693" s="407"/>
      <c r="AC693" s="407"/>
      <c r="AD693" s="407"/>
      <c r="AE693" s="407"/>
    </row>
    <row r="694" spans="1:31" ht="15.75" customHeight="1">
      <c r="A694" s="407"/>
      <c r="B694" s="407"/>
      <c r="C694" s="407"/>
      <c r="D694" s="407"/>
      <c r="E694" s="407"/>
      <c r="F694" s="407"/>
      <c r="G694" s="407"/>
      <c r="H694" s="407"/>
      <c r="I694" s="407"/>
      <c r="J694" s="407"/>
      <c r="K694" s="407"/>
      <c r="L694" s="407"/>
      <c r="M694" s="407"/>
      <c r="N694" s="407"/>
      <c r="O694" s="407"/>
      <c r="P694" s="407"/>
      <c r="Q694" s="407"/>
      <c r="R694" s="407"/>
      <c r="S694" s="407"/>
      <c r="T694" s="407"/>
      <c r="U694" s="407"/>
      <c r="V694" s="407"/>
      <c r="W694" s="407"/>
      <c r="X694" s="407"/>
      <c r="Y694" s="407"/>
      <c r="Z694" s="407"/>
      <c r="AA694" s="407"/>
      <c r="AB694" s="407"/>
      <c r="AC694" s="407"/>
      <c r="AD694" s="407"/>
      <c r="AE694" s="407"/>
    </row>
    <row r="695" spans="1:31" ht="15.75" customHeight="1">
      <c r="A695" s="407"/>
      <c r="B695" s="407"/>
      <c r="C695" s="407"/>
      <c r="D695" s="407"/>
      <c r="E695" s="407"/>
      <c r="F695" s="407"/>
      <c r="G695" s="407"/>
      <c r="H695" s="407"/>
      <c r="I695" s="407"/>
      <c r="J695" s="407"/>
      <c r="K695" s="407"/>
      <c r="L695" s="407"/>
      <c r="M695" s="407"/>
      <c r="N695" s="407"/>
      <c r="O695" s="407"/>
      <c r="P695" s="407"/>
      <c r="Q695" s="407"/>
      <c r="R695" s="407"/>
      <c r="S695" s="407"/>
      <c r="T695" s="407"/>
      <c r="U695" s="407"/>
      <c r="V695" s="407"/>
      <c r="W695" s="407"/>
      <c r="X695" s="407"/>
      <c r="Y695" s="407"/>
      <c r="Z695" s="407"/>
      <c r="AA695" s="407"/>
      <c r="AB695" s="407"/>
      <c r="AC695" s="407"/>
      <c r="AD695" s="407"/>
      <c r="AE695" s="407"/>
    </row>
    <row r="696" spans="1:31" ht="15.75" customHeight="1">
      <c r="A696" s="407"/>
      <c r="B696" s="407"/>
      <c r="C696" s="407"/>
      <c r="D696" s="407"/>
      <c r="E696" s="407"/>
      <c r="F696" s="407"/>
      <c r="G696" s="407"/>
      <c r="H696" s="407"/>
      <c r="I696" s="407"/>
      <c r="J696" s="407"/>
      <c r="K696" s="407"/>
      <c r="L696" s="407"/>
      <c r="M696" s="407"/>
      <c r="N696" s="407"/>
      <c r="O696" s="407"/>
      <c r="P696" s="407"/>
      <c r="Q696" s="407"/>
      <c r="R696" s="407"/>
      <c r="S696" s="407"/>
      <c r="T696" s="407"/>
      <c r="U696" s="407"/>
      <c r="V696" s="407"/>
      <c r="W696" s="407"/>
      <c r="X696" s="407"/>
      <c r="Y696" s="407"/>
      <c r="Z696" s="407"/>
      <c r="AA696" s="407"/>
      <c r="AB696" s="407"/>
      <c r="AC696" s="407"/>
      <c r="AD696" s="407"/>
      <c r="AE696" s="407"/>
    </row>
    <row r="697" spans="1:31" ht="15.75" customHeight="1">
      <c r="A697" s="407"/>
      <c r="B697" s="407"/>
      <c r="C697" s="407"/>
      <c r="D697" s="407"/>
      <c r="E697" s="407"/>
      <c r="F697" s="407"/>
      <c r="G697" s="407"/>
      <c r="H697" s="407"/>
      <c r="I697" s="407"/>
      <c r="J697" s="407"/>
      <c r="K697" s="407"/>
      <c r="L697" s="407"/>
      <c r="M697" s="407"/>
      <c r="N697" s="407"/>
      <c r="O697" s="407"/>
      <c r="P697" s="407"/>
      <c r="Q697" s="407"/>
      <c r="R697" s="407"/>
      <c r="S697" s="407"/>
      <c r="T697" s="407"/>
      <c r="U697" s="407"/>
      <c r="V697" s="407"/>
      <c r="W697" s="407"/>
      <c r="X697" s="407"/>
      <c r="Y697" s="407"/>
      <c r="Z697" s="407"/>
      <c r="AA697" s="407"/>
      <c r="AB697" s="407"/>
      <c r="AC697" s="407"/>
      <c r="AD697" s="407"/>
      <c r="AE697" s="407"/>
    </row>
    <row r="698" spans="1:31" ht="15.75" customHeight="1">
      <c r="A698" s="407"/>
      <c r="B698" s="407"/>
      <c r="C698" s="407"/>
      <c r="D698" s="407"/>
      <c r="E698" s="407"/>
      <c r="F698" s="407"/>
      <c r="G698" s="407"/>
      <c r="H698" s="407"/>
      <c r="I698" s="407"/>
      <c r="J698" s="407"/>
      <c r="K698" s="407"/>
      <c r="L698" s="407"/>
      <c r="M698" s="407"/>
      <c r="N698" s="407"/>
      <c r="O698" s="407"/>
      <c r="P698" s="407"/>
      <c r="Q698" s="407"/>
      <c r="R698" s="407"/>
      <c r="S698" s="407"/>
      <c r="T698" s="407"/>
      <c r="U698" s="407"/>
      <c r="V698" s="407"/>
      <c r="W698" s="407"/>
      <c r="X698" s="407"/>
      <c r="Y698" s="407"/>
      <c r="Z698" s="407"/>
      <c r="AA698" s="407"/>
      <c r="AB698" s="407"/>
      <c r="AC698" s="407"/>
      <c r="AD698" s="407"/>
      <c r="AE698" s="407"/>
    </row>
    <row r="699" spans="1:31" ht="15.75" customHeight="1">
      <c r="A699" s="407"/>
      <c r="B699" s="407"/>
      <c r="C699" s="407"/>
      <c r="D699" s="407"/>
      <c r="E699" s="407"/>
      <c r="F699" s="407"/>
      <c r="G699" s="407"/>
      <c r="H699" s="407"/>
      <c r="I699" s="407"/>
      <c r="J699" s="407"/>
      <c r="K699" s="407"/>
      <c r="L699" s="407"/>
      <c r="M699" s="407"/>
      <c r="N699" s="407"/>
      <c r="O699" s="407"/>
      <c r="P699" s="407"/>
      <c r="Q699" s="407"/>
      <c r="R699" s="407"/>
      <c r="S699" s="407"/>
      <c r="T699" s="407"/>
      <c r="U699" s="407"/>
      <c r="V699" s="407"/>
      <c r="W699" s="407"/>
      <c r="X699" s="407"/>
      <c r="Y699" s="407"/>
      <c r="Z699" s="407"/>
      <c r="AA699" s="407"/>
      <c r="AB699" s="407"/>
      <c r="AC699" s="407"/>
      <c r="AD699" s="407"/>
      <c r="AE699" s="407"/>
    </row>
    <row r="700" spans="1:31" ht="15.75" customHeight="1">
      <c r="A700" s="407"/>
      <c r="B700" s="407"/>
      <c r="C700" s="407"/>
      <c r="D700" s="407"/>
      <c r="E700" s="407"/>
      <c r="F700" s="407"/>
      <c r="G700" s="407"/>
      <c r="H700" s="407"/>
      <c r="I700" s="407"/>
      <c r="J700" s="407"/>
      <c r="K700" s="407"/>
      <c r="L700" s="407"/>
      <c r="M700" s="407"/>
      <c r="N700" s="407"/>
      <c r="O700" s="407"/>
      <c r="P700" s="407"/>
      <c r="Q700" s="407"/>
      <c r="R700" s="407"/>
      <c r="S700" s="407"/>
      <c r="T700" s="407"/>
      <c r="U700" s="407"/>
      <c r="V700" s="407"/>
      <c r="W700" s="407"/>
      <c r="X700" s="407"/>
      <c r="Y700" s="407"/>
      <c r="Z700" s="407"/>
      <c r="AA700" s="407"/>
      <c r="AB700" s="407"/>
      <c r="AC700" s="407"/>
      <c r="AD700" s="407"/>
      <c r="AE700" s="407"/>
    </row>
    <row r="701" spans="1:31" ht="15.75" customHeight="1">
      <c r="A701" s="407"/>
      <c r="B701" s="407"/>
      <c r="C701" s="407"/>
      <c r="D701" s="407"/>
      <c r="E701" s="407"/>
      <c r="F701" s="407"/>
      <c r="G701" s="407"/>
      <c r="H701" s="407"/>
      <c r="I701" s="407"/>
      <c r="J701" s="407"/>
      <c r="K701" s="407"/>
      <c r="L701" s="407"/>
      <c r="M701" s="407"/>
      <c r="N701" s="407"/>
      <c r="O701" s="407"/>
      <c r="P701" s="407"/>
      <c r="Q701" s="407"/>
      <c r="R701" s="407"/>
      <c r="S701" s="407"/>
      <c r="T701" s="407"/>
      <c r="U701" s="407"/>
      <c r="V701" s="407"/>
      <c r="W701" s="407"/>
      <c r="X701" s="407"/>
      <c r="Y701" s="407"/>
      <c r="Z701" s="407"/>
      <c r="AA701" s="407"/>
      <c r="AB701" s="407"/>
      <c r="AC701" s="407"/>
      <c r="AD701" s="407"/>
      <c r="AE701" s="407"/>
    </row>
    <row r="702" spans="1:31" ht="15.75" customHeight="1">
      <c r="A702" s="407"/>
      <c r="B702" s="407"/>
      <c r="C702" s="407"/>
      <c r="D702" s="407"/>
      <c r="E702" s="407"/>
      <c r="F702" s="407"/>
      <c r="G702" s="407"/>
      <c r="H702" s="407"/>
      <c r="I702" s="407"/>
      <c r="J702" s="407"/>
      <c r="K702" s="407"/>
      <c r="L702" s="407"/>
      <c r="M702" s="407"/>
      <c r="N702" s="407"/>
      <c r="O702" s="407"/>
      <c r="P702" s="407"/>
      <c r="Q702" s="407"/>
      <c r="R702" s="407"/>
      <c r="S702" s="407"/>
      <c r="T702" s="407"/>
      <c r="U702" s="407"/>
      <c r="V702" s="407"/>
      <c r="W702" s="407"/>
      <c r="X702" s="407"/>
      <c r="Y702" s="407"/>
      <c r="Z702" s="407"/>
      <c r="AA702" s="407"/>
      <c r="AB702" s="407"/>
      <c r="AC702" s="407"/>
      <c r="AD702" s="407"/>
      <c r="AE702" s="407"/>
    </row>
    <row r="703" spans="1:31" ht="15.75" customHeight="1">
      <c r="A703" s="407"/>
      <c r="B703" s="407"/>
      <c r="C703" s="407"/>
      <c r="D703" s="407"/>
      <c r="E703" s="407"/>
      <c r="F703" s="407"/>
      <c r="G703" s="407"/>
      <c r="H703" s="407"/>
      <c r="I703" s="407"/>
      <c r="J703" s="407"/>
      <c r="K703" s="407"/>
      <c r="L703" s="407"/>
      <c r="M703" s="407"/>
      <c r="N703" s="407"/>
      <c r="O703" s="407"/>
      <c r="P703" s="407"/>
      <c r="Q703" s="407"/>
      <c r="R703" s="407"/>
      <c r="S703" s="407"/>
      <c r="T703" s="407"/>
      <c r="U703" s="407"/>
      <c r="V703" s="407"/>
      <c r="W703" s="407"/>
      <c r="X703" s="407"/>
      <c r="Y703" s="407"/>
      <c r="Z703" s="407"/>
      <c r="AA703" s="407"/>
      <c r="AB703" s="407"/>
      <c r="AC703" s="407"/>
      <c r="AD703" s="407"/>
      <c r="AE703" s="407"/>
    </row>
    <row r="704" spans="1:31" ht="15.75" customHeight="1">
      <c r="A704" s="407"/>
      <c r="B704" s="407"/>
      <c r="C704" s="407"/>
      <c r="D704" s="407"/>
      <c r="E704" s="407"/>
      <c r="F704" s="407"/>
      <c r="G704" s="407"/>
      <c r="H704" s="407"/>
      <c r="I704" s="407"/>
      <c r="J704" s="407"/>
      <c r="K704" s="407"/>
      <c r="L704" s="407"/>
      <c r="M704" s="407"/>
      <c r="N704" s="407"/>
      <c r="O704" s="407"/>
      <c r="P704" s="407"/>
      <c r="Q704" s="407"/>
      <c r="R704" s="407"/>
      <c r="S704" s="407"/>
      <c r="T704" s="407"/>
      <c r="U704" s="407"/>
      <c r="V704" s="407"/>
      <c r="W704" s="407"/>
      <c r="X704" s="407"/>
      <c r="Y704" s="407"/>
      <c r="Z704" s="407"/>
      <c r="AA704" s="407"/>
      <c r="AB704" s="407"/>
      <c r="AC704" s="407"/>
      <c r="AD704" s="407"/>
      <c r="AE704" s="407"/>
    </row>
    <row r="705" spans="1:31" ht="15.75" customHeight="1">
      <c r="A705" s="407"/>
      <c r="B705" s="407"/>
      <c r="C705" s="407"/>
      <c r="D705" s="407"/>
      <c r="E705" s="407"/>
      <c r="F705" s="407"/>
      <c r="G705" s="407"/>
      <c r="H705" s="407"/>
      <c r="I705" s="407"/>
      <c r="J705" s="407"/>
      <c r="K705" s="407"/>
      <c r="L705" s="407"/>
      <c r="M705" s="407"/>
      <c r="N705" s="407"/>
      <c r="O705" s="407"/>
      <c r="P705" s="407"/>
      <c r="Q705" s="407"/>
      <c r="R705" s="407"/>
      <c r="S705" s="407"/>
      <c r="T705" s="407"/>
      <c r="U705" s="407"/>
      <c r="V705" s="407"/>
      <c r="W705" s="407"/>
      <c r="X705" s="407"/>
      <c r="Y705" s="407"/>
      <c r="Z705" s="407"/>
      <c r="AA705" s="407"/>
      <c r="AB705" s="407"/>
      <c r="AC705" s="407"/>
      <c r="AD705" s="407"/>
      <c r="AE705" s="407"/>
    </row>
    <row r="706" spans="1:31" ht="15.75" customHeight="1">
      <c r="A706" s="407"/>
      <c r="B706" s="407"/>
      <c r="C706" s="407"/>
      <c r="D706" s="407"/>
      <c r="E706" s="407"/>
      <c r="F706" s="407"/>
      <c r="G706" s="407"/>
      <c r="H706" s="407"/>
      <c r="I706" s="407"/>
      <c r="J706" s="407"/>
      <c r="K706" s="407"/>
      <c r="L706" s="407"/>
      <c r="M706" s="407"/>
      <c r="N706" s="407"/>
      <c r="O706" s="407"/>
      <c r="P706" s="407"/>
      <c r="Q706" s="407"/>
      <c r="R706" s="407"/>
      <c r="S706" s="407"/>
      <c r="T706" s="407"/>
      <c r="U706" s="407"/>
      <c r="V706" s="407"/>
      <c r="W706" s="407"/>
      <c r="X706" s="407"/>
      <c r="Y706" s="407"/>
      <c r="Z706" s="407"/>
      <c r="AA706" s="407"/>
      <c r="AB706" s="407"/>
      <c r="AC706" s="407"/>
      <c r="AD706" s="407"/>
      <c r="AE706" s="407"/>
    </row>
    <row r="707" spans="1:31" ht="15.75" customHeight="1">
      <c r="A707" s="407"/>
      <c r="B707" s="407"/>
      <c r="C707" s="407"/>
      <c r="D707" s="407"/>
      <c r="E707" s="407"/>
      <c r="F707" s="407"/>
      <c r="G707" s="407"/>
      <c r="H707" s="407"/>
      <c r="I707" s="407"/>
      <c r="J707" s="407"/>
      <c r="K707" s="407"/>
      <c r="L707" s="407"/>
      <c r="M707" s="407"/>
      <c r="N707" s="407"/>
      <c r="O707" s="407"/>
      <c r="P707" s="407"/>
      <c r="Q707" s="407"/>
      <c r="R707" s="407"/>
      <c r="S707" s="407"/>
      <c r="T707" s="407"/>
      <c r="U707" s="407"/>
      <c r="V707" s="407"/>
      <c r="W707" s="407"/>
      <c r="X707" s="407"/>
      <c r="Y707" s="407"/>
      <c r="Z707" s="407"/>
      <c r="AA707" s="407"/>
      <c r="AB707" s="407"/>
      <c r="AC707" s="407"/>
      <c r="AD707" s="407"/>
      <c r="AE707" s="407"/>
    </row>
    <row r="708" spans="1:31" ht="15.75" customHeight="1">
      <c r="A708" s="407"/>
      <c r="B708" s="407"/>
      <c r="C708" s="407"/>
      <c r="D708" s="407"/>
      <c r="E708" s="407"/>
      <c r="F708" s="407"/>
      <c r="G708" s="407"/>
      <c r="H708" s="407"/>
      <c r="I708" s="407"/>
      <c r="J708" s="407"/>
      <c r="K708" s="407"/>
      <c r="L708" s="407"/>
      <c r="M708" s="407"/>
      <c r="N708" s="407"/>
      <c r="O708" s="407"/>
      <c r="P708" s="407"/>
      <c r="Q708" s="407"/>
      <c r="R708" s="407"/>
      <c r="S708" s="407"/>
      <c r="T708" s="407"/>
      <c r="U708" s="407"/>
      <c r="V708" s="407"/>
      <c r="W708" s="407"/>
      <c r="X708" s="407"/>
      <c r="Y708" s="407"/>
      <c r="Z708" s="407"/>
      <c r="AA708" s="407"/>
      <c r="AB708" s="407"/>
      <c r="AC708" s="407"/>
      <c r="AD708" s="407"/>
      <c r="AE708" s="407"/>
    </row>
    <row r="709" spans="1:31" ht="15.75" customHeight="1">
      <c r="A709" s="407"/>
      <c r="B709" s="407"/>
      <c r="C709" s="407"/>
      <c r="D709" s="407"/>
      <c r="E709" s="407"/>
      <c r="F709" s="407"/>
      <c r="G709" s="407"/>
      <c r="H709" s="407"/>
      <c r="I709" s="407"/>
      <c r="J709" s="407"/>
      <c r="K709" s="407"/>
      <c r="L709" s="407"/>
      <c r="M709" s="407"/>
      <c r="N709" s="407"/>
      <c r="O709" s="407"/>
      <c r="P709" s="407"/>
      <c r="Q709" s="407"/>
      <c r="R709" s="407"/>
      <c r="S709" s="407"/>
      <c r="T709" s="407"/>
      <c r="U709" s="407"/>
      <c r="V709" s="407"/>
      <c r="W709" s="407"/>
      <c r="X709" s="407"/>
      <c r="Y709" s="407"/>
      <c r="Z709" s="407"/>
      <c r="AA709" s="407"/>
      <c r="AB709" s="407"/>
      <c r="AC709" s="407"/>
      <c r="AD709" s="407"/>
      <c r="AE709" s="407"/>
    </row>
    <row r="710" spans="1:31" ht="15.75" customHeight="1">
      <c r="A710" s="407"/>
      <c r="B710" s="407"/>
      <c r="C710" s="407"/>
      <c r="D710" s="407"/>
      <c r="E710" s="407"/>
      <c r="F710" s="407"/>
      <c r="G710" s="407"/>
      <c r="H710" s="407"/>
      <c r="I710" s="407"/>
      <c r="J710" s="407"/>
      <c r="K710" s="407"/>
      <c r="L710" s="407"/>
      <c r="M710" s="407"/>
      <c r="N710" s="407"/>
      <c r="O710" s="407"/>
      <c r="P710" s="407"/>
      <c r="Q710" s="407"/>
      <c r="R710" s="407"/>
      <c r="S710" s="407"/>
      <c r="T710" s="407"/>
      <c r="U710" s="407"/>
      <c r="V710" s="407"/>
      <c r="W710" s="407"/>
      <c r="X710" s="407"/>
      <c r="Y710" s="407"/>
      <c r="Z710" s="407"/>
      <c r="AA710" s="407"/>
      <c r="AB710" s="407"/>
      <c r="AC710" s="407"/>
      <c r="AD710" s="407"/>
      <c r="AE710" s="407"/>
    </row>
    <row r="711" spans="1:31" ht="15.75" customHeight="1">
      <c r="A711" s="407"/>
      <c r="B711" s="407"/>
      <c r="C711" s="407"/>
      <c r="D711" s="407"/>
      <c r="E711" s="407"/>
      <c r="F711" s="407"/>
      <c r="G711" s="407"/>
      <c r="H711" s="407"/>
      <c r="I711" s="407"/>
      <c r="J711" s="407"/>
      <c r="K711" s="407"/>
      <c r="L711" s="407"/>
      <c r="M711" s="407"/>
      <c r="N711" s="407"/>
      <c r="O711" s="407"/>
      <c r="P711" s="407"/>
      <c r="Q711" s="407"/>
      <c r="R711" s="407"/>
      <c r="S711" s="407"/>
      <c r="T711" s="407"/>
      <c r="U711" s="407"/>
      <c r="V711" s="407"/>
      <c r="W711" s="407"/>
      <c r="X711" s="407"/>
      <c r="Y711" s="407"/>
      <c r="Z711" s="407"/>
      <c r="AA711" s="407"/>
      <c r="AB711" s="407"/>
      <c r="AC711" s="407"/>
      <c r="AD711" s="407"/>
      <c r="AE711" s="407"/>
    </row>
    <row r="712" spans="1:31" ht="15.75" customHeight="1">
      <c r="A712" s="407"/>
      <c r="B712" s="407"/>
      <c r="C712" s="407"/>
      <c r="D712" s="407"/>
      <c r="E712" s="407"/>
      <c r="F712" s="407"/>
      <c r="G712" s="407"/>
      <c r="H712" s="407"/>
      <c r="I712" s="407"/>
      <c r="J712" s="407"/>
      <c r="K712" s="407"/>
      <c r="L712" s="407"/>
      <c r="M712" s="407"/>
      <c r="N712" s="407"/>
      <c r="O712" s="407"/>
      <c r="P712" s="407"/>
      <c r="Q712" s="407"/>
      <c r="R712" s="407"/>
      <c r="S712" s="407"/>
      <c r="T712" s="407"/>
      <c r="U712" s="407"/>
      <c r="V712" s="407"/>
      <c r="W712" s="407"/>
      <c r="X712" s="407"/>
      <c r="Y712" s="407"/>
      <c r="Z712" s="407"/>
      <c r="AA712" s="407"/>
      <c r="AB712" s="407"/>
      <c r="AC712" s="407"/>
      <c r="AD712" s="407"/>
      <c r="AE712" s="407"/>
    </row>
    <row r="713" spans="1:31" ht="15.75" customHeight="1">
      <c r="A713" s="407"/>
      <c r="B713" s="407"/>
      <c r="C713" s="407"/>
      <c r="D713" s="407"/>
      <c r="E713" s="407"/>
      <c r="F713" s="407"/>
      <c r="G713" s="407"/>
      <c r="H713" s="407"/>
      <c r="I713" s="407"/>
      <c r="J713" s="407"/>
      <c r="K713" s="407"/>
      <c r="L713" s="407"/>
      <c r="M713" s="407"/>
      <c r="N713" s="407"/>
      <c r="O713" s="407"/>
      <c r="P713" s="407"/>
      <c r="Q713" s="407"/>
      <c r="R713" s="407"/>
      <c r="S713" s="407"/>
      <c r="T713" s="407"/>
      <c r="U713" s="407"/>
      <c r="V713" s="407"/>
      <c r="W713" s="407"/>
      <c r="X713" s="407"/>
      <c r="Y713" s="407"/>
      <c r="Z713" s="407"/>
      <c r="AA713" s="407"/>
      <c r="AB713" s="407"/>
      <c r="AC713" s="407"/>
      <c r="AD713" s="407"/>
      <c r="AE713" s="407"/>
    </row>
    <row r="714" spans="1:31" ht="15.75" customHeight="1">
      <c r="A714" s="407"/>
      <c r="B714" s="407"/>
      <c r="C714" s="407"/>
      <c r="D714" s="407"/>
      <c r="E714" s="407"/>
      <c r="F714" s="407"/>
      <c r="G714" s="407"/>
      <c r="H714" s="407"/>
      <c r="I714" s="407"/>
      <c r="J714" s="407"/>
      <c r="K714" s="407"/>
      <c r="L714" s="407"/>
      <c r="M714" s="407"/>
      <c r="N714" s="407"/>
      <c r="O714" s="407"/>
      <c r="P714" s="407"/>
      <c r="Q714" s="407"/>
      <c r="R714" s="407"/>
      <c r="S714" s="407"/>
      <c r="T714" s="407"/>
      <c r="U714" s="407"/>
      <c r="V714" s="407"/>
      <c r="W714" s="407"/>
      <c r="X714" s="407"/>
      <c r="Y714" s="407"/>
      <c r="Z714" s="407"/>
      <c r="AA714" s="407"/>
      <c r="AB714" s="407"/>
      <c r="AC714" s="407"/>
      <c r="AD714" s="407"/>
      <c r="AE714" s="407"/>
    </row>
    <row r="715" spans="1:31" ht="15.75" customHeight="1">
      <c r="A715" s="407"/>
      <c r="B715" s="407"/>
      <c r="C715" s="407"/>
      <c r="D715" s="407"/>
      <c r="E715" s="407"/>
      <c r="F715" s="407"/>
      <c r="G715" s="407"/>
      <c r="H715" s="407"/>
      <c r="I715" s="407"/>
      <c r="J715" s="407"/>
      <c r="K715" s="407"/>
      <c r="L715" s="407"/>
      <c r="M715" s="407"/>
      <c r="N715" s="407"/>
      <c r="O715" s="407"/>
      <c r="P715" s="407"/>
      <c r="Q715" s="407"/>
      <c r="R715" s="407"/>
      <c r="S715" s="407"/>
      <c r="T715" s="407"/>
      <c r="U715" s="407"/>
      <c r="V715" s="407"/>
      <c r="W715" s="407"/>
      <c r="X715" s="407"/>
      <c r="Y715" s="407"/>
      <c r="Z715" s="407"/>
      <c r="AA715" s="407"/>
      <c r="AB715" s="407"/>
      <c r="AC715" s="407"/>
      <c r="AD715" s="407"/>
      <c r="AE715" s="407"/>
    </row>
    <row r="716" spans="1:31" ht="15.75" customHeight="1">
      <c r="A716" s="407"/>
      <c r="B716" s="407"/>
      <c r="C716" s="407"/>
      <c r="D716" s="407"/>
      <c r="E716" s="407"/>
      <c r="F716" s="407"/>
      <c r="G716" s="407"/>
      <c r="H716" s="407"/>
      <c r="I716" s="407"/>
      <c r="J716" s="407"/>
      <c r="K716" s="407"/>
      <c r="L716" s="407"/>
      <c r="M716" s="407"/>
      <c r="N716" s="407"/>
      <c r="O716" s="407"/>
      <c r="P716" s="407"/>
      <c r="Q716" s="407"/>
      <c r="R716" s="407"/>
      <c r="S716" s="407"/>
      <c r="T716" s="407"/>
      <c r="U716" s="407"/>
      <c r="V716" s="407"/>
      <c r="W716" s="407"/>
      <c r="X716" s="407"/>
      <c r="Y716" s="407"/>
      <c r="Z716" s="407"/>
      <c r="AA716" s="407"/>
      <c r="AB716" s="407"/>
      <c r="AC716" s="407"/>
      <c r="AD716" s="407"/>
      <c r="AE716" s="407"/>
    </row>
    <row r="717" spans="1:31" ht="15.75" customHeight="1">
      <c r="A717" s="407"/>
      <c r="B717" s="407"/>
      <c r="C717" s="407"/>
      <c r="D717" s="407"/>
      <c r="E717" s="407"/>
      <c r="F717" s="407"/>
      <c r="G717" s="407"/>
      <c r="H717" s="407"/>
      <c r="I717" s="407"/>
      <c r="J717" s="407"/>
      <c r="K717" s="407"/>
      <c r="L717" s="407"/>
      <c r="M717" s="407"/>
      <c r="N717" s="407"/>
      <c r="O717" s="407"/>
      <c r="P717" s="407"/>
      <c r="Q717" s="407"/>
      <c r="R717" s="407"/>
      <c r="S717" s="407"/>
      <c r="T717" s="407"/>
      <c r="U717" s="407"/>
      <c r="V717" s="407"/>
      <c r="W717" s="407"/>
      <c r="X717" s="407"/>
      <c r="Y717" s="407"/>
      <c r="Z717" s="407"/>
      <c r="AA717" s="407"/>
      <c r="AB717" s="407"/>
      <c r="AC717" s="407"/>
      <c r="AD717" s="407"/>
      <c r="AE717" s="407"/>
    </row>
    <row r="718" spans="1:31" ht="15.75" customHeight="1">
      <c r="A718" s="407"/>
      <c r="B718" s="407"/>
      <c r="C718" s="407"/>
      <c r="D718" s="407"/>
      <c r="E718" s="407"/>
      <c r="F718" s="407"/>
      <c r="G718" s="407"/>
      <c r="H718" s="407"/>
      <c r="I718" s="407"/>
      <c r="J718" s="407"/>
      <c r="K718" s="407"/>
      <c r="L718" s="407"/>
      <c r="M718" s="407"/>
      <c r="N718" s="407"/>
      <c r="O718" s="407"/>
      <c r="P718" s="407"/>
      <c r="Q718" s="407"/>
      <c r="R718" s="407"/>
      <c r="S718" s="407"/>
      <c r="T718" s="407"/>
      <c r="U718" s="407"/>
      <c r="V718" s="407"/>
      <c r="W718" s="407"/>
      <c r="X718" s="407"/>
      <c r="Y718" s="407"/>
      <c r="Z718" s="407"/>
      <c r="AA718" s="407"/>
      <c r="AB718" s="407"/>
      <c r="AC718" s="407"/>
      <c r="AD718" s="407"/>
      <c r="AE718" s="407"/>
    </row>
    <row r="719" spans="1:31" ht="15.75" customHeight="1">
      <c r="A719" s="407"/>
      <c r="B719" s="407"/>
      <c r="C719" s="407"/>
      <c r="D719" s="407"/>
      <c r="E719" s="407"/>
      <c r="F719" s="407"/>
      <c r="G719" s="407"/>
      <c r="H719" s="407"/>
      <c r="I719" s="407"/>
      <c r="J719" s="407"/>
      <c r="K719" s="407"/>
      <c r="L719" s="407"/>
      <c r="M719" s="407"/>
      <c r="N719" s="407"/>
      <c r="O719" s="407"/>
      <c r="P719" s="407"/>
      <c r="Q719" s="407"/>
      <c r="R719" s="407"/>
      <c r="S719" s="407"/>
      <c r="T719" s="407"/>
      <c r="U719" s="407"/>
      <c r="V719" s="407"/>
      <c r="W719" s="407"/>
      <c r="X719" s="407"/>
      <c r="Y719" s="407"/>
      <c r="Z719" s="407"/>
      <c r="AA719" s="407"/>
      <c r="AB719" s="407"/>
      <c r="AC719" s="407"/>
      <c r="AD719" s="407"/>
      <c r="AE719" s="407"/>
    </row>
    <row r="720" spans="1:31" ht="15.75" customHeight="1">
      <c r="A720" s="407"/>
      <c r="B720" s="407"/>
      <c r="C720" s="407"/>
      <c r="D720" s="407"/>
      <c r="E720" s="407"/>
      <c r="F720" s="407"/>
      <c r="G720" s="407"/>
      <c r="H720" s="407"/>
      <c r="I720" s="407"/>
      <c r="J720" s="407"/>
      <c r="K720" s="407"/>
      <c r="L720" s="407"/>
      <c r="M720" s="407"/>
      <c r="N720" s="407"/>
      <c r="O720" s="407"/>
      <c r="P720" s="407"/>
      <c r="Q720" s="407"/>
      <c r="R720" s="407"/>
      <c r="S720" s="407"/>
      <c r="T720" s="407"/>
      <c r="U720" s="407"/>
      <c r="V720" s="407"/>
      <c r="W720" s="407"/>
      <c r="X720" s="407"/>
      <c r="Y720" s="407"/>
      <c r="Z720" s="407"/>
      <c r="AA720" s="407"/>
      <c r="AB720" s="407"/>
      <c r="AC720" s="407"/>
      <c r="AD720" s="407"/>
      <c r="AE720" s="407"/>
    </row>
    <row r="721" spans="1:31" ht="15.75" customHeight="1">
      <c r="A721" s="407"/>
      <c r="B721" s="407"/>
      <c r="C721" s="407"/>
      <c r="D721" s="407"/>
      <c r="E721" s="407"/>
      <c r="F721" s="407"/>
      <c r="G721" s="407"/>
      <c r="H721" s="407"/>
      <c r="I721" s="407"/>
      <c r="J721" s="407"/>
      <c r="K721" s="407"/>
      <c r="L721" s="407"/>
      <c r="M721" s="407"/>
      <c r="N721" s="407"/>
      <c r="O721" s="407"/>
      <c r="P721" s="407"/>
      <c r="Q721" s="407"/>
      <c r="R721" s="407"/>
      <c r="S721" s="407"/>
      <c r="T721" s="407"/>
      <c r="U721" s="407"/>
      <c r="V721" s="407"/>
      <c r="W721" s="407"/>
      <c r="X721" s="407"/>
      <c r="Y721" s="407"/>
      <c r="Z721" s="407"/>
      <c r="AA721" s="407"/>
      <c r="AB721" s="407"/>
      <c r="AC721" s="407"/>
      <c r="AD721" s="407"/>
      <c r="AE721" s="407"/>
    </row>
    <row r="722" spans="1:31" ht="15.75" customHeight="1">
      <c r="A722" s="407"/>
      <c r="B722" s="407"/>
      <c r="C722" s="407"/>
      <c r="D722" s="407"/>
      <c r="E722" s="407"/>
      <c r="F722" s="407"/>
      <c r="G722" s="407"/>
      <c r="H722" s="407"/>
      <c r="I722" s="407"/>
      <c r="J722" s="407"/>
      <c r="K722" s="407"/>
      <c r="L722" s="407"/>
      <c r="M722" s="407"/>
      <c r="N722" s="407"/>
      <c r="O722" s="407"/>
      <c r="P722" s="407"/>
      <c r="Q722" s="407"/>
      <c r="R722" s="407"/>
      <c r="S722" s="407"/>
      <c r="T722" s="407"/>
      <c r="U722" s="407"/>
      <c r="V722" s="407"/>
      <c r="W722" s="407"/>
      <c r="X722" s="407"/>
      <c r="Y722" s="407"/>
      <c r="Z722" s="407"/>
      <c r="AA722" s="407"/>
      <c r="AB722" s="407"/>
      <c r="AC722" s="407"/>
      <c r="AD722" s="407"/>
      <c r="AE722" s="407"/>
    </row>
    <row r="723" spans="1:31" ht="15.75" customHeight="1">
      <c r="A723" s="407"/>
      <c r="B723" s="407"/>
      <c r="C723" s="407"/>
      <c r="D723" s="407"/>
      <c r="E723" s="407"/>
      <c r="F723" s="407"/>
      <c r="G723" s="407"/>
      <c r="H723" s="407"/>
      <c r="I723" s="407"/>
      <c r="J723" s="407"/>
      <c r="K723" s="407"/>
      <c r="L723" s="407"/>
      <c r="M723" s="407"/>
      <c r="N723" s="407"/>
      <c r="O723" s="407"/>
      <c r="P723" s="407"/>
      <c r="Q723" s="407"/>
      <c r="R723" s="407"/>
      <c r="S723" s="407"/>
      <c r="T723" s="407"/>
      <c r="U723" s="407"/>
      <c r="V723" s="407"/>
      <c r="W723" s="407"/>
      <c r="X723" s="407"/>
      <c r="Y723" s="407"/>
      <c r="Z723" s="407"/>
      <c r="AA723" s="407"/>
      <c r="AB723" s="407"/>
      <c r="AC723" s="407"/>
      <c r="AD723" s="407"/>
      <c r="AE723" s="407"/>
    </row>
    <row r="724" spans="1:31" ht="15.75" customHeight="1">
      <c r="A724" s="407"/>
      <c r="B724" s="407"/>
      <c r="C724" s="407"/>
      <c r="D724" s="407"/>
      <c r="E724" s="407"/>
      <c r="F724" s="407"/>
      <c r="G724" s="407"/>
      <c r="H724" s="407"/>
      <c r="I724" s="407"/>
      <c r="J724" s="407"/>
      <c r="K724" s="407"/>
      <c r="L724" s="407"/>
      <c r="M724" s="407"/>
      <c r="N724" s="407"/>
      <c r="O724" s="407"/>
      <c r="P724" s="407"/>
      <c r="Q724" s="407"/>
      <c r="R724" s="407"/>
      <c r="S724" s="407"/>
      <c r="T724" s="407"/>
      <c r="U724" s="407"/>
      <c r="V724" s="407"/>
      <c r="W724" s="407"/>
      <c r="X724" s="407"/>
      <c r="Y724" s="407"/>
      <c r="Z724" s="407"/>
      <c r="AA724" s="407"/>
      <c r="AB724" s="407"/>
      <c r="AC724" s="407"/>
      <c r="AD724" s="407"/>
      <c r="AE724" s="407"/>
    </row>
    <row r="725" spans="1:31" ht="15.75" customHeight="1">
      <c r="A725" s="407"/>
      <c r="B725" s="407"/>
      <c r="C725" s="407"/>
      <c r="D725" s="407"/>
      <c r="E725" s="407"/>
      <c r="F725" s="407"/>
      <c r="G725" s="407"/>
      <c r="H725" s="407"/>
      <c r="I725" s="407"/>
      <c r="J725" s="407"/>
      <c r="K725" s="407"/>
      <c r="L725" s="407"/>
      <c r="M725" s="407"/>
      <c r="N725" s="407"/>
      <c r="O725" s="407"/>
      <c r="P725" s="407"/>
      <c r="Q725" s="407"/>
      <c r="R725" s="407"/>
      <c r="S725" s="407"/>
      <c r="T725" s="407"/>
      <c r="U725" s="407"/>
      <c r="V725" s="407"/>
      <c r="W725" s="407"/>
      <c r="X725" s="407"/>
      <c r="Y725" s="407"/>
      <c r="Z725" s="407"/>
      <c r="AA725" s="407"/>
      <c r="AB725" s="407"/>
      <c r="AC725" s="407"/>
      <c r="AD725" s="407"/>
      <c r="AE725" s="407"/>
    </row>
    <row r="726" spans="1:31" ht="15.75" customHeight="1">
      <c r="A726" s="407"/>
      <c r="B726" s="407"/>
      <c r="C726" s="407"/>
      <c r="D726" s="407"/>
      <c r="E726" s="407"/>
      <c r="F726" s="407"/>
      <c r="G726" s="407"/>
      <c r="H726" s="407"/>
      <c r="I726" s="407"/>
      <c r="J726" s="407"/>
      <c r="K726" s="407"/>
      <c r="L726" s="407"/>
      <c r="M726" s="407"/>
      <c r="N726" s="407"/>
      <c r="O726" s="407"/>
      <c r="P726" s="407"/>
      <c r="Q726" s="407"/>
      <c r="R726" s="407"/>
      <c r="S726" s="407"/>
      <c r="T726" s="407"/>
      <c r="U726" s="407"/>
      <c r="V726" s="407"/>
      <c r="W726" s="407"/>
      <c r="X726" s="407"/>
      <c r="Y726" s="407"/>
      <c r="Z726" s="407"/>
      <c r="AA726" s="407"/>
      <c r="AB726" s="407"/>
      <c r="AC726" s="407"/>
      <c r="AD726" s="407"/>
      <c r="AE726" s="407"/>
    </row>
    <row r="727" spans="1:31" ht="15.75" customHeight="1">
      <c r="A727" s="407"/>
      <c r="B727" s="407"/>
      <c r="C727" s="407"/>
      <c r="D727" s="407"/>
      <c r="E727" s="407"/>
      <c r="F727" s="407"/>
      <c r="G727" s="407"/>
      <c r="H727" s="407"/>
      <c r="I727" s="407"/>
      <c r="J727" s="407"/>
      <c r="K727" s="407"/>
      <c r="L727" s="407"/>
      <c r="M727" s="407"/>
      <c r="N727" s="407"/>
      <c r="O727" s="407"/>
      <c r="P727" s="407"/>
      <c r="Q727" s="407"/>
      <c r="R727" s="407"/>
      <c r="S727" s="407"/>
      <c r="T727" s="407"/>
      <c r="U727" s="407"/>
      <c r="V727" s="407"/>
      <c r="W727" s="407"/>
      <c r="X727" s="407"/>
      <c r="Y727" s="407"/>
      <c r="Z727" s="407"/>
      <c r="AA727" s="407"/>
      <c r="AB727" s="407"/>
      <c r="AC727" s="407"/>
      <c r="AD727" s="407"/>
      <c r="AE727" s="407"/>
    </row>
    <row r="728" spans="1:31" ht="15.75" customHeight="1">
      <c r="A728" s="407"/>
      <c r="B728" s="407"/>
      <c r="C728" s="407"/>
      <c r="D728" s="407"/>
      <c r="E728" s="407"/>
      <c r="F728" s="407"/>
      <c r="G728" s="407"/>
      <c r="H728" s="407"/>
      <c r="I728" s="407"/>
      <c r="J728" s="407"/>
      <c r="K728" s="407"/>
      <c r="L728" s="407"/>
      <c r="M728" s="407"/>
      <c r="N728" s="407"/>
      <c r="O728" s="407"/>
      <c r="P728" s="407"/>
      <c r="Q728" s="407"/>
      <c r="R728" s="407"/>
      <c r="S728" s="407"/>
      <c r="T728" s="407"/>
      <c r="U728" s="407"/>
      <c r="V728" s="407"/>
      <c r="W728" s="407"/>
      <c r="X728" s="407"/>
      <c r="Y728" s="407"/>
      <c r="Z728" s="407"/>
      <c r="AA728" s="407"/>
      <c r="AB728" s="407"/>
      <c r="AC728" s="407"/>
      <c r="AD728" s="407"/>
      <c r="AE728" s="407"/>
    </row>
    <row r="729" spans="1:31" ht="15.75" customHeight="1">
      <c r="A729" s="407"/>
      <c r="B729" s="407"/>
      <c r="C729" s="407"/>
      <c r="D729" s="407"/>
      <c r="E729" s="407"/>
      <c r="F729" s="407"/>
      <c r="G729" s="407"/>
      <c r="H729" s="407"/>
      <c r="I729" s="407"/>
      <c r="J729" s="407"/>
      <c r="K729" s="407"/>
      <c r="L729" s="407"/>
      <c r="M729" s="407"/>
      <c r="N729" s="407"/>
      <c r="O729" s="407"/>
      <c r="P729" s="407"/>
      <c r="Q729" s="407"/>
      <c r="R729" s="407"/>
      <c r="S729" s="407"/>
      <c r="T729" s="407"/>
      <c r="U729" s="407"/>
      <c r="V729" s="407"/>
      <c r="W729" s="407"/>
      <c r="X729" s="407"/>
      <c r="Y729" s="407"/>
      <c r="Z729" s="407"/>
      <c r="AA729" s="407"/>
      <c r="AB729" s="407"/>
      <c r="AC729" s="407"/>
      <c r="AD729" s="407"/>
      <c r="AE729" s="407"/>
    </row>
    <row r="730" spans="1:31" ht="15.75" customHeight="1">
      <c r="A730" s="407"/>
      <c r="B730" s="407"/>
      <c r="C730" s="407"/>
      <c r="D730" s="407"/>
      <c r="E730" s="407"/>
      <c r="F730" s="407"/>
      <c r="G730" s="407"/>
      <c r="H730" s="407"/>
      <c r="I730" s="407"/>
      <c r="J730" s="407"/>
      <c r="K730" s="407"/>
      <c r="L730" s="407"/>
      <c r="M730" s="407"/>
      <c r="N730" s="407"/>
      <c r="O730" s="407"/>
      <c r="P730" s="407"/>
      <c r="Q730" s="407"/>
      <c r="R730" s="407"/>
      <c r="S730" s="407"/>
      <c r="T730" s="407"/>
      <c r="U730" s="407"/>
      <c r="V730" s="407"/>
      <c r="W730" s="407"/>
      <c r="X730" s="407"/>
      <c r="Y730" s="407"/>
      <c r="Z730" s="407"/>
      <c r="AA730" s="407"/>
      <c r="AB730" s="407"/>
      <c r="AC730" s="407"/>
      <c r="AD730" s="407"/>
      <c r="AE730" s="407"/>
    </row>
    <row r="731" spans="1:31" ht="15.75" customHeight="1">
      <c r="A731" s="407"/>
      <c r="B731" s="407"/>
      <c r="C731" s="407"/>
      <c r="D731" s="407"/>
      <c r="E731" s="407"/>
      <c r="F731" s="407"/>
      <c r="G731" s="407"/>
      <c r="H731" s="407"/>
      <c r="I731" s="407"/>
      <c r="J731" s="407"/>
      <c r="K731" s="407"/>
      <c r="L731" s="407"/>
      <c r="M731" s="407"/>
      <c r="N731" s="407"/>
      <c r="O731" s="407"/>
      <c r="P731" s="407"/>
      <c r="Q731" s="407"/>
      <c r="R731" s="407"/>
      <c r="S731" s="407"/>
      <c r="T731" s="407"/>
      <c r="U731" s="407"/>
      <c r="V731" s="407"/>
      <c r="W731" s="407"/>
      <c r="X731" s="407"/>
      <c r="Y731" s="407"/>
      <c r="Z731" s="407"/>
      <c r="AA731" s="407"/>
      <c r="AB731" s="407"/>
      <c r="AC731" s="407"/>
      <c r="AD731" s="407"/>
      <c r="AE731" s="407"/>
    </row>
    <row r="732" spans="1:31" ht="15.75" customHeight="1">
      <c r="A732" s="407"/>
      <c r="B732" s="407"/>
      <c r="C732" s="407"/>
      <c r="D732" s="407"/>
      <c r="E732" s="407"/>
      <c r="F732" s="407"/>
      <c r="G732" s="407"/>
      <c r="H732" s="407"/>
      <c r="I732" s="407"/>
      <c r="J732" s="407"/>
      <c r="K732" s="407"/>
      <c r="L732" s="407"/>
      <c r="M732" s="407"/>
      <c r="N732" s="407"/>
      <c r="O732" s="407"/>
      <c r="P732" s="407"/>
      <c r="Q732" s="407"/>
      <c r="R732" s="407"/>
      <c r="S732" s="407"/>
      <c r="T732" s="407"/>
      <c r="U732" s="407"/>
      <c r="V732" s="407"/>
      <c r="W732" s="407"/>
      <c r="X732" s="407"/>
      <c r="Y732" s="407"/>
      <c r="Z732" s="407"/>
      <c r="AA732" s="407"/>
      <c r="AB732" s="407"/>
      <c r="AC732" s="407"/>
      <c r="AD732" s="407"/>
      <c r="AE732" s="407"/>
    </row>
    <row r="733" spans="1:31" ht="15.75" customHeight="1">
      <c r="A733" s="407"/>
      <c r="B733" s="407"/>
      <c r="C733" s="407"/>
      <c r="D733" s="407"/>
      <c r="E733" s="407"/>
      <c r="F733" s="407"/>
      <c r="G733" s="407"/>
      <c r="H733" s="407"/>
      <c r="I733" s="407"/>
      <c r="J733" s="407"/>
      <c r="K733" s="407"/>
      <c r="L733" s="407"/>
      <c r="M733" s="407"/>
      <c r="N733" s="407"/>
      <c r="O733" s="407"/>
      <c r="P733" s="407"/>
      <c r="Q733" s="407"/>
      <c r="R733" s="407"/>
      <c r="S733" s="407"/>
      <c r="T733" s="407"/>
      <c r="U733" s="407"/>
      <c r="V733" s="407"/>
      <c r="W733" s="407"/>
      <c r="X733" s="407"/>
      <c r="Y733" s="407"/>
      <c r="Z733" s="407"/>
      <c r="AA733" s="407"/>
      <c r="AB733" s="407"/>
      <c r="AC733" s="407"/>
      <c r="AD733" s="407"/>
      <c r="AE733" s="407"/>
    </row>
    <row r="734" spans="1:31" ht="15.75" customHeight="1">
      <c r="A734" s="407"/>
      <c r="B734" s="407"/>
      <c r="C734" s="407"/>
      <c r="D734" s="407"/>
      <c r="E734" s="407"/>
      <c r="F734" s="407"/>
      <c r="G734" s="407"/>
      <c r="H734" s="407"/>
      <c r="I734" s="407"/>
      <c r="J734" s="407"/>
      <c r="K734" s="407"/>
      <c r="L734" s="407"/>
      <c r="M734" s="407"/>
      <c r="N734" s="407"/>
      <c r="O734" s="407"/>
      <c r="P734" s="407"/>
      <c r="Q734" s="407"/>
      <c r="R734" s="407"/>
      <c r="S734" s="407"/>
      <c r="T734" s="407"/>
      <c r="U734" s="407"/>
      <c r="V734" s="407"/>
      <c r="W734" s="407"/>
      <c r="X734" s="407"/>
      <c r="Y734" s="407"/>
      <c r="Z734" s="407"/>
      <c r="AA734" s="407"/>
      <c r="AB734" s="407"/>
      <c r="AC734" s="407"/>
      <c r="AD734" s="407"/>
      <c r="AE734" s="407"/>
    </row>
    <row r="735" spans="1:31" ht="15.75" customHeight="1">
      <c r="A735" s="407"/>
      <c r="B735" s="407"/>
      <c r="C735" s="407"/>
      <c r="D735" s="407"/>
      <c r="E735" s="407"/>
      <c r="F735" s="407"/>
      <c r="G735" s="407"/>
      <c r="H735" s="407"/>
      <c r="I735" s="407"/>
      <c r="J735" s="407"/>
      <c r="K735" s="407"/>
      <c r="L735" s="407"/>
      <c r="M735" s="407"/>
      <c r="N735" s="407"/>
      <c r="O735" s="407"/>
      <c r="P735" s="407"/>
      <c r="Q735" s="407"/>
      <c r="R735" s="407"/>
      <c r="S735" s="407"/>
      <c r="T735" s="407"/>
      <c r="U735" s="407"/>
      <c r="V735" s="407"/>
      <c r="W735" s="407"/>
      <c r="X735" s="407"/>
      <c r="Y735" s="407"/>
      <c r="Z735" s="407"/>
      <c r="AA735" s="407"/>
      <c r="AB735" s="407"/>
      <c r="AC735" s="407"/>
      <c r="AD735" s="407"/>
      <c r="AE735" s="407"/>
    </row>
    <row r="736" spans="1:31" ht="15.75" customHeight="1">
      <c r="A736" s="407"/>
      <c r="B736" s="407"/>
      <c r="C736" s="407"/>
      <c r="D736" s="407"/>
      <c r="E736" s="407"/>
      <c r="F736" s="407"/>
      <c r="G736" s="407"/>
      <c r="H736" s="407"/>
      <c r="I736" s="407"/>
      <c r="J736" s="407"/>
      <c r="K736" s="407"/>
      <c r="L736" s="407"/>
      <c r="M736" s="407"/>
      <c r="N736" s="407"/>
      <c r="O736" s="407"/>
      <c r="P736" s="407"/>
      <c r="Q736" s="407"/>
      <c r="R736" s="407"/>
      <c r="S736" s="407"/>
      <c r="T736" s="407"/>
      <c r="U736" s="407"/>
      <c r="V736" s="407"/>
      <c r="W736" s="407"/>
      <c r="X736" s="407"/>
      <c r="Y736" s="407"/>
      <c r="Z736" s="407"/>
      <c r="AA736" s="407"/>
      <c r="AB736" s="407"/>
      <c r="AC736" s="407"/>
      <c r="AD736" s="407"/>
      <c r="AE736" s="407"/>
    </row>
    <row r="737" spans="1:31" ht="15.75" customHeight="1">
      <c r="A737" s="407"/>
      <c r="B737" s="407"/>
      <c r="C737" s="407"/>
      <c r="D737" s="407"/>
      <c r="E737" s="407"/>
      <c r="F737" s="407"/>
      <c r="G737" s="407"/>
      <c r="H737" s="407"/>
      <c r="I737" s="407"/>
      <c r="J737" s="407"/>
      <c r="K737" s="407"/>
      <c r="L737" s="407"/>
      <c r="M737" s="407"/>
      <c r="N737" s="407"/>
      <c r="O737" s="407"/>
      <c r="P737" s="407"/>
      <c r="Q737" s="407"/>
      <c r="R737" s="407"/>
      <c r="S737" s="407"/>
      <c r="T737" s="407"/>
      <c r="U737" s="407"/>
      <c r="V737" s="407"/>
      <c r="W737" s="407"/>
      <c r="X737" s="407"/>
      <c r="Y737" s="407"/>
      <c r="Z737" s="407"/>
      <c r="AA737" s="407"/>
      <c r="AB737" s="407"/>
      <c r="AC737" s="407"/>
      <c r="AD737" s="407"/>
      <c r="AE737" s="407"/>
    </row>
    <row r="738" spans="1:31" ht="15.75" customHeight="1">
      <c r="A738" s="407"/>
      <c r="B738" s="407"/>
      <c r="C738" s="407"/>
      <c r="D738" s="407"/>
      <c r="E738" s="407"/>
      <c r="F738" s="407"/>
      <c r="G738" s="407"/>
      <c r="H738" s="407"/>
      <c r="I738" s="407"/>
      <c r="J738" s="407"/>
      <c r="K738" s="407"/>
      <c r="L738" s="407"/>
      <c r="M738" s="407"/>
      <c r="N738" s="407"/>
      <c r="O738" s="407"/>
      <c r="P738" s="407"/>
      <c r="Q738" s="407"/>
      <c r="R738" s="407"/>
      <c r="S738" s="407"/>
      <c r="T738" s="407"/>
      <c r="U738" s="407"/>
      <c r="V738" s="407"/>
      <c r="W738" s="407"/>
      <c r="X738" s="407"/>
      <c r="Y738" s="407"/>
      <c r="Z738" s="407"/>
      <c r="AA738" s="407"/>
      <c r="AB738" s="407"/>
      <c r="AC738" s="407"/>
      <c r="AD738" s="407"/>
      <c r="AE738" s="407"/>
    </row>
    <row r="739" spans="1:31" ht="15.75" customHeight="1">
      <c r="A739" s="407"/>
      <c r="B739" s="407"/>
      <c r="C739" s="407"/>
      <c r="D739" s="407"/>
      <c r="E739" s="407"/>
      <c r="F739" s="407"/>
      <c r="G739" s="407"/>
      <c r="H739" s="407"/>
      <c r="I739" s="407"/>
      <c r="J739" s="407"/>
      <c r="K739" s="407"/>
      <c r="L739" s="407"/>
      <c r="M739" s="407"/>
      <c r="N739" s="407"/>
      <c r="O739" s="407"/>
      <c r="P739" s="407"/>
      <c r="Q739" s="407"/>
      <c r="R739" s="407"/>
      <c r="S739" s="407"/>
      <c r="T739" s="407"/>
      <c r="U739" s="407"/>
      <c r="V739" s="407"/>
      <c r="W739" s="407"/>
      <c r="X739" s="407"/>
      <c r="Y739" s="407"/>
      <c r="Z739" s="407"/>
      <c r="AA739" s="407"/>
      <c r="AB739" s="407"/>
      <c r="AC739" s="407"/>
      <c r="AD739" s="407"/>
      <c r="AE739" s="407"/>
    </row>
    <row r="740" spans="1:31" ht="15.75" customHeight="1">
      <c r="A740" s="407"/>
      <c r="B740" s="407"/>
      <c r="C740" s="407"/>
      <c r="D740" s="407"/>
      <c r="E740" s="407"/>
      <c r="F740" s="407"/>
      <c r="G740" s="407"/>
      <c r="H740" s="407"/>
      <c r="I740" s="407"/>
      <c r="J740" s="407"/>
      <c r="K740" s="407"/>
      <c r="L740" s="407"/>
      <c r="M740" s="407"/>
      <c r="N740" s="407"/>
      <c r="O740" s="407"/>
      <c r="P740" s="407"/>
      <c r="Q740" s="407"/>
      <c r="R740" s="407"/>
      <c r="S740" s="407"/>
      <c r="T740" s="407"/>
      <c r="U740" s="407"/>
      <c r="V740" s="407"/>
      <c r="W740" s="407"/>
      <c r="X740" s="407"/>
      <c r="Y740" s="407"/>
      <c r="Z740" s="407"/>
      <c r="AA740" s="407"/>
      <c r="AB740" s="407"/>
      <c r="AC740" s="407"/>
      <c r="AD740" s="407"/>
      <c r="AE740" s="407"/>
    </row>
    <row r="741" spans="1:31" ht="15.75" customHeight="1">
      <c r="A741" s="407"/>
      <c r="B741" s="407"/>
      <c r="C741" s="407"/>
      <c r="D741" s="407"/>
      <c r="E741" s="407"/>
      <c r="F741" s="407"/>
      <c r="G741" s="407"/>
      <c r="H741" s="407"/>
      <c r="I741" s="407"/>
      <c r="J741" s="407"/>
      <c r="K741" s="407"/>
      <c r="L741" s="407"/>
      <c r="M741" s="407"/>
      <c r="N741" s="407"/>
      <c r="O741" s="407"/>
      <c r="P741" s="407"/>
      <c r="Q741" s="407"/>
      <c r="R741" s="407"/>
      <c r="S741" s="407"/>
      <c r="T741" s="407"/>
      <c r="U741" s="407"/>
      <c r="V741" s="407"/>
      <c r="W741" s="407"/>
      <c r="X741" s="407"/>
      <c r="Y741" s="407"/>
      <c r="Z741" s="407"/>
      <c r="AA741" s="407"/>
      <c r="AB741" s="407"/>
      <c r="AC741" s="407"/>
      <c r="AD741" s="407"/>
      <c r="AE741" s="407"/>
    </row>
    <row r="742" spans="1:31" ht="15.75" customHeight="1">
      <c r="A742" s="407"/>
      <c r="B742" s="407"/>
      <c r="C742" s="407"/>
      <c r="D742" s="407"/>
      <c r="E742" s="407"/>
      <c r="F742" s="407"/>
      <c r="G742" s="407"/>
      <c r="H742" s="407"/>
      <c r="I742" s="407"/>
      <c r="J742" s="407"/>
      <c r="K742" s="407"/>
      <c r="L742" s="407"/>
      <c r="M742" s="407"/>
      <c r="N742" s="407"/>
      <c r="O742" s="407"/>
      <c r="P742" s="407"/>
      <c r="Q742" s="407"/>
      <c r="R742" s="407"/>
      <c r="S742" s="407"/>
      <c r="T742" s="407"/>
      <c r="U742" s="407"/>
      <c r="V742" s="407"/>
      <c r="W742" s="407"/>
      <c r="X742" s="407"/>
      <c r="Y742" s="407"/>
      <c r="Z742" s="407"/>
      <c r="AA742" s="407"/>
      <c r="AB742" s="407"/>
      <c r="AC742" s="407"/>
      <c r="AD742" s="407"/>
      <c r="AE742" s="407"/>
    </row>
    <row r="743" spans="1:31" ht="15.75" customHeight="1">
      <c r="A743" s="407"/>
      <c r="B743" s="407"/>
      <c r="C743" s="407"/>
      <c r="D743" s="407"/>
      <c r="E743" s="407"/>
      <c r="F743" s="407"/>
      <c r="G743" s="407"/>
      <c r="H743" s="407"/>
      <c r="I743" s="407"/>
      <c r="J743" s="407"/>
      <c r="K743" s="407"/>
      <c r="L743" s="407"/>
      <c r="M743" s="407"/>
      <c r="N743" s="407"/>
      <c r="O743" s="407"/>
      <c r="P743" s="407"/>
      <c r="Q743" s="407"/>
      <c r="R743" s="407"/>
      <c r="S743" s="407"/>
      <c r="T743" s="407"/>
      <c r="U743" s="407"/>
      <c r="V743" s="407"/>
      <c r="W743" s="407"/>
      <c r="X743" s="407"/>
      <c r="Y743" s="407"/>
      <c r="Z743" s="407"/>
      <c r="AA743" s="407"/>
      <c r="AB743" s="407"/>
      <c r="AC743" s="407"/>
      <c r="AD743" s="407"/>
      <c r="AE743" s="407"/>
    </row>
    <row r="744" spans="1:31" ht="15.75" customHeight="1">
      <c r="A744" s="407"/>
      <c r="B744" s="407"/>
      <c r="C744" s="407"/>
      <c r="D744" s="407"/>
      <c r="E744" s="407"/>
      <c r="F744" s="407"/>
      <c r="G744" s="407"/>
      <c r="H744" s="407"/>
      <c r="I744" s="407"/>
      <c r="J744" s="407"/>
      <c r="K744" s="407"/>
      <c r="L744" s="407"/>
      <c r="M744" s="407"/>
      <c r="N744" s="407"/>
      <c r="O744" s="407"/>
      <c r="P744" s="407"/>
      <c r="Q744" s="407"/>
      <c r="R744" s="407"/>
      <c r="S744" s="407"/>
      <c r="T744" s="407"/>
      <c r="U744" s="407"/>
      <c r="V744" s="407"/>
      <c r="W744" s="407"/>
      <c r="X744" s="407"/>
      <c r="Y744" s="407"/>
      <c r="Z744" s="407"/>
      <c r="AA744" s="407"/>
      <c r="AB744" s="407"/>
      <c r="AC744" s="407"/>
      <c r="AD744" s="407"/>
      <c r="AE744" s="407"/>
    </row>
    <row r="745" spans="1:31" ht="15.75" customHeight="1">
      <c r="A745" s="407"/>
      <c r="B745" s="407"/>
      <c r="C745" s="407"/>
      <c r="D745" s="407"/>
      <c r="E745" s="407"/>
      <c r="F745" s="407"/>
      <c r="G745" s="407"/>
      <c r="H745" s="407"/>
      <c r="I745" s="407"/>
      <c r="J745" s="407"/>
      <c r="K745" s="407"/>
      <c r="L745" s="407"/>
      <c r="M745" s="407"/>
      <c r="N745" s="407"/>
      <c r="O745" s="407"/>
      <c r="P745" s="407"/>
      <c r="Q745" s="407"/>
      <c r="R745" s="407"/>
      <c r="S745" s="407"/>
      <c r="T745" s="407"/>
      <c r="U745" s="407"/>
      <c r="V745" s="407"/>
      <c r="W745" s="407"/>
      <c r="X745" s="407"/>
      <c r="Y745" s="407"/>
      <c r="Z745" s="407"/>
      <c r="AA745" s="407"/>
      <c r="AB745" s="407"/>
      <c r="AC745" s="407"/>
      <c r="AD745" s="407"/>
      <c r="AE745" s="407"/>
    </row>
    <row r="746" spans="1:31" ht="15.75" customHeight="1">
      <c r="A746" s="407"/>
      <c r="B746" s="407"/>
      <c r="C746" s="407"/>
      <c r="D746" s="407"/>
      <c r="E746" s="407"/>
      <c r="F746" s="407"/>
      <c r="G746" s="407"/>
      <c r="H746" s="407"/>
      <c r="I746" s="407"/>
      <c r="J746" s="407"/>
      <c r="K746" s="407"/>
      <c r="L746" s="407"/>
      <c r="M746" s="407"/>
      <c r="N746" s="407"/>
      <c r="O746" s="407"/>
      <c r="P746" s="407"/>
      <c r="Q746" s="407"/>
      <c r="R746" s="407"/>
      <c r="S746" s="407"/>
      <c r="T746" s="407"/>
      <c r="U746" s="407"/>
      <c r="V746" s="407"/>
      <c r="W746" s="407"/>
      <c r="X746" s="407"/>
      <c r="Y746" s="407"/>
      <c r="Z746" s="407"/>
      <c r="AA746" s="407"/>
      <c r="AB746" s="407"/>
      <c r="AC746" s="407"/>
      <c r="AD746" s="407"/>
      <c r="AE746" s="407"/>
    </row>
    <row r="747" spans="1:31" ht="15.75" customHeight="1">
      <c r="A747" s="407"/>
      <c r="B747" s="407"/>
      <c r="C747" s="407"/>
      <c r="D747" s="407"/>
      <c r="E747" s="407"/>
      <c r="F747" s="407"/>
      <c r="G747" s="407"/>
      <c r="H747" s="407"/>
      <c r="I747" s="407"/>
      <c r="J747" s="407"/>
      <c r="K747" s="407"/>
      <c r="L747" s="407"/>
      <c r="M747" s="407"/>
      <c r="N747" s="407"/>
      <c r="O747" s="407"/>
      <c r="P747" s="407"/>
      <c r="Q747" s="407"/>
      <c r="R747" s="407"/>
      <c r="S747" s="407"/>
      <c r="T747" s="407"/>
      <c r="U747" s="407"/>
      <c r="V747" s="407"/>
      <c r="W747" s="407"/>
      <c r="X747" s="407"/>
      <c r="Y747" s="407"/>
      <c r="Z747" s="407"/>
      <c r="AA747" s="407"/>
      <c r="AB747" s="407"/>
      <c r="AC747" s="407"/>
      <c r="AD747" s="407"/>
      <c r="AE747" s="407"/>
    </row>
    <row r="748" spans="1:31" ht="15.75" customHeight="1">
      <c r="A748" s="407"/>
      <c r="B748" s="407"/>
      <c r="C748" s="407"/>
      <c r="D748" s="407"/>
      <c r="E748" s="407"/>
      <c r="F748" s="407"/>
      <c r="G748" s="407"/>
      <c r="H748" s="407"/>
      <c r="I748" s="407"/>
      <c r="J748" s="407"/>
      <c r="K748" s="407"/>
      <c r="L748" s="407"/>
      <c r="M748" s="407"/>
      <c r="N748" s="407"/>
      <c r="O748" s="407"/>
      <c r="P748" s="407"/>
      <c r="Q748" s="407"/>
      <c r="R748" s="407"/>
      <c r="S748" s="407"/>
      <c r="T748" s="407"/>
      <c r="U748" s="407"/>
      <c r="V748" s="407"/>
      <c r="W748" s="407"/>
      <c r="X748" s="407"/>
      <c r="Y748" s="407"/>
      <c r="Z748" s="407"/>
      <c r="AA748" s="407"/>
      <c r="AB748" s="407"/>
      <c r="AC748" s="407"/>
      <c r="AD748" s="407"/>
      <c r="AE748" s="407"/>
    </row>
    <row r="749" spans="1:31" ht="15.75" customHeight="1">
      <c r="A749" s="407"/>
      <c r="B749" s="407"/>
      <c r="C749" s="407"/>
      <c r="D749" s="407"/>
      <c r="E749" s="407"/>
      <c r="F749" s="407"/>
      <c r="G749" s="407"/>
      <c r="H749" s="407"/>
      <c r="I749" s="407"/>
      <c r="J749" s="407"/>
      <c r="K749" s="407"/>
      <c r="L749" s="407"/>
      <c r="M749" s="407"/>
      <c r="N749" s="407"/>
      <c r="O749" s="407"/>
      <c r="P749" s="407"/>
      <c r="Q749" s="407"/>
      <c r="R749" s="407"/>
      <c r="S749" s="407"/>
      <c r="T749" s="407"/>
      <c r="U749" s="407"/>
      <c r="V749" s="407"/>
      <c r="W749" s="407"/>
      <c r="X749" s="407"/>
      <c r="Y749" s="407"/>
      <c r="Z749" s="407"/>
      <c r="AA749" s="407"/>
      <c r="AB749" s="407"/>
      <c r="AC749" s="407"/>
      <c r="AD749" s="407"/>
      <c r="AE749" s="407"/>
    </row>
    <row r="750" spans="1:31" ht="15.75" customHeight="1">
      <c r="A750" s="407"/>
      <c r="B750" s="407"/>
      <c r="C750" s="407"/>
      <c r="D750" s="407"/>
      <c r="E750" s="407"/>
      <c r="F750" s="407"/>
      <c r="G750" s="407"/>
      <c r="H750" s="407"/>
      <c r="I750" s="407"/>
      <c r="J750" s="407"/>
      <c r="K750" s="407"/>
      <c r="L750" s="407"/>
      <c r="M750" s="407"/>
      <c r="N750" s="407"/>
      <c r="O750" s="407"/>
      <c r="P750" s="407"/>
      <c r="Q750" s="407"/>
      <c r="R750" s="407"/>
      <c r="S750" s="407"/>
      <c r="T750" s="407"/>
      <c r="U750" s="407"/>
      <c r="V750" s="407"/>
      <c r="W750" s="407"/>
      <c r="X750" s="407"/>
      <c r="Y750" s="407"/>
      <c r="Z750" s="407"/>
      <c r="AA750" s="407"/>
      <c r="AB750" s="407"/>
      <c r="AC750" s="407"/>
      <c r="AD750" s="407"/>
      <c r="AE750" s="407"/>
    </row>
    <row r="751" spans="1:31" ht="15.75" customHeight="1">
      <c r="A751" s="407"/>
      <c r="B751" s="407"/>
      <c r="C751" s="407"/>
      <c r="D751" s="407"/>
      <c r="E751" s="407"/>
      <c r="F751" s="407"/>
      <c r="G751" s="407"/>
      <c r="H751" s="407"/>
      <c r="I751" s="407"/>
      <c r="J751" s="407"/>
      <c r="K751" s="407"/>
      <c r="L751" s="407"/>
      <c r="M751" s="407"/>
      <c r="N751" s="407"/>
      <c r="O751" s="407"/>
      <c r="P751" s="407"/>
      <c r="Q751" s="407"/>
      <c r="R751" s="407"/>
      <c r="S751" s="407"/>
      <c r="T751" s="407"/>
      <c r="U751" s="407"/>
      <c r="V751" s="407"/>
      <c r="W751" s="407"/>
      <c r="X751" s="407"/>
      <c r="Y751" s="407"/>
      <c r="Z751" s="407"/>
      <c r="AA751" s="407"/>
      <c r="AB751" s="407"/>
      <c r="AC751" s="407"/>
      <c r="AD751" s="407"/>
      <c r="AE751" s="407"/>
    </row>
    <row r="752" spans="1:31" ht="15.75" customHeight="1">
      <c r="A752" s="407"/>
      <c r="B752" s="407"/>
      <c r="C752" s="407"/>
      <c r="D752" s="407"/>
      <c r="E752" s="407"/>
      <c r="F752" s="407"/>
      <c r="G752" s="407"/>
      <c r="H752" s="407"/>
      <c r="I752" s="407"/>
      <c r="J752" s="407"/>
      <c r="K752" s="407"/>
      <c r="L752" s="407"/>
      <c r="M752" s="407"/>
      <c r="N752" s="407"/>
      <c r="O752" s="407"/>
      <c r="P752" s="407"/>
      <c r="Q752" s="407"/>
      <c r="R752" s="407"/>
      <c r="S752" s="407"/>
      <c r="T752" s="407"/>
      <c r="U752" s="407"/>
      <c r="V752" s="407"/>
      <c r="W752" s="407"/>
      <c r="X752" s="407"/>
      <c r="Y752" s="407"/>
      <c r="Z752" s="407"/>
      <c r="AA752" s="407"/>
      <c r="AB752" s="407"/>
      <c r="AC752" s="407"/>
      <c r="AD752" s="407"/>
      <c r="AE752" s="407"/>
    </row>
    <row r="753" spans="1:31" ht="15.75" customHeight="1">
      <c r="A753" s="407"/>
      <c r="B753" s="407"/>
      <c r="C753" s="407"/>
      <c r="D753" s="407"/>
      <c r="E753" s="407"/>
      <c r="F753" s="407"/>
      <c r="G753" s="407"/>
      <c r="H753" s="407"/>
      <c r="I753" s="407"/>
      <c r="J753" s="407"/>
      <c r="K753" s="407"/>
      <c r="L753" s="407"/>
      <c r="M753" s="407"/>
      <c r="N753" s="407"/>
      <c r="O753" s="407"/>
      <c r="P753" s="407"/>
      <c r="Q753" s="407"/>
      <c r="R753" s="407"/>
      <c r="S753" s="407"/>
      <c r="T753" s="407"/>
      <c r="U753" s="407"/>
      <c r="V753" s="407"/>
      <c r="W753" s="407"/>
      <c r="X753" s="407"/>
      <c r="Y753" s="407"/>
      <c r="Z753" s="407"/>
      <c r="AA753" s="407"/>
      <c r="AB753" s="407"/>
      <c r="AC753" s="407"/>
      <c r="AD753" s="407"/>
      <c r="AE753" s="407"/>
    </row>
    <row r="754" spans="1:31" ht="15.75" customHeight="1">
      <c r="A754" s="407"/>
      <c r="B754" s="407"/>
      <c r="C754" s="407"/>
      <c r="D754" s="407"/>
      <c r="E754" s="407"/>
      <c r="F754" s="407"/>
      <c r="G754" s="407"/>
      <c r="H754" s="407"/>
      <c r="I754" s="407"/>
      <c r="J754" s="407"/>
      <c r="K754" s="407"/>
      <c r="L754" s="407"/>
      <c r="M754" s="407"/>
      <c r="N754" s="407"/>
      <c r="O754" s="407"/>
      <c r="P754" s="407"/>
      <c r="Q754" s="407"/>
      <c r="R754" s="407"/>
      <c r="S754" s="407"/>
      <c r="T754" s="407"/>
      <c r="U754" s="407"/>
      <c r="V754" s="407"/>
      <c r="W754" s="407"/>
      <c r="X754" s="407"/>
      <c r="Y754" s="407"/>
      <c r="Z754" s="407"/>
      <c r="AA754" s="407"/>
      <c r="AB754" s="407"/>
      <c r="AC754" s="407"/>
      <c r="AD754" s="407"/>
      <c r="AE754" s="407"/>
    </row>
    <row r="755" spans="1:31" ht="15.75" customHeight="1">
      <c r="A755" s="407"/>
      <c r="B755" s="407"/>
      <c r="C755" s="407"/>
      <c r="D755" s="407"/>
      <c r="E755" s="407"/>
      <c r="F755" s="407"/>
      <c r="G755" s="407"/>
      <c r="H755" s="407"/>
      <c r="I755" s="407"/>
      <c r="J755" s="407"/>
      <c r="K755" s="407"/>
      <c r="L755" s="407"/>
      <c r="M755" s="407"/>
      <c r="N755" s="407"/>
      <c r="O755" s="407"/>
      <c r="P755" s="407"/>
      <c r="Q755" s="407"/>
      <c r="R755" s="407"/>
      <c r="S755" s="407"/>
      <c r="T755" s="407"/>
      <c r="U755" s="407"/>
      <c r="V755" s="407"/>
      <c r="W755" s="407"/>
      <c r="X755" s="407"/>
      <c r="Y755" s="407"/>
      <c r="Z755" s="407"/>
      <c r="AA755" s="407"/>
      <c r="AB755" s="407"/>
      <c r="AC755" s="407"/>
      <c r="AD755" s="407"/>
      <c r="AE755" s="407"/>
    </row>
    <row r="756" spans="1:31" ht="15.75" customHeight="1">
      <c r="A756" s="407"/>
      <c r="B756" s="407"/>
      <c r="C756" s="407"/>
      <c r="D756" s="407"/>
      <c r="E756" s="407"/>
      <c r="F756" s="407"/>
      <c r="G756" s="407"/>
      <c r="H756" s="407"/>
      <c r="I756" s="407"/>
      <c r="J756" s="407"/>
      <c r="K756" s="407"/>
      <c r="L756" s="407"/>
      <c r="M756" s="407"/>
      <c r="N756" s="407"/>
      <c r="O756" s="407"/>
      <c r="P756" s="407"/>
      <c r="Q756" s="407"/>
      <c r="R756" s="407"/>
      <c r="S756" s="407"/>
      <c r="T756" s="407"/>
      <c r="U756" s="407"/>
      <c r="V756" s="407"/>
      <c r="W756" s="407"/>
      <c r="X756" s="407"/>
      <c r="Y756" s="407"/>
      <c r="Z756" s="407"/>
      <c r="AA756" s="407"/>
      <c r="AB756" s="407"/>
      <c r="AC756" s="407"/>
      <c r="AD756" s="407"/>
      <c r="AE756" s="407"/>
    </row>
    <row r="757" spans="1:31" ht="15.75" customHeight="1">
      <c r="A757" s="407"/>
      <c r="B757" s="407"/>
      <c r="C757" s="407"/>
      <c r="D757" s="407"/>
      <c r="E757" s="407"/>
      <c r="F757" s="407"/>
      <c r="G757" s="407"/>
      <c r="H757" s="407"/>
      <c r="I757" s="407"/>
      <c r="J757" s="407"/>
      <c r="K757" s="407"/>
      <c r="L757" s="407"/>
      <c r="M757" s="407"/>
      <c r="N757" s="407"/>
      <c r="O757" s="407"/>
      <c r="P757" s="407"/>
      <c r="Q757" s="407"/>
      <c r="R757" s="407"/>
      <c r="S757" s="407"/>
      <c r="T757" s="407"/>
      <c r="U757" s="407"/>
      <c r="V757" s="407"/>
      <c r="W757" s="407"/>
      <c r="X757" s="407"/>
      <c r="Y757" s="407"/>
      <c r="Z757" s="407"/>
      <c r="AA757" s="407"/>
      <c r="AB757" s="407"/>
      <c r="AC757" s="407"/>
      <c r="AD757" s="407"/>
      <c r="AE757" s="407"/>
    </row>
    <row r="758" spans="1:31" ht="15.75" customHeight="1">
      <c r="A758" s="407"/>
      <c r="B758" s="407"/>
      <c r="C758" s="407"/>
      <c r="D758" s="407"/>
      <c r="E758" s="407"/>
      <c r="F758" s="407"/>
      <c r="G758" s="407"/>
      <c r="H758" s="407"/>
      <c r="I758" s="407"/>
      <c r="J758" s="407"/>
      <c r="K758" s="407"/>
      <c r="L758" s="407"/>
      <c r="M758" s="407"/>
      <c r="N758" s="407"/>
      <c r="O758" s="407"/>
      <c r="P758" s="407"/>
      <c r="Q758" s="407"/>
      <c r="R758" s="407"/>
      <c r="S758" s="407"/>
      <c r="T758" s="407"/>
      <c r="U758" s="407"/>
      <c r="V758" s="407"/>
      <c r="W758" s="407"/>
      <c r="X758" s="407"/>
      <c r="Y758" s="407"/>
      <c r="Z758" s="407"/>
      <c r="AA758" s="407"/>
      <c r="AB758" s="407"/>
      <c r="AC758" s="407"/>
      <c r="AD758" s="407"/>
      <c r="AE758" s="407"/>
    </row>
    <row r="759" spans="1:31" ht="15.75" customHeight="1">
      <c r="A759" s="407"/>
      <c r="B759" s="407"/>
      <c r="C759" s="407"/>
      <c r="D759" s="407"/>
      <c r="E759" s="407"/>
      <c r="F759" s="407"/>
      <c r="G759" s="407"/>
      <c r="H759" s="407"/>
      <c r="I759" s="407"/>
      <c r="J759" s="407"/>
      <c r="K759" s="407"/>
      <c r="L759" s="407"/>
      <c r="M759" s="407"/>
      <c r="N759" s="407"/>
      <c r="O759" s="407"/>
      <c r="P759" s="407"/>
      <c r="Q759" s="407"/>
      <c r="R759" s="407"/>
      <c r="S759" s="407"/>
      <c r="T759" s="407"/>
      <c r="U759" s="407"/>
      <c r="V759" s="407"/>
      <c r="W759" s="407"/>
      <c r="X759" s="407"/>
      <c r="Y759" s="407"/>
      <c r="Z759" s="407"/>
      <c r="AA759" s="407"/>
      <c r="AB759" s="407"/>
      <c r="AC759" s="407"/>
      <c r="AD759" s="407"/>
      <c r="AE759" s="407"/>
    </row>
    <row r="760" spans="1:31" ht="15.75" customHeight="1">
      <c r="A760" s="407"/>
      <c r="B760" s="407"/>
      <c r="C760" s="407"/>
      <c r="D760" s="407"/>
      <c r="E760" s="407"/>
      <c r="F760" s="407"/>
      <c r="G760" s="407"/>
      <c r="H760" s="407"/>
      <c r="I760" s="407"/>
      <c r="J760" s="407"/>
      <c r="K760" s="407"/>
      <c r="L760" s="407"/>
      <c r="M760" s="407"/>
      <c r="N760" s="407"/>
      <c r="O760" s="407"/>
      <c r="P760" s="407"/>
      <c r="Q760" s="407"/>
      <c r="R760" s="407"/>
      <c r="S760" s="407"/>
      <c r="T760" s="407"/>
      <c r="U760" s="407"/>
      <c r="V760" s="407"/>
      <c r="W760" s="407"/>
      <c r="X760" s="407"/>
      <c r="Y760" s="407"/>
      <c r="Z760" s="407"/>
      <c r="AA760" s="407"/>
      <c r="AB760" s="407"/>
      <c r="AC760" s="407"/>
      <c r="AD760" s="407"/>
      <c r="AE760" s="407"/>
    </row>
    <row r="761" spans="1:31" ht="15.75" customHeight="1">
      <c r="A761" s="407"/>
      <c r="B761" s="407"/>
      <c r="C761" s="407"/>
      <c r="D761" s="407"/>
      <c r="E761" s="407"/>
      <c r="F761" s="407"/>
      <c r="G761" s="407"/>
      <c r="H761" s="407"/>
      <c r="I761" s="407"/>
      <c r="J761" s="407"/>
      <c r="K761" s="407"/>
      <c r="L761" s="407"/>
      <c r="M761" s="407"/>
      <c r="N761" s="407"/>
      <c r="O761" s="407"/>
      <c r="P761" s="407"/>
      <c r="Q761" s="407"/>
      <c r="R761" s="407"/>
      <c r="S761" s="407"/>
      <c r="T761" s="407"/>
      <c r="U761" s="407"/>
      <c r="V761" s="407"/>
      <c r="W761" s="407"/>
      <c r="X761" s="407"/>
      <c r="Y761" s="407"/>
      <c r="Z761" s="407"/>
      <c r="AA761" s="407"/>
      <c r="AB761" s="407"/>
      <c r="AC761" s="407"/>
      <c r="AD761" s="407"/>
      <c r="AE761" s="407"/>
    </row>
    <row r="762" spans="1:31" ht="15.75" customHeight="1">
      <c r="A762" s="407"/>
      <c r="B762" s="407"/>
      <c r="C762" s="407"/>
      <c r="D762" s="407"/>
      <c r="E762" s="407"/>
      <c r="F762" s="407"/>
      <c r="G762" s="407"/>
      <c r="H762" s="407"/>
      <c r="I762" s="407"/>
      <c r="J762" s="407"/>
      <c r="K762" s="407"/>
      <c r="L762" s="407"/>
      <c r="M762" s="407"/>
      <c r="N762" s="407"/>
      <c r="O762" s="407"/>
      <c r="P762" s="407"/>
      <c r="Q762" s="407"/>
      <c r="R762" s="407"/>
      <c r="S762" s="407"/>
      <c r="T762" s="407"/>
      <c r="U762" s="407"/>
      <c r="V762" s="407"/>
      <c r="W762" s="407"/>
      <c r="X762" s="407"/>
      <c r="Y762" s="407"/>
      <c r="Z762" s="407"/>
      <c r="AA762" s="407"/>
      <c r="AB762" s="407"/>
      <c r="AC762" s="407"/>
      <c r="AD762" s="407"/>
      <c r="AE762" s="407"/>
    </row>
    <row r="763" spans="1:31" ht="15.75" customHeight="1">
      <c r="A763" s="407"/>
      <c r="B763" s="407"/>
      <c r="C763" s="407"/>
      <c r="D763" s="407"/>
      <c r="E763" s="407"/>
      <c r="F763" s="407"/>
      <c r="G763" s="407"/>
      <c r="H763" s="407"/>
      <c r="I763" s="407"/>
      <c r="J763" s="407"/>
      <c r="K763" s="407"/>
      <c r="L763" s="407"/>
      <c r="M763" s="407"/>
      <c r="N763" s="407"/>
      <c r="O763" s="407"/>
      <c r="P763" s="407"/>
      <c r="Q763" s="407"/>
      <c r="R763" s="407"/>
      <c r="S763" s="407"/>
      <c r="T763" s="407"/>
      <c r="U763" s="407"/>
      <c r="V763" s="407"/>
      <c r="W763" s="407"/>
      <c r="X763" s="407"/>
      <c r="Y763" s="407"/>
      <c r="Z763" s="407"/>
      <c r="AA763" s="407"/>
      <c r="AB763" s="407"/>
      <c r="AC763" s="407"/>
      <c r="AD763" s="407"/>
      <c r="AE763" s="407"/>
    </row>
    <row r="764" spans="1:31" ht="15.75" customHeight="1">
      <c r="A764" s="407"/>
      <c r="B764" s="407"/>
      <c r="C764" s="407"/>
      <c r="D764" s="407"/>
      <c r="E764" s="407"/>
      <c r="F764" s="407"/>
      <c r="G764" s="407"/>
      <c r="H764" s="407"/>
      <c r="I764" s="407"/>
      <c r="J764" s="407"/>
      <c r="K764" s="407"/>
      <c r="L764" s="407"/>
      <c r="M764" s="407"/>
      <c r="N764" s="407"/>
      <c r="O764" s="407"/>
      <c r="P764" s="407"/>
      <c r="Q764" s="407"/>
      <c r="R764" s="407"/>
      <c r="S764" s="407"/>
      <c r="T764" s="407"/>
      <c r="U764" s="407"/>
      <c r="V764" s="407"/>
      <c r="W764" s="407"/>
      <c r="X764" s="407"/>
      <c r="Y764" s="407"/>
      <c r="Z764" s="407"/>
      <c r="AA764" s="407"/>
      <c r="AB764" s="407"/>
      <c r="AC764" s="407"/>
      <c r="AD764" s="407"/>
      <c r="AE764" s="407"/>
    </row>
    <row r="765" spans="1:31" ht="15.75" customHeight="1">
      <c r="A765" s="407"/>
      <c r="B765" s="407"/>
      <c r="C765" s="407"/>
      <c r="D765" s="407"/>
      <c r="E765" s="407"/>
      <c r="F765" s="407"/>
      <c r="G765" s="407"/>
      <c r="H765" s="407"/>
      <c r="I765" s="407"/>
      <c r="J765" s="407"/>
      <c r="K765" s="407"/>
      <c r="L765" s="407"/>
      <c r="M765" s="407"/>
      <c r="N765" s="407"/>
      <c r="O765" s="407"/>
      <c r="P765" s="407"/>
      <c r="Q765" s="407"/>
      <c r="R765" s="407"/>
      <c r="S765" s="407"/>
      <c r="T765" s="407"/>
      <c r="U765" s="407"/>
      <c r="V765" s="407"/>
      <c r="W765" s="407"/>
      <c r="X765" s="407"/>
      <c r="Y765" s="407"/>
      <c r="Z765" s="407"/>
      <c r="AA765" s="407"/>
      <c r="AB765" s="407"/>
      <c r="AC765" s="407"/>
      <c r="AD765" s="407"/>
      <c r="AE765" s="407"/>
    </row>
    <row r="766" spans="1:31" ht="15.75" customHeight="1">
      <c r="A766" s="407"/>
      <c r="B766" s="407"/>
      <c r="C766" s="407"/>
      <c r="D766" s="407"/>
      <c r="E766" s="407"/>
      <c r="F766" s="407"/>
      <c r="G766" s="407"/>
      <c r="H766" s="407"/>
      <c r="I766" s="407"/>
      <c r="J766" s="407"/>
      <c r="K766" s="407"/>
      <c r="L766" s="407"/>
      <c r="M766" s="407"/>
      <c r="N766" s="407"/>
      <c r="O766" s="407"/>
      <c r="P766" s="407"/>
      <c r="Q766" s="407"/>
      <c r="R766" s="407"/>
      <c r="S766" s="407"/>
      <c r="T766" s="407"/>
      <c r="U766" s="407"/>
      <c r="V766" s="407"/>
      <c r="W766" s="407"/>
      <c r="X766" s="407"/>
      <c r="Y766" s="407"/>
      <c r="Z766" s="407"/>
      <c r="AA766" s="407"/>
      <c r="AB766" s="407"/>
      <c r="AC766" s="407"/>
      <c r="AD766" s="407"/>
      <c r="AE766" s="407"/>
    </row>
    <row r="767" spans="1:31" ht="15.75" customHeight="1">
      <c r="A767" s="407"/>
      <c r="B767" s="407"/>
      <c r="C767" s="407"/>
      <c r="D767" s="407"/>
      <c r="E767" s="407"/>
      <c r="F767" s="407"/>
      <c r="G767" s="407"/>
      <c r="H767" s="407"/>
      <c r="I767" s="407"/>
      <c r="J767" s="407"/>
      <c r="K767" s="407"/>
      <c r="L767" s="407"/>
      <c r="M767" s="407"/>
      <c r="N767" s="407"/>
      <c r="O767" s="407"/>
      <c r="P767" s="407"/>
      <c r="Q767" s="407"/>
      <c r="R767" s="407"/>
      <c r="S767" s="407"/>
      <c r="T767" s="407"/>
      <c r="U767" s="407"/>
      <c r="V767" s="407"/>
      <c r="W767" s="407"/>
      <c r="X767" s="407"/>
      <c r="Y767" s="407"/>
      <c r="Z767" s="407"/>
      <c r="AA767" s="407"/>
      <c r="AB767" s="407"/>
      <c r="AC767" s="407"/>
      <c r="AD767" s="407"/>
      <c r="AE767" s="407"/>
    </row>
    <row r="768" spans="1:31" ht="15.75" customHeight="1">
      <c r="A768" s="407"/>
      <c r="B768" s="407"/>
      <c r="C768" s="407"/>
      <c r="D768" s="407"/>
      <c r="E768" s="407"/>
      <c r="F768" s="407"/>
      <c r="G768" s="407"/>
      <c r="H768" s="407"/>
      <c r="I768" s="407"/>
      <c r="J768" s="407"/>
      <c r="K768" s="407"/>
      <c r="L768" s="407"/>
      <c r="M768" s="407"/>
      <c r="N768" s="407"/>
      <c r="O768" s="407"/>
      <c r="P768" s="407"/>
      <c r="Q768" s="407"/>
      <c r="R768" s="407"/>
      <c r="S768" s="407"/>
      <c r="T768" s="407"/>
      <c r="U768" s="407"/>
      <c r="V768" s="407"/>
      <c r="W768" s="407"/>
      <c r="X768" s="407"/>
      <c r="Y768" s="407"/>
      <c r="Z768" s="407"/>
      <c r="AA768" s="407"/>
      <c r="AB768" s="407"/>
      <c r="AC768" s="407"/>
      <c r="AD768" s="407"/>
      <c r="AE768" s="407"/>
    </row>
    <row r="769" spans="1:31" ht="15.75" customHeight="1">
      <c r="A769" s="407"/>
      <c r="B769" s="407"/>
      <c r="C769" s="407"/>
      <c r="D769" s="407"/>
      <c r="E769" s="407"/>
      <c r="F769" s="407"/>
      <c r="G769" s="407"/>
      <c r="H769" s="407"/>
      <c r="I769" s="407"/>
      <c r="J769" s="407"/>
      <c r="K769" s="407"/>
      <c r="L769" s="407"/>
      <c r="M769" s="407"/>
      <c r="N769" s="407"/>
      <c r="O769" s="407"/>
      <c r="P769" s="407"/>
      <c r="Q769" s="407"/>
      <c r="R769" s="407"/>
      <c r="S769" s="407"/>
      <c r="T769" s="407"/>
      <c r="U769" s="407"/>
      <c r="V769" s="407"/>
      <c r="W769" s="407"/>
      <c r="X769" s="407"/>
      <c r="Y769" s="407"/>
      <c r="Z769" s="407"/>
      <c r="AA769" s="407"/>
      <c r="AB769" s="407"/>
      <c r="AC769" s="407"/>
      <c r="AD769" s="407"/>
      <c r="AE769" s="407"/>
    </row>
    <row r="770" spans="1:31" ht="15.75" customHeight="1">
      <c r="A770" s="407"/>
      <c r="B770" s="407"/>
      <c r="C770" s="407"/>
      <c r="D770" s="407"/>
      <c r="E770" s="407"/>
      <c r="F770" s="407"/>
      <c r="G770" s="407"/>
      <c r="H770" s="407"/>
      <c r="I770" s="407"/>
      <c r="J770" s="407"/>
      <c r="K770" s="407"/>
      <c r="L770" s="407"/>
      <c r="M770" s="407"/>
      <c r="N770" s="407"/>
      <c r="O770" s="407"/>
      <c r="P770" s="407"/>
      <c r="Q770" s="407"/>
      <c r="R770" s="407"/>
      <c r="S770" s="407"/>
      <c r="T770" s="407"/>
      <c r="U770" s="407"/>
      <c r="V770" s="407"/>
      <c r="W770" s="407"/>
      <c r="X770" s="407"/>
      <c r="Y770" s="407"/>
      <c r="Z770" s="407"/>
      <c r="AA770" s="407"/>
      <c r="AB770" s="407"/>
      <c r="AC770" s="407"/>
      <c r="AD770" s="407"/>
      <c r="AE770" s="407"/>
    </row>
    <row r="771" spans="1:31" ht="15.75" customHeight="1">
      <c r="A771" s="407"/>
      <c r="B771" s="407"/>
      <c r="C771" s="407"/>
      <c r="D771" s="407"/>
      <c r="E771" s="407"/>
      <c r="F771" s="407"/>
      <c r="G771" s="407"/>
      <c r="H771" s="407"/>
      <c r="I771" s="407"/>
      <c r="J771" s="407"/>
      <c r="K771" s="407"/>
      <c r="L771" s="407"/>
      <c r="M771" s="407"/>
      <c r="N771" s="407"/>
      <c r="O771" s="407"/>
      <c r="P771" s="407"/>
      <c r="Q771" s="407"/>
      <c r="R771" s="407"/>
      <c r="S771" s="407"/>
      <c r="T771" s="407"/>
      <c r="U771" s="407"/>
      <c r="V771" s="407"/>
      <c r="W771" s="407"/>
      <c r="X771" s="407"/>
      <c r="Y771" s="407"/>
      <c r="Z771" s="407"/>
      <c r="AA771" s="407"/>
      <c r="AB771" s="407"/>
      <c r="AC771" s="407"/>
      <c r="AD771" s="407"/>
      <c r="AE771" s="407"/>
    </row>
    <row r="772" spans="1:31" ht="15.75" customHeight="1">
      <c r="A772" s="407"/>
      <c r="B772" s="407"/>
      <c r="C772" s="407"/>
      <c r="D772" s="407"/>
      <c r="E772" s="407"/>
      <c r="F772" s="407"/>
      <c r="G772" s="407"/>
      <c r="H772" s="407"/>
      <c r="I772" s="407"/>
      <c r="J772" s="407"/>
      <c r="K772" s="407"/>
      <c r="L772" s="407"/>
      <c r="M772" s="407"/>
      <c r="N772" s="407"/>
      <c r="O772" s="407"/>
      <c r="P772" s="407"/>
      <c r="Q772" s="407"/>
      <c r="R772" s="407"/>
      <c r="S772" s="407"/>
      <c r="T772" s="407"/>
      <c r="U772" s="407"/>
      <c r="V772" s="407"/>
      <c r="W772" s="407"/>
      <c r="X772" s="407"/>
      <c r="Y772" s="407"/>
      <c r="Z772" s="407"/>
      <c r="AA772" s="407"/>
      <c r="AB772" s="407"/>
      <c r="AC772" s="407"/>
      <c r="AD772" s="407"/>
      <c r="AE772" s="407"/>
    </row>
    <row r="773" spans="1:31" ht="15.75" customHeight="1">
      <c r="A773" s="407"/>
      <c r="B773" s="407"/>
      <c r="C773" s="407"/>
      <c r="D773" s="407"/>
      <c r="E773" s="407"/>
      <c r="F773" s="407"/>
      <c r="G773" s="407"/>
      <c r="H773" s="407"/>
      <c r="I773" s="407"/>
      <c r="J773" s="407"/>
      <c r="K773" s="407"/>
      <c r="L773" s="407"/>
      <c r="M773" s="407"/>
      <c r="N773" s="407"/>
      <c r="O773" s="407"/>
      <c r="P773" s="407"/>
      <c r="Q773" s="407"/>
      <c r="R773" s="407"/>
      <c r="S773" s="407"/>
      <c r="T773" s="407"/>
      <c r="U773" s="407"/>
      <c r="V773" s="407"/>
      <c r="W773" s="407"/>
      <c r="X773" s="407"/>
      <c r="Y773" s="407"/>
      <c r="Z773" s="407"/>
      <c r="AA773" s="407"/>
      <c r="AB773" s="407"/>
      <c r="AC773" s="407"/>
      <c r="AD773" s="407"/>
      <c r="AE773" s="407"/>
    </row>
    <row r="774" spans="1:31" ht="15.75" customHeight="1">
      <c r="A774" s="407"/>
      <c r="B774" s="407"/>
      <c r="C774" s="407"/>
      <c r="D774" s="407"/>
      <c r="E774" s="407"/>
      <c r="F774" s="407"/>
      <c r="G774" s="407"/>
      <c r="H774" s="407"/>
      <c r="I774" s="407"/>
      <c r="J774" s="407"/>
      <c r="K774" s="407"/>
      <c r="L774" s="407"/>
      <c r="M774" s="407"/>
      <c r="N774" s="407"/>
      <c r="O774" s="407"/>
      <c r="P774" s="407"/>
      <c r="Q774" s="407"/>
      <c r="R774" s="407"/>
      <c r="S774" s="407"/>
      <c r="T774" s="407"/>
      <c r="U774" s="407"/>
      <c r="V774" s="407"/>
      <c r="W774" s="407"/>
      <c r="X774" s="407"/>
      <c r="Y774" s="407"/>
      <c r="Z774" s="407"/>
      <c r="AA774" s="407"/>
      <c r="AB774" s="407"/>
      <c r="AC774" s="407"/>
      <c r="AD774" s="407"/>
      <c r="AE774" s="407"/>
    </row>
    <row r="775" spans="1:31" ht="15.75" customHeight="1">
      <c r="A775" s="407"/>
      <c r="B775" s="407"/>
      <c r="C775" s="407"/>
      <c r="D775" s="407"/>
      <c r="E775" s="407"/>
      <c r="F775" s="407"/>
      <c r="G775" s="407"/>
      <c r="H775" s="407"/>
      <c r="I775" s="407"/>
      <c r="J775" s="407"/>
      <c r="K775" s="407"/>
      <c r="L775" s="407"/>
      <c r="M775" s="407"/>
      <c r="N775" s="407"/>
      <c r="O775" s="407"/>
      <c r="P775" s="407"/>
      <c r="Q775" s="407"/>
      <c r="R775" s="407"/>
      <c r="S775" s="407"/>
      <c r="T775" s="407"/>
      <c r="U775" s="407"/>
      <c r="V775" s="407"/>
      <c r="W775" s="407"/>
      <c r="X775" s="407"/>
      <c r="Y775" s="407"/>
      <c r="Z775" s="407"/>
      <c r="AA775" s="407"/>
      <c r="AB775" s="407"/>
      <c r="AC775" s="407"/>
      <c r="AD775" s="407"/>
      <c r="AE775" s="407"/>
    </row>
    <row r="776" spans="1:31" ht="15.75" customHeight="1">
      <c r="A776" s="407"/>
      <c r="B776" s="407"/>
      <c r="C776" s="407"/>
      <c r="D776" s="407"/>
      <c r="E776" s="407"/>
      <c r="F776" s="407"/>
      <c r="G776" s="407"/>
      <c r="H776" s="407"/>
      <c r="I776" s="407"/>
      <c r="J776" s="407"/>
      <c r="K776" s="407"/>
      <c r="L776" s="407"/>
      <c r="M776" s="407"/>
      <c r="N776" s="407"/>
      <c r="O776" s="407"/>
      <c r="P776" s="407"/>
      <c r="Q776" s="407"/>
      <c r="R776" s="407"/>
      <c r="S776" s="407"/>
      <c r="T776" s="407"/>
      <c r="U776" s="407"/>
      <c r="V776" s="407"/>
      <c r="W776" s="407"/>
      <c r="X776" s="407"/>
      <c r="Y776" s="407"/>
      <c r="Z776" s="407"/>
      <c r="AA776" s="407"/>
      <c r="AB776" s="407"/>
      <c r="AC776" s="407"/>
      <c r="AD776" s="407"/>
      <c r="AE776" s="407"/>
    </row>
    <row r="777" spans="1:31" ht="15.75" customHeight="1">
      <c r="A777" s="407"/>
      <c r="B777" s="407"/>
      <c r="C777" s="407"/>
      <c r="D777" s="407"/>
      <c r="E777" s="407"/>
      <c r="F777" s="407"/>
      <c r="G777" s="407"/>
      <c r="H777" s="407"/>
      <c r="I777" s="407"/>
      <c r="J777" s="407"/>
      <c r="K777" s="407"/>
      <c r="L777" s="407"/>
      <c r="M777" s="407"/>
      <c r="N777" s="407"/>
      <c r="O777" s="407"/>
      <c r="P777" s="407"/>
      <c r="Q777" s="407"/>
      <c r="R777" s="407"/>
      <c r="S777" s="407"/>
      <c r="T777" s="407"/>
      <c r="U777" s="407"/>
      <c r="V777" s="407"/>
      <c r="W777" s="407"/>
      <c r="X777" s="407"/>
      <c r="Y777" s="407"/>
      <c r="Z777" s="407"/>
      <c r="AA777" s="407"/>
      <c r="AB777" s="407"/>
      <c r="AC777" s="407"/>
      <c r="AD777" s="407"/>
      <c r="AE777" s="407"/>
    </row>
    <row r="778" spans="1:31" ht="15.75" customHeight="1">
      <c r="A778" s="407"/>
      <c r="B778" s="407"/>
      <c r="C778" s="407"/>
      <c r="D778" s="407"/>
      <c r="E778" s="407"/>
      <c r="F778" s="407"/>
      <c r="G778" s="407"/>
      <c r="H778" s="407"/>
      <c r="I778" s="407"/>
      <c r="J778" s="407"/>
      <c r="K778" s="407"/>
      <c r="L778" s="407"/>
      <c r="M778" s="407"/>
      <c r="N778" s="407"/>
      <c r="O778" s="407"/>
      <c r="P778" s="407"/>
      <c r="Q778" s="407"/>
      <c r="R778" s="407"/>
      <c r="S778" s="407"/>
      <c r="T778" s="407"/>
      <c r="U778" s="407"/>
      <c r="V778" s="407"/>
      <c r="W778" s="407"/>
      <c r="X778" s="407"/>
      <c r="Y778" s="407"/>
      <c r="Z778" s="407"/>
      <c r="AA778" s="407"/>
      <c r="AB778" s="407"/>
      <c r="AC778" s="407"/>
      <c r="AD778" s="407"/>
      <c r="AE778" s="407"/>
    </row>
    <row r="779" spans="1:31" ht="15.75" customHeight="1">
      <c r="A779" s="407"/>
      <c r="B779" s="407"/>
      <c r="C779" s="407"/>
      <c r="D779" s="407"/>
      <c r="E779" s="407"/>
      <c r="F779" s="407"/>
      <c r="G779" s="407"/>
      <c r="H779" s="407"/>
      <c r="I779" s="407"/>
      <c r="J779" s="407"/>
      <c r="K779" s="407"/>
      <c r="L779" s="407"/>
      <c r="M779" s="407"/>
      <c r="N779" s="407"/>
      <c r="O779" s="407"/>
      <c r="P779" s="407"/>
      <c r="Q779" s="407"/>
      <c r="R779" s="407"/>
      <c r="S779" s="407"/>
      <c r="T779" s="407"/>
      <c r="U779" s="407"/>
      <c r="V779" s="407"/>
      <c r="W779" s="407"/>
      <c r="X779" s="407"/>
      <c r="Y779" s="407"/>
      <c r="Z779" s="407"/>
      <c r="AA779" s="407"/>
      <c r="AB779" s="407"/>
      <c r="AC779" s="407"/>
      <c r="AD779" s="407"/>
      <c r="AE779" s="407"/>
    </row>
    <row r="780" spans="1:31" ht="15.75" customHeight="1">
      <c r="A780" s="407"/>
      <c r="B780" s="407"/>
      <c r="C780" s="407"/>
      <c r="D780" s="407"/>
      <c r="E780" s="407"/>
      <c r="F780" s="407"/>
      <c r="G780" s="407"/>
      <c r="H780" s="407"/>
      <c r="I780" s="407"/>
      <c r="J780" s="407"/>
      <c r="K780" s="407"/>
      <c r="L780" s="407"/>
      <c r="M780" s="407"/>
      <c r="N780" s="407"/>
      <c r="O780" s="407"/>
      <c r="P780" s="407"/>
      <c r="Q780" s="407"/>
      <c r="R780" s="407"/>
      <c r="S780" s="407"/>
      <c r="T780" s="407"/>
      <c r="U780" s="407"/>
      <c r="V780" s="407"/>
      <c r="W780" s="407"/>
      <c r="X780" s="407"/>
      <c r="Y780" s="407"/>
      <c r="Z780" s="407"/>
      <c r="AA780" s="407"/>
      <c r="AB780" s="407"/>
      <c r="AC780" s="407"/>
      <c r="AD780" s="407"/>
      <c r="AE780" s="407"/>
    </row>
    <row r="781" spans="1:31" ht="15.75" customHeight="1">
      <c r="A781" s="407"/>
      <c r="B781" s="407"/>
      <c r="C781" s="407"/>
      <c r="D781" s="407"/>
      <c r="E781" s="407"/>
      <c r="F781" s="407"/>
      <c r="G781" s="407"/>
      <c r="H781" s="407"/>
      <c r="I781" s="407"/>
      <c r="J781" s="407"/>
      <c r="K781" s="407"/>
      <c r="L781" s="407"/>
      <c r="M781" s="407"/>
      <c r="N781" s="407"/>
      <c r="O781" s="407"/>
      <c r="P781" s="407"/>
      <c r="Q781" s="407"/>
      <c r="R781" s="407"/>
      <c r="S781" s="407"/>
      <c r="T781" s="407"/>
      <c r="U781" s="407"/>
      <c r="V781" s="407"/>
      <c r="W781" s="407"/>
      <c r="X781" s="407"/>
      <c r="Y781" s="407"/>
      <c r="Z781" s="407"/>
      <c r="AA781" s="407"/>
      <c r="AB781" s="407"/>
      <c r="AC781" s="407"/>
      <c r="AD781" s="407"/>
      <c r="AE781" s="407"/>
    </row>
    <row r="782" spans="1:31" ht="15.75" customHeight="1">
      <c r="A782" s="407"/>
      <c r="B782" s="407"/>
      <c r="C782" s="407"/>
      <c r="D782" s="407"/>
      <c r="E782" s="407"/>
      <c r="F782" s="407"/>
      <c r="G782" s="407"/>
      <c r="H782" s="407"/>
      <c r="I782" s="407"/>
      <c r="J782" s="407"/>
      <c r="K782" s="407"/>
      <c r="L782" s="407"/>
      <c r="M782" s="407"/>
      <c r="N782" s="407"/>
      <c r="O782" s="407"/>
      <c r="P782" s="407"/>
      <c r="Q782" s="407"/>
      <c r="R782" s="407"/>
      <c r="S782" s="407"/>
      <c r="T782" s="407"/>
      <c r="U782" s="407"/>
      <c r="V782" s="407"/>
      <c r="W782" s="407"/>
      <c r="X782" s="407"/>
      <c r="Y782" s="407"/>
      <c r="Z782" s="407"/>
      <c r="AA782" s="407"/>
      <c r="AB782" s="407"/>
      <c r="AC782" s="407"/>
      <c r="AD782" s="407"/>
      <c r="AE782" s="407"/>
    </row>
    <row r="783" spans="1:31" ht="15.75" customHeight="1">
      <c r="A783" s="407"/>
      <c r="B783" s="407"/>
      <c r="C783" s="407"/>
      <c r="D783" s="407"/>
      <c r="E783" s="407"/>
      <c r="F783" s="407"/>
      <c r="G783" s="407"/>
      <c r="H783" s="407"/>
      <c r="I783" s="407"/>
      <c r="J783" s="407"/>
      <c r="K783" s="407"/>
      <c r="L783" s="407"/>
      <c r="M783" s="407"/>
      <c r="N783" s="407"/>
      <c r="O783" s="407"/>
      <c r="P783" s="407"/>
      <c r="Q783" s="407"/>
      <c r="R783" s="407"/>
      <c r="S783" s="407"/>
      <c r="T783" s="407"/>
      <c r="U783" s="407"/>
      <c r="V783" s="407"/>
      <c r="W783" s="407"/>
      <c r="X783" s="407"/>
      <c r="Y783" s="407"/>
      <c r="Z783" s="407"/>
      <c r="AA783" s="407"/>
      <c r="AB783" s="407"/>
      <c r="AC783" s="407"/>
      <c r="AD783" s="407"/>
      <c r="AE783" s="407"/>
    </row>
    <row r="784" spans="1:31" ht="15.75" customHeight="1">
      <c r="A784" s="407"/>
      <c r="B784" s="407"/>
      <c r="C784" s="407"/>
      <c r="D784" s="407"/>
      <c r="E784" s="407"/>
      <c r="F784" s="407"/>
      <c r="G784" s="407"/>
      <c r="H784" s="407"/>
      <c r="I784" s="407"/>
      <c r="J784" s="407"/>
      <c r="K784" s="407"/>
      <c r="L784" s="407"/>
      <c r="M784" s="407"/>
      <c r="N784" s="407"/>
      <c r="O784" s="407"/>
      <c r="P784" s="407"/>
      <c r="Q784" s="407"/>
      <c r="R784" s="407"/>
      <c r="S784" s="407"/>
      <c r="T784" s="407"/>
      <c r="U784" s="407"/>
      <c r="V784" s="407"/>
      <c r="W784" s="407"/>
      <c r="X784" s="407"/>
      <c r="Y784" s="407"/>
      <c r="Z784" s="407"/>
      <c r="AA784" s="407"/>
      <c r="AB784" s="407"/>
      <c r="AC784" s="407"/>
      <c r="AD784" s="407"/>
      <c r="AE784" s="407"/>
    </row>
    <row r="785" spans="1:31" ht="15.75" customHeight="1">
      <c r="A785" s="407"/>
      <c r="B785" s="407"/>
      <c r="C785" s="407"/>
      <c r="D785" s="407"/>
      <c r="E785" s="407"/>
      <c r="F785" s="407"/>
      <c r="G785" s="407"/>
      <c r="H785" s="407"/>
      <c r="I785" s="407"/>
      <c r="J785" s="407"/>
      <c r="K785" s="407"/>
      <c r="L785" s="407"/>
      <c r="M785" s="407"/>
      <c r="N785" s="407"/>
      <c r="O785" s="407"/>
      <c r="P785" s="407"/>
      <c r="Q785" s="407"/>
      <c r="R785" s="407"/>
      <c r="S785" s="407"/>
      <c r="T785" s="407"/>
      <c r="U785" s="407"/>
      <c r="V785" s="407"/>
      <c r="W785" s="407"/>
      <c r="X785" s="407"/>
      <c r="Y785" s="407"/>
      <c r="Z785" s="407"/>
      <c r="AA785" s="407"/>
      <c r="AB785" s="407"/>
      <c r="AC785" s="407"/>
      <c r="AD785" s="407"/>
      <c r="AE785" s="407"/>
    </row>
    <row r="786" spans="1:31" ht="15.75" customHeight="1">
      <c r="A786" s="407"/>
      <c r="B786" s="407"/>
      <c r="C786" s="407"/>
      <c r="D786" s="407"/>
      <c r="E786" s="407"/>
      <c r="F786" s="407"/>
      <c r="G786" s="407"/>
      <c r="H786" s="407"/>
      <c r="I786" s="407"/>
      <c r="J786" s="407"/>
      <c r="K786" s="407"/>
      <c r="L786" s="407"/>
      <c r="M786" s="407"/>
      <c r="N786" s="407"/>
      <c r="O786" s="407"/>
      <c r="P786" s="407"/>
      <c r="Q786" s="407"/>
      <c r="R786" s="407"/>
      <c r="S786" s="407"/>
      <c r="T786" s="407"/>
      <c r="U786" s="407"/>
      <c r="V786" s="407"/>
      <c r="W786" s="407"/>
      <c r="X786" s="407"/>
      <c r="Y786" s="407"/>
      <c r="Z786" s="407"/>
      <c r="AA786" s="407"/>
      <c r="AB786" s="407"/>
      <c r="AC786" s="407"/>
      <c r="AD786" s="407"/>
      <c r="AE786" s="407"/>
    </row>
    <row r="787" spans="1:31" ht="15.75" customHeight="1">
      <c r="A787" s="407"/>
      <c r="B787" s="407"/>
      <c r="C787" s="407"/>
      <c r="D787" s="407"/>
      <c r="E787" s="407"/>
      <c r="F787" s="407"/>
      <c r="G787" s="407"/>
      <c r="H787" s="407"/>
      <c r="I787" s="407"/>
      <c r="J787" s="407"/>
      <c r="K787" s="407"/>
      <c r="L787" s="407"/>
      <c r="M787" s="407"/>
      <c r="N787" s="407"/>
      <c r="O787" s="407"/>
      <c r="P787" s="407"/>
      <c r="Q787" s="407"/>
      <c r="R787" s="407"/>
      <c r="S787" s="407"/>
      <c r="T787" s="407"/>
      <c r="U787" s="407"/>
      <c r="V787" s="407"/>
      <c r="W787" s="407"/>
      <c r="X787" s="407"/>
      <c r="Y787" s="407"/>
      <c r="Z787" s="407"/>
      <c r="AA787" s="407"/>
      <c r="AB787" s="407"/>
      <c r="AC787" s="407"/>
      <c r="AD787" s="407"/>
      <c r="AE787" s="407"/>
    </row>
    <row r="788" spans="1:31" ht="15.75" customHeight="1">
      <c r="A788" s="407"/>
      <c r="B788" s="407"/>
      <c r="C788" s="407"/>
      <c r="D788" s="407"/>
      <c r="E788" s="407"/>
      <c r="F788" s="407"/>
      <c r="G788" s="407"/>
      <c r="H788" s="407"/>
      <c r="I788" s="407"/>
      <c r="J788" s="407"/>
      <c r="K788" s="407"/>
      <c r="L788" s="407"/>
      <c r="M788" s="407"/>
      <c r="N788" s="407"/>
      <c r="O788" s="407"/>
      <c r="P788" s="407"/>
      <c r="Q788" s="407"/>
      <c r="R788" s="407"/>
      <c r="S788" s="407"/>
      <c r="T788" s="407"/>
      <c r="U788" s="407"/>
      <c r="V788" s="407"/>
      <c r="W788" s="407"/>
      <c r="X788" s="407"/>
      <c r="Y788" s="407"/>
      <c r="Z788" s="407"/>
      <c r="AA788" s="407"/>
      <c r="AB788" s="407"/>
      <c r="AC788" s="407"/>
      <c r="AD788" s="407"/>
      <c r="AE788" s="407"/>
    </row>
    <row r="789" spans="1:31" ht="15.75" customHeight="1">
      <c r="A789" s="407"/>
      <c r="B789" s="407"/>
      <c r="C789" s="407"/>
      <c r="D789" s="407"/>
      <c r="E789" s="407"/>
      <c r="F789" s="407"/>
      <c r="G789" s="407"/>
      <c r="H789" s="407"/>
      <c r="I789" s="407"/>
      <c r="J789" s="407"/>
      <c r="K789" s="407"/>
      <c r="L789" s="407"/>
      <c r="M789" s="407"/>
      <c r="N789" s="407"/>
      <c r="O789" s="407"/>
      <c r="P789" s="407"/>
      <c r="Q789" s="407"/>
      <c r="R789" s="407"/>
      <c r="S789" s="407"/>
      <c r="T789" s="407"/>
      <c r="U789" s="407"/>
      <c r="V789" s="407"/>
      <c r="W789" s="407"/>
      <c r="X789" s="407"/>
      <c r="Y789" s="407"/>
      <c r="Z789" s="407"/>
      <c r="AA789" s="407"/>
      <c r="AB789" s="407"/>
      <c r="AC789" s="407"/>
      <c r="AD789" s="407"/>
      <c r="AE789" s="407"/>
    </row>
    <row r="790" spans="1:31" ht="15.75" customHeight="1">
      <c r="A790" s="407"/>
      <c r="B790" s="407"/>
      <c r="C790" s="407"/>
      <c r="D790" s="407"/>
      <c r="E790" s="407"/>
      <c r="F790" s="407"/>
      <c r="G790" s="407"/>
      <c r="H790" s="407"/>
      <c r="I790" s="407"/>
      <c r="J790" s="407"/>
      <c r="K790" s="407"/>
      <c r="L790" s="407"/>
      <c r="M790" s="407"/>
      <c r="N790" s="407"/>
      <c r="O790" s="407"/>
      <c r="P790" s="407"/>
      <c r="Q790" s="407"/>
      <c r="R790" s="407"/>
      <c r="S790" s="407"/>
      <c r="T790" s="407"/>
      <c r="U790" s="407"/>
      <c r="V790" s="407"/>
      <c r="W790" s="407"/>
      <c r="X790" s="407"/>
      <c r="Y790" s="407"/>
      <c r="Z790" s="407"/>
      <c r="AA790" s="407"/>
      <c r="AB790" s="407"/>
      <c r="AC790" s="407"/>
      <c r="AD790" s="407"/>
      <c r="AE790" s="407"/>
    </row>
    <row r="791" spans="1:31" ht="15.75" customHeight="1">
      <c r="A791" s="407"/>
      <c r="B791" s="407"/>
      <c r="C791" s="407"/>
      <c r="D791" s="407"/>
      <c r="E791" s="407"/>
      <c r="F791" s="407"/>
      <c r="G791" s="407"/>
      <c r="H791" s="407"/>
      <c r="I791" s="407"/>
      <c r="J791" s="407"/>
      <c r="K791" s="407"/>
      <c r="L791" s="407"/>
      <c r="M791" s="407"/>
      <c r="N791" s="407"/>
      <c r="O791" s="407"/>
      <c r="P791" s="407"/>
      <c r="Q791" s="407"/>
      <c r="R791" s="407"/>
      <c r="S791" s="407"/>
      <c r="T791" s="407"/>
      <c r="U791" s="407"/>
      <c r="V791" s="407"/>
      <c r="W791" s="407"/>
      <c r="X791" s="407"/>
      <c r="Y791" s="407"/>
      <c r="Z791" s="407"/>
      <c r="AA791" s="407"/>
      <c r="AB791" s="407"/>
      <c r="AC791" s="407"/>
      <c r="AD791" s="407"/>
      <c r="AE791" s="407"/>
    </row>
    <row r="792" spans="1:31" ht="15.75" customHeight="1">
      <c r="A792" s="407"/>
      <c r="B792" s="407"/>
      <c r="C792" s="407"/>
      <c r="D792" s="407"/>
      <c r="E792" s="407"/>
      <c r="F792" s="407"/>
      <c r="G792" s="407"/>
      <c r="H792" s="407"/>
      <c r="I792" s="407"/>
      <c r="J792" s="407"/>
      <c r="K792" s="407"/>
      <c r="L792" s="407"/>
      <c r="M792" s="407"/>
      <c r="N792" s="407"/>
      <c r="O792" s="407"/>
      <c r="P792" s="407"/>
      <c r="Q792" s="407"/>
      <c r="R792" s="407"/>
      <c r="S792" s="407"/>
      <c r="T792" s="407"/>
      <c r="U792" s="407"/>
      <c r="V792" s="407"/>
      <c r="W792" s="407"/>
      <c r="X792" s="407"/>
      <c r="Y792" s="407"/>
      <c r="Z792" s="407"/>
      <c r="AA792" s="407"/>
      <c r="AB792" s="407"/>
      <c r="AC792" s="407"/>
      <c r="AD792" s="407"/>
      <c r="AE792" s="407"/>
    </row>
    <row r="793" spans="1:31" ht="15.75" customHeight="1">
      <c r="A793" s="407"/>
      <c r="B793" s="407"/>
      <c r="C793" s="407"/>
      <c r="D793" s="407"/>
      <c r="E793" s="407"/>
      <c r="F793" s="407"/>
      <c r="G793" s="407"/>
      <c r="H793" s="407"/>
      <c r="I793" s="407"/>
      <c r="J793" s="407"/>
      <c r="K793" s="407"/>
      <c r="L793" s="407"/>
      <c r="M793" s="407"/>
      <c r="N793" s="407"/>
      <c r="O793" s="407"/>
      <c r="P793" s="407"/>
      <c r="Q793" s="407"/>
      <c r="R793" s="407"/>
      <c r="S793" s="407"/>
      <c r="T793" s="407"/>
      <c r="U793" s="407"/>
      <c r="V793" s="407"/>
      <c r="W793" s="407"/>
      <c r="X793" s="407"/>
      <c r="Y793" s="407"/>
      <c r="Z793" s="407"/>
      <c r="AA793" s="407"/>
      <c r="AB793" s="407"/>
      <c r="AC793" s="407"/>
      <c r="AD793" s="407"/>
      <c r="AE793" s="407"/>
    </row>
    <row r="794" spans="1:31" ht="15.75" customHeight="1">
      <c r="A794" s="407"/>
      <c r="B794" s="407"/>
      <c r="C794" s="407"/>
      <c r="D794" s="407"/>
      <c r="E794" s="407"/>
      <c r="F794" s="407"/>
      <c r="G794" s="407"/>
      <c r="H794" s="407"/>
      <c r="I794" s="407"/>
      <c r="J794" s="407"/>
      <c r="K794" s="407"/>
      <c r="L794" s="407"/>
      <c r="M794" s="407"/>
      <c r="N794" s="407"/>
      <c r="O794" s="407"/>
      <c r="P794" s="407"/>
      <c r="Q794" s="407"/>
      <c r="R794" s="407"/>
      <c r="S794" s="407"/>
      <c r="T794" s="407"/>
      <c r="U794" s="407"/>
      <c r="V794" s="407"/>
      <c r="W794" s="407"/>
      <c r="X794" s="407"/>
      <c r="Y794" s="407"/>
      <c r="Z794" s="407"/>
      <c r="AA794" s="407"/>
      <c r="AB794" s="407"/>
      <c r="AC794" s="407"/>
      <c r="AD794" s="407"/>
      <c r="AE794" s="407"/>
    </row>
    <row r="795" spans="1:31" ht="15.75" customHeight="1">
      <c r="A795" s="407"/>
      <c r="B795" s="407"/>
      <c r="C795" s="407"/>
      <c r="D795" s="407"/>
      <c r="E795" s="407"/>
      <c r="F795" s="407"/>
      <c r="G795" s="407"/>
      <c r="H795" s="407"/>
      <c r="I795" s="407"/>
      <c r="J795" s="407"/>
      <c r="K795" s="407"/>
      <c r="L795" s="407"/>
      <c r="M795" s="407"/>
      <c r="N795" s="407"/>
      <c r="O795" s="407"/>
      <c r="P795" s="407"/>
      <c r="Q795" s="407"/>
      <c r="R795" s="407"/>
      <c r="S795" s="407"/>
      <c r="T795" s="407"/>
      <c r="U795" s="407"/>
      <c r="V795" s="407"/>
      <c r="W795" s="407"/>
      <c r="X795" s="407"/>
      <c r="Y795" s="407"/>
      <c r="Z795" s="407"/>
      <c r="AA795" s="407"/>
      <c r="AB795" s="407"/>
      <c r="AC795" s="407"/>
      <c r="AD795" s="407"/>
      <c r="AE795" s="407"/>
    </row>
    <row r="796" spans="1:31" ht="15.75" customHeight="1">
      <c r="A796" s="407"/>
      <c r="B796" s="407"/>
      <c r="C796" s="407"/>
      <c r="D796" s="407"/>
      <c r="E796" s="407"/>
      <c r="F796" s="407"/>
      <c r="G796" s="407"/>
      <c r="H796" s="407"/>
      <c r="I796" s="407"/>
      <c r="J796" s="407"/>
      <c r="K796" s="407"/>
      <c r="L796" s="407"/>
      <c r="M796" s="407"/>
      <c r="N796" s="407"/>
      <c r="O796" s="407"/>
      <c r="P796" s="407"/>
      <c r="Q796" s="407"/>
      <c r="R796" s="407"/>
      <c r="S796" s="407"/>
      <c r="T796" s="407"/>
      <c r="U796" s="407"/>
      <c r="V796" s="407"/>
      <c r="W796" s="407"/>
      <c r="X796" s="407"/>
      <c r="Y796" s="407"/>
      <c r="Z796" s="407"/>
      <c r="AA796" s="407"/>
      <c r="AB796" s="407"/>
      <c r="AC796" s="407"/>
      <c r="AD796" s="407"/>
      <c r="AE796" s="407"/>
    </row>
    <row r="797" spans="1:31" ht="15.75" customHeight="1">
      <c r="A797" s="407"/>
      <c r="B797" s="407"/>
      <c r="C797" s="407"/>
      <c r="D797" s="407"/>
      <c r="E797" s="407"/>
      <c r="F797" s="407"/>
      <c r="G797" s="407"/>
      <c r="H797" s="407"/>
      <c r="I797" s="407"/>
      <c r="J797" s="407"/>
      <c r="K797" s="407"/>
      <c r="L797" s="407"/>
      <c r="M797" s="407"/>
      <c r="N797" s="407"/>
      <c r="O797" s="407"/>
      <c r="P797" s="407"/>
      <c r="Q797" s="407"/>
      <c r="R797" s="407"/>
      <c r="S797" s="407"/>
      <c r="T797" s="407"/>
      <c r="U797" s="407"/>
      <c r="V797" s="407"/>
      <c r="W797" s="407"/>
      <c r="X797" s="407"/>
      <c r="Y797" s="407"/>
      <c r="Z797" s="407"/>
      <c r="AA797" s="407"/>
      <c r="AB797" s="407"/>
      <c r="AC797" s="407"/>
      <c r="AD797" s="407"/>
      <c r="AE797" s="407"/>
    </row>
    <row r="798" spans="1:31" ht="15.75" customHeight="1">
      <c r="A798" s="407"/>
      <c r="B798" s="407"/>
      <c r="C798" s="407"/>
      <c r="D798" s="407"/>
      <c r="E798" s="407"/>
      <c r="F798" s="407"/>
      <c r="G798" s="407"/>
      <c r="H798" s="407"/>
      <c r="I798" s="407"/>
      <c r="J798" s="407"/>
      <c r="K798" s="407"/>
      <c r="L798" s="407"/>
      <c r="M798" s="407"/>
      <c r="N798" s="407"/>
      <c r="O798" s="407"/>
      <c r="P798" s="407"/>
      <c r="Q798" s="407"/>
      <c r="R798" s="407"/>
      <c r="S798" s="407"/>
      <c r="T798" s="407"/>
      <c r="U798" s="407"/>
      <c r="V798" s="407"/>
      <c r="W798" s="407"/>
      <c r="X798" s="407"/>
      <c r="Y798" s="407"/>
      <c r="Z798" s="407"/>
      <c r="AA798" s="407"/>
      <c r="AB798" s="407"/>
      <c r="AC798" s="407"/>
      <c r="AD798" s="407"/>
      <c r="AE798" s="407"/>
    </row>
    <row r="799" spans="1:31" ht="15.75" customHeight="1">
      <c r="A799" s="407"/>
      <c r="B799" s="407"/>
      <c r="C799" s="407"/>
      <c r="D799" s="407"/>
      <c r="E799" s="407"/>
      <c r="F799" s="407"/>
      <c r="G799" s="407"/>
      <c r="H799" s="407"/>
      <c r="I799" s="407"/>
      <c r="J799" s="407"/>
      <c r="K799" s="407"/>
      <c r="L799" s="407"/>
      <c r="M799" s="407"/>
      <c r="N799" s="407"/>
      <c r="O799" s="407"/>
      <c r="P799" s="407"/>
      <c r="Q799" s="407"/>
      <c r="R799" s="407"/>
      <c r="S799" s="407"/>
      <c r="T799" s="407"/>
      <c r="U799" s="407"/>
      <c r="V799" s="407"/>
      <c r="W799" s="407"/>
      <c r="X799" s="407"/>
      <c r="Y799" s="407"/>
      <c r="Z799" s="407"/>
      <c r="AA799" s="407"/>
      <c r="AB799" s="407"/>
      <c r="AC799" s="407"/>
      <c r="AD799" s="407"/>
      <c r="AE799" s="407"/>
    </row>
    <row r="800" spans="1:31" ht="15.75" customHeight="1">
      <c r="A800" s="407"/>
      <c r="B800" s="407"/>
      <c r="C800" s="407"/>
      <c r="D800" s="407"/>
      <c r="E800" s="407"/>
      <c r="F800" s="407"/>
      <c r="G800" s="407"/>
      <c r="H800" s="407"/>
      <c r="I800" s="407"/>
      <c r="J800" s="407"/>
      <c r="K800" s="407"/>
      <c r="L800" s="407"/>
      <c r="M800" s="407"/>
      <c r="N800" s="407"/>
      <c r="O800" s="407"/>
      <c r="P800" s="407"/>
      <c r="Q800" s="407"/>
      <c r="R800" s="407"/>
      <c r="S800" s="407"/>
      <c r="T800" s="407"/>
      <c r="U800" s="407"/>
      <c r="V800" s="407"/>
      <c r="W800" s="407"/>
      <c r="X800" s="407"/>
      <c r="Y800" s="407"/>
      <c r="Z800" s="407"/>
      <c r="AA800" s="407"/>
      <c r="AB800" s="407"/>
      <c r="AC800" s="407"/>
      <c r="AD800" s="407"/>
      <c r="AE800" s="407"/>
    </row>
    <row r="801" spans="1:31" ht="15.75" customHeight="1">
      <c r="A801" s="407"/>
      <c r="B801" s="407"/>
      <c r="C801" s="407"/>
      <c r="D801" s="407"/>
      <c r="E801" s="407"/>
      <c r="F801" s="407"/>
      <c r="G801" s="407"/>
      <c r="H801" s="407"/>
      <c r="I801" s="407"/>
      <c r="J801" s="407"/>
      <c r="K801" s="407"/>
      <c r="L801" s="407"/>
      <c r="M801" s="407"/>
      <c r="N801" s="407"/>
      <c r="O801" s="407"/>
      <c r="P801" s="407"/>
      <c r="Q801" s="407"/>
      <c r="R801" s="407"/>
      <c r="S801" s="407"/>
      <c r="T801" s="407"/>
      <c r="U801" s="407"/>
      <c r="V801" s="407"/>
      <c r="W801" s="407"/>
      <c r="X801" s="407"/>
      <c r="Y801" s="407"/>
      <c r="Z801" s="407"/>
      <c r="AA801" s="407"/>
      <c r="AB801" s="407"/>
      <c r="AC801" s="407"/>
      <c r="AD801" s="407"/>
      <c r="AE801" s="407"/>
    </row>
    <row r="802" spans="1:31" ht="15.75" customHeight="1">
      <c r="A802" s="407"/>
      <c r="B802" s="407"/>
      <c r="C802" s="407"/>
      <c r="D802" s="407"/>
      <c r="E802" s="407"/>
      <c r="F802" s="407"/>
      <c r="G802" s="407"/>
      <c r="H802" s="407"/>
      <c r="I802" s="407"/>
      <c r="J802" s="407"/>
      <c r="K802" s="407"/>
      <c r="L802" s="407"/>
      <c r="M802" s="407"/>
      <c r="N802" s="407"/>
      <c r="O802" s="407"/>
      <c r="P802" s="407"/>
      <c r="Q802" s="407"/>
      <c r="R802" s="407"/>
      <c r="S802" s="407"/>
      <c r="T802" s="407"/>
      <c r="U802" s="407"/>
      <c r="V802" s="407"/>
      <c r="W802" s="407"/>
      <c r="X802" s="407"/>
      <c r="Y802" s="407"/>
      <c r="Z802" s="407"/>
      <c r="AA802" s="407"/>
      <c r="AB802" s="407"/>
      <c r="AC802" s="407"/>
      <c r="AD802" s="407"/>
      <c r="AE802" s="407"/>
    </row>
    <row r="803" spans="1:31" ht="15.75" customHeight="1">
      <c r="A803" s="407"/>
      <c r="B803" s="407"/>
      <c r="C803" s="407"/>
      <c r="D803" s="407"/>
      <c r="E803" s="407"/>
      <c r="F803" s="407"/>
      <c r="G803" s="407"/>
      <c r="H803" s="407"/>
      <c r="I803" s="407"/>
      <c r="J803" s="407"/>
      <c r="K803" s="407"/>
      <c r="L803" s="407"/>
      <c r="M803" s="407"/>
      <c r="N803" s="407"/>
      <c r="O803" s="407"/>
      <c r="P803" s="407"/>
      <c r="Q803" s="407"/>
      <c r="R803" s="407"/>
      <c r="S803" s="407"/>
      <c r="T803" s="407"/>
      <c r="U803" s="407"/>
      <c r="V803" s="407"/>
      <c r="W803" s="407"/>
      <c r="X803" s="407"/>
      <c r="Y803" s="407"/>
      <c r="Z803" s="407"/>
      <c r="AA803" s="407"/>
      <c r="AB803" s="407"/>
      <c r="AC803" s="407"/>
      <c r="AD803" s="407"/>
      <c r="AE803" s="407"/>
    </row>
    <row r="804" spans="1:31" ht="15.75" customHeight="1">
      <c r="A804" s="407"/>
      <c r="B804" s="407"/>
      <c r="C804" s="407"/>
      <c r="D804" s="407"/>
      <c r="E804" s="407"/>
      <c r="F804" s="407"/>
      <c r="G804" s="407"/>
      <c r="H804" s="407"/>
      <c r="I804" s="407"/>
      <c r="J804" s="407"/>
      <c r="K804" s="407"/>
      <c r="L804" s="407"/>
      <c r="M804" s="407"/>
      <c r="N804" s="407"/>
      <c r="O804" s="407"/>
      <c r="P804" s="407"/>
      <c r="Q804" s="407"/>
      <c r="R804" s="407"/>
      <c r="S804" s="407"/>
      <c r="T804" s="407"/>
      <c r="U804" s="407"/>
      <c r="V804" s="407"/>
      <c r="W804" s="407"/>
      <c r="X804" s="407"/>
      <c r="Y804" s="407"/>
      <c r="Z804" s="407"/>
      <c r="AA804" s="407"/>
      <c r="AB804" s="407"/>
      <c r="AC804" s="407"/>
      <c r="AD804" s="407"/>
      <c r="AE804" s="407"/>
    </row>
    <row r="805" spans="1:31" ht="15.75" customHeight="1">
      <c r="A805" s="407"/>
      <c r="B805" s="407"/>
      <c r="C805" s="407"/>
      <c r="D805" s="407"/>
      <c r="E805" s="407"/>
      <c r="F805" s="407"/>
      <c r="G805" s="407"/>
      <c r="H805" s="407"/>
      <c r="I805" s="407"/>
      <c r="J805" s="407"/>
      <c r="K805" s="407"/>
      <c r="L805" s="407"/>
      <c r="M805" s="407"/>
      <c r="N805" s="407"/>
      <c r="O805" s="407"/>
      <c r="P805" s="407"/>
      <c r="Q805" s="407"/>
      <c r="R805" s="407"/>
      <c r="S805" s="407"/>
      <c r="T805" s="407"/>
      <c r="U805" s="407"/>
      <c r="V805" s="407"/>
      <c r="W805" s="407"/>
      <c r="X805" s="407"/>
      <c r="Y805" s="407"/>
      <c r="Z805" s="407"/>
      <c r="AA805" s="407"/>
      <c r="AB805" s="407"/>
      <c r="AC805" s="407"/>
      <c r="AD805" s="407"/>
      <c r="AE805" s="407"/>
    </row>
    <row r="806" spans="1:31" ht="15.75" customHeight="1">
      <c r="A806" s="407"/>
      <c r="B806" s="407"/>
      <c r="C806" s="407"/>
      <c r="D806" s="407"/>
      <c r="E806" s="407"/>
      <c r="F806" s="407"/>
      <c r="G806" s="407"/>
      <c r="H806" s="407"/>
      <c r="I806" s="407"/>
      <c r="J806" s="407"/>
      <c r="K806" s="407"/>
      <c r="L806" s="407"/>
      <c r="M806" s="407"/>
      <c r="N806" s="407"/>
      <c r="O806" s="407"/>
      <c r="P806" s="407"/>
      <c r="Q806" s="407"/>
      <c r="R806" s="407"/>
      <c r="S806" s="407"/>
      <c r="T806" s="407"/>
      <c r="U806" s="407"/>
      <c r="V806" s="407"/>
      <c r="W806" s="407"/>
      <c r="X806" s="407"/>
      <c r="Y806" s="407"/>
      <c r="Z806" s="407"/>
      <c r="AA806" s="407"/>
      <c r="AB806" s="407"/>
      <c r="AC806" s="407"/>
      <c r="AD806" s="407"/>
      <c r="AE806" s="407"/>
    </row>
    <row r="807" spans="1:31" ht="15.75" customHeight="1">
      <c r="A807" s="407"/>
      <c r="B807" s="407"/>
      <c r="C807" s="407"/>
      <c r="D807" s="407"/>
      <c r="E807" s="407"/>
      <c r="F807" s="407"/>
      <c r="G807" s="407"/>
      <c r="H807" s="407"/>
      <c r="I807" s="407"/>
      <c r="J807" s="407"/>
      <c r="K807" s="407"/>
      <c r="L807" s="407"/>
      <c r="M807" s="407"/>
      <c r="N807" s="407"/>
      <c r="O807" s="407"/>
      <c r="P807" s="407"/>
      <c r="Q807" s="407"/>
      <c r="R807" s="407"/>
      <c r="S807" s="407"/>
      <c r="T807" s="407"/>
      <c r="U807" s="407"/>
      <c r="V807" s="407"/>
      <c r="W807" s="407"/>
      <c r="X807" s="407"/>
      <c r="Y807" s="407"/>
      <c r="Z807" s="407"/>
      <c r="AA807" s="407"/>
      <c r="AB807" s="407"/>
      <c r="AC807" s="407"/>
      <c r="AD807" s="407"/>
      <c r="AE807" s="407"/>
    </row>
    <row r="808" spans="1:31" ht="15.75" customHeight="1">
      <c r="A808" s="407"/>
      <c r="B808" s="407"/>
      <c r="C808" s="407"/>
      <c r="D808" s="407"/>
      <c r="E808" s="407"/>
      <c r="F808" s="407"/>
      <c r="G808" s="407"/>
      <c r="H808" s="407"/>
      <c r="I808" s="407"/>
      <c r="J808" s="407"/>
      <c r="K808" s="407"/>
      <c r="L808" s="407"/>
      <c r="M808" s="407"/>
      <c r="N808" s="407"/>
      <c r="O808" s="407"/>
      <c r="P808" s="407"/>
      <c r="Q808" s="407"/>
      <c r="R808" s="407"/>
      <c r="S808" s="407"/>
      <c r="T808" s="407"/>
      <c r="U808" s="407"/>
      <c r="V808" s="407"/>
      <c r="W808" s="407"/>
      <c r="X808" s="407"/>
      <c r="Y808" s="407"/>
      <c r="Z808" s="407"/>
      <c r="AA808" s="407"/>
      <c r="AB808" s="407"/>
      <c r="AC808" s="407"/>
      <c r="AD808" s="407"/>
      <c r="AE808" s="407"/>
    </row>
    <row r="809" spans="1:31" ht="15.75" customHeight="1">
      <c r="A809" s="407"/>
      <c r="B809" s="407"/>
      <c r="C809" s="407"/>
      <c r="D809" s="407"/>
      <c r="E809" s="407"/>
      <c r="F809" s="407"/>
      <c r="G809" s="407"/>
      <c r="H809" s="407"/>
      <c r="I809" s="407"/>
      <c r="J809" s="407"/>
      <c r="K809" s="407"/>
      <c r="L809" s="407"/>
      <c r="M809" s="407"/>
      <c r="N809" s="407"/>
      <c r="O809" s="407"/>
      <c r="P809" s="407"/>
      <c r="Q809" s="407"/>
      <c r="R809" s="407"/>
      <c r="S809" s="407"/>
      <c r="T809" s="407"/>
      <c r="U809" s="407"/>
      <c r="V809" s="407"/>
      <c r="W809" s="407"/>
      <c r="X809" s="407"/>
      <c r="Y809" s="407"/>
      <c r="Z809" s="407"/>
      <c r="AA809" s="407"/>
      <c r="AB809" s="407"/>
      <c r="AC809" s="407"/>
      <c r="AD809" s="407"/>
      <c r="AE809" s="407"/>
    </row>
    <row r="810" spans="1:31" ht="15.75" customHeight="1">
      <c r="A810" s="407"/>
      <c r="B810" s="407"/>
      <c r="C810" s="407"/>
      <c r="D810" s="407"/>
      <c r="E810" s="407"/>
      <c r="F810" s="407"/>
      <c r="G810" s="407"/>
      <c r="H810" s="407"/>
      <c r="I810" s="407"/>
      <c r="J810" s="407"/>
      <c r="K810" s="407"/>
      <c r="L810" s="407"/>
      <c r="M810" s="407"/>
      <c r="N810" s="407"/>
      <c r="O810" s="407"/>
      <c r="P810" s="407"/>
      <c r="Q810" s="407"/>
      <c r="R810" s="407"/>
      <c r="S810" s="407"/>
      <c r="T810" s="407"/>
      <c r="U810" s="407"/>
      <c r="V810" s="407"/>
      <c r="W810" s="407"/>
      <c r="X810" s="407"/>
      <c r="Y810" s="407"/>
      <c r="Z810" s="407"/>
      <c r="AA810" s="407"/>
      <c r="AB810" s="407"/>
      <c r="AC810" s="407"/>
      <c r="AD810" s="407"/>
      <c r="AE810" s="407"/>
    </row>
    <row r="811" spans="1:31" ht="15.75" customHeight="1">
      <c r="A811" s="407"/>
      <c r="B811" s="407"/>
      <c r="C811" s="407"/>
      <c r="D811" s="407"/>
      <c r="E811" s="407"/>
      <c r="F811" s="407"/>
      <c r="G811" s="407"/>
      <c r="H811" s="407"/>
      <c r="I811" s="407"/>
      <c r="J811" s="407"/>
      <c r="K811" s="407"/>
      <c r="L811" s="407"/>
      <c r="M811" s="407"/>
      <c r="N811" s="407"/>
      <c r="O811" s="407"/>
      <c r="P811" s="407"/>
      <c r="Q811" s="407"/>
      <c r="R811" s="407"/>
      <c r="S811" s="407"/>
      <c r="T811" s="407"/>
      <c r="U811" s="407"/>
      <c r="V811" s="407"/>
      <c r="W811" s="407"/>
      <c r="X811" s="407"/>
      <c r="Y811" s="407"/>
      <c r="Z811" s="407"/>
      <c r="AA811" s="407"/>
      <c r="AB811" s="407"/>
      <c r="AC811" s="407"/>
      <c r="AD811" s="407"/>
      <c r="AE811" s="407"/>
    </row>
    <row r="812" spans="1:31" ht="15.75" customHeight="1">
      <c r="A812" s="407"/>
      <c r="B812" s="407"/>
      <c r="C812" s="407"/>
      <c r="D812" s="407"/>
      <c r="E812" s="407"/>
      <c r="F812" s="407"/>
      <c r="G812" s="407"/>
      <c r="H812" s="407"/>
      <c r="I812" s="407"/>
      <c r="J812" s="407"/>
      <c r="K812" s="407"/>
      <c r="L812" s="407"/>
      <c r="M812" s="407"/>
      <c r="N812" s="407"/>
      <c r="O812" s="407"/>
      <c r="P812" s="407"/>
      <c r="Q812" s="407"/>
      <c r="R812" s="407"/>
      <c r="S812" s="407"/>
      <c r="T812" s="407"/>
      <c r="U812" s="407"/>
      <c r="V812" s="407"/>
      <c r="W812" s="407"/>
      <c r="X812" s="407"/>
      <c r="Y812" s="407"/>
      <c r="Z812" s="407"/>
      <c r="AA812" s="407"/>
      <c r="AB812" s="407"/>
      <c r="AC812" s="407"/>
      <c r="AD812" s="407"/>
      <c r="AE812" s="407"/>
    </row>
    <row r="813" spans="1:31" ht="15.75" customHeight="1">
      <c r="A813" s="407"/>
      <c r="B813" s="407"/>
      <c r="C813" s="407"/>
      <c r="D813" s="407"/>
      <c r="E813" s="407"/>
      <c r="F813" s="407"/>
      <c r="G813" s="407"/>
      <c r="H813" s="407"/>
      <c r="I813" s="407"/>
      <c r="J813" s="407"/>
      <c r="K813" s="407"/>
      <c r="L813" s="407"/>
      <c r="M813" s="407"/>
      <c r="N813" s="407"/>
      <c r="O813" s="407"/>
      <c r="P813" s="407"/>
      <c r="Q813" s="407"/>
      <c r="R813" s="407"/>
      <c r="S813" s="407"/>
      <c r="T813" s="407"/>
      <c r="U813" s="407"/>
      <c r="V813" s="407"/>
      <c r="W813" s="407"/>
      <c r="X813" s="407"/>
      <c r="Y813" s="407"/>
      <c r="Z813" s="407"/>
      <c r="AA813" s="407"/>
      <c r="AB813" s="407"/>
      <c r="AC813" s="407"/>
      <c r="AD813" s="407"/>
      <c r="AE813" s="407"/>
    </row>
    <row r="814" spans="1:31" ht="15.75" customHeight="1">
      <c r="A814" s="407"/>
      <c r="B814" s="407"/>
      <c r="C814" s="407"/>
      <c r="D814" s="407"/>
      <c r="E814" s="407"/>
      <c r="F814" s="407"/>
      <c r="G814" s="407"/>
      <c r="H814" s="407"/>
      <c r="I814" s="407"/>
      <c r="J814" s="407"/>
      <c r="K814" s="407"/>
      <c r="L814" s="407"/>
      <c r="M814" s="407"/>
      <c r="N814" s="407"/>
      <c r="O814" s="407"/>
      <c r="P814" s="407"/>
      <c r="Q814" s="407"/>
      <c r="R814" s="407"/>
      <c r="S814" s="407"/>
      <c r="T814" s="407"/>
      <c r="U814" s="407"/>
      <c r="V814" s="407"/>
      <c r="W814" s="407"/>
      <c r="X814" s="407"/>
      <c r="Y814" s="407"/>
      <c r="Z814" s="407"/>
      <c r="AA814" s="407"/>
      <c r="AB814" s="407"/>
      <c r="AC814" s="407"/>
      <c r="AD814" s="407"/>
      <c r="AE814" s="407"/>
    </row>
    <row r="815" spans="1:31" ht="15.75" customHeight="1">
      <c r="A815" s="407"/>
      <c r="B815" s="407"/>
      <c r="C815" s="407"/>
      <c r="D815" s="407"/>
      <c r="E815" s="407"/>
      <c r="F815" s="407"/>
      <c r="G815" s="407"/>
      <c r="H815" s="407"/>
      <c r="I815" s="407"/>
      <c r="J815" s="407"/>
      <c r="K815" s="407"/>
      <c r="L815" s="407"/>
      <c r="M815" s="407"/>
      <c r="N815" s="407"/>
      <c r="O815" s="407"/>
      <c r="P815" s="407"/>
      <c r="Q815" s="407"/>
      <c r="R815" s="407"/>
      <c r="S815" s="407"/>
      <c r="T815" s="407"/>
      <c r="U815" s="407"/>
      <c r="V815" s="407"/>
      <c r="W815" s="407"/>
      <c r="X815" s="407"/>
      <c r="Y815" s="407"/>
      <c r="Z815" s="407"/>
      <c r="AA815" s="407"/>
      <c r="AB815" s="407"/>
      <c r="AC815" s="407"/>
      <c r="AD815" s="407"/>
      <c r="AE815" s="407"/>
    </row>
    <row r="816" spans="1:31" ht="15.75" customHeight="1">
      <c r="A816" s="407"/>
      <c r="B816" s="407"/>
      <c r="C816" s="407"/>
      <c r="D816" s="407"/>
      <c r="E816" s="407"/>
      <c r="F816" s="407"/>
      <c r="G816" s="407"/>
      <c r="H816" s="407"/>
      <c r="I816" s="407"/>
      <c r="J816" s="407"/>
      <c r="K816" s="407"/>
      <c r="L816" s="407"/>
      <c r="M816" s="407"/>
      <c r="N816" s="407"/>
      <c r="O816" s="407"/>
      <c r="P816" s="407"/>
      <c r="Q816" s="407"/>
      <c r="R816" s="407"/>
      <c r="S816" s="407"/>
      <c r="T816" s="407"/>
      <c r="U816" s="407"/>
      <c r="V816" s="407"/>
      <c r="W816" s="407"/>
      <c r="X816" s="407"/>
      <c r="Y816" s="407"/>
      <c r="Z816" s="407"/>
      <c r="AA816" s="407"/>
      <c r="AB816" s="407"/>
      <c r="AC816" s="407"/>
      <c r="AD816" s="407"/>
      <c r="AE816" s="407"/>
    </row>
    <row r="817" spans="1:31" ht="15.75" customHeight="1">
      <c r="A817" s="407"/>
      <c r="B817" s="407"/>
      <c r="C817" s="407"/>
      <c r="D817" s="407"/>
      <c r="E817" s="407"/>
      <c r="F817" s="407"/>
      <c r="G817" s="407"/>
      <c r="H817" s="407"/>
      <c r="I817" s="407"/>
      <c r="J817" s="407"/>
      <c r="K817" s="407"/>
      <c r="L817" s="407"/>
      <c r="M817" s="407"/>
      <c r="N817" s="407"/>
      <c r="O817" s="407"/>
      <c r="P817" s="407"/>
      <c r="Q817" s="407"/>
      <c r="R817" s="407"/>
      <c r="S817" s="407"/>
      <c r="T817" s="407"/>
      <c r="U817" s="407"/>
      <c r="V817" s="407"/>
      <c r="W817" s="407"/>
      <c r="X817" s="407"/>
      <c r="Y817" s="407"/>
      <c r="Z817" s="407"/>
      <c r="AA817" s="407"/>
      <c r="AB817" s="407"/>
      <c r="AC817" s="407"/>
      <c r="AD817" s="407"/>
      <c r="AE817" s="407"/>
    </row>
    <row r="818" spans="1:31" ht="15.75" customHeight="1">
      <c r="A818" s="407"/>
      <c r="B818" s="407"/>
      <c r="C818" s="407"/>
      <c r="D818" s="407"/>
      <c r="E818" s="407"/>
      <c r="F818" s="407"/>
      <c r="G818" s="407"/>
      <c r="H818" s="407"/>
      <c r="I818" s="407"/>
      <c r="J818" s="407"/>
      <c r="K818" s="407"/>
      <c r="L818" s="407"/>
      <c r="M818" s="407"/>
      <c r="N818" s="407"/>
      <c r="O818" s="407"/>
      <c r="P818" s="407"/>
      <c r="Q818" s="407"/>
      <c r="R818" s="407"/>
      <c r="S818" s="407"/>
      <c r="T818" s="407"/>
      <c r="U818" s="407"/>
      <c r="V818" s="407"/>
      <c r="W818" s="407"/>
      <c r="X818" s="407"/>
      <c r="Y818" s="407"/>
      <c r="Z818" s="407"/>
      <c r="AA818" s="407"/>
      <c r="AB818" s="407"/>
      <c r="AC818" s="407"/>
      <c r="AD818" s="407"/>
      <c r="AE818" s="407"/>
    </row>
    <row r="819" spans="1:31" ht="15.75" customHeight="1">
      <c r="A819" s="407"/>
      <c r="B819" s="407"/>
      <c r="C819" s="407"/>
      <c r="D819" s="407"/>
      <c r="E819" s="407"/>
      <c r="F819" s="407"/>
      <c r="G819" s="407"/>
      <c r="H819" s="407"/>
      <c r="I819" s="407"/>
      <c r="J819" s="407"/>
      <c r="K819" s="407"/>
      <c r="L819" s="407"/>
      <c r="M819" s="407"/>
      <c r="N819" s="407"/>
      <c r="O819" s="407"/>
      <c r="P819" s="407"/>
      <c r="Q819" s="407"/>
      <c r="R819" s="407"/>
      <c r="S819" s="407"/>
      <c r="T819" s="407"/>
      <c r="U819" s="407"/>
      <c r="V819" s="407"/>
      <c r="W819" s="407"/>
      <c r="X819" s="407"/>
      <c r="Y819" s="407"/>
      <c r="Z819" s="407"/>
      <c r="AA819" s="407"/>
      <c r="AB819" s="407"/>
      <c r="AC819" s="407"/>
      <c r="AD819" s="407"/>
      <c r="AE819" s="407"/>
    </row>
    <row r="820" spans="1:31" ht="15.75" customHeight="1">
      <c r="A820" s="407"/>
      <c r="B820" s="407"/>
      <c r="C820" s="407"/>
      <c r="D820" s="407"/>
      <c r="E820" s="407"/>
      <c r="F820" s="407"/>
      <c r="G820" s="407"/>
      <c r="H820" s="407"/>
      <c r="I820" s="407"/>
      <c r="J820" s="407"/>
      <c r="K820" s="407"/>
      <c r="L820" s="407"/>
      <c r="M820" s="407"/>
      <c r="N820" s="407"/>
      <c r="O820" s="407"/>
      <c r="P820" s="407"/>
      <c r="Q820" s="407"/>
      <c r="R820" s="407"/>
      <c r="S820" s="407"/>
      <c r="T820" s="407"/>
      <c r="U820" s="407"/>
      <c r="V820" s="407"/>
      <c r="W820" s="407"/>
      <c r="X820" s="407"/>
      <c r="Y820" s="407"/>
      <c r="Z820" s="407"/>
      <c r="AA820" s="407"/>
      <c r="AB820" s="407"/>
      <c r="AC820" s="407"/>
      <c r="AD820" s="407"/>
      <c r="AE820" s="407"/>
    </row>
    <row r="821" spans="1:31" ht="15.75" customHeight="1">
      <c r="A821" s="407"/>
      <c r="B821" s="407"/>
      <c r="C821" s="407"/>
      <c r="D821" s="407"/>
      <c r="E821" s="407"/>
      <c r="F821" s="407"/>
      <c r="G821" s="407"/>
      <c r="H821" s="407"/>
      <c r="I821" s="407"/>
      <c r="J821" s="407"/>
      <c r="K821" s="407"/>
      <c r="L821" s="407"/>
      <c r="M821" s="407"/>
      <c r="N821" s="407"/>
      <c r="O821" s="407"/>
      <c r="P821" s="407"/>
      <c r="Q821" s="407"/>
      <c r="R821" s="407"/>
      <c r="S821" s="407"/>
      <c r="T821" s="407"/>
      <c r="U821" s="407"/>
      <c r="V821" s="407"/>
      <c r="W821" s="407"/>
      <c r="X821" s="407"/>
      <c r="Y821" s="407"/>
      <c r="Z821" s="407"/>
      <c r="AA821" s="407"/>
      <c r="AB821" s="407"/>
      <c r="AC821" s="407"/>
      <c r="AD821" s="407"/>
      <c r="AE821" s="407"/>
    </row>
    <row r="822" spans="1:31" ht="15.75" customHeight="1">
      <c r="A822" s="407"/>
      <c r="B822" s="407"/>
      <c r="C822" s="407"/>
      <c r="D822" s="407"/>
      <c r="E822" s="407"/>
      <c r="F822" s="407"/>
      <c r="G822" s="407"/>
      <c r="H822" s="407"/>
      <c r="I822" s="407"/>
      <c r="J822" s="407"/>
      <c r="K822" s="407"/>
      <c r="L822" s="407"/>
      <c r="M822" s="407"/>
      <c r="N822" s="407"/>
      <c r="O822" s="407"/>
      <c r="P822" s="407"/>
      <c r="Q822" s="407"/>
      <c r="R822" s="407"/>
      <c r="S822" s="407"/>
      <c r="T822" s="407"/>
      <c r="U822" s="407"/>
      <c r="V822" s="407"/>
      <c r="W822" s="407"/>
      <c r="X822" s="407"/>
      <c r="Y822" s="407"/>
      <c r="Z822" s="407"/>
      <c r="AA822" s="407"/>
      <c r="AB822" s="407"/>
      <c r="AC822" s="407"/>
      <c r="AD822" s="407"/>
      <c r="AE822" s="407"/>
    </row>
    <row r="823" spans="1:31" ht="15.75" customHeight="1">
      <c r="A823" s="407"/>
      <c r="B823" s="407"/>
      <c r="C823" s="407"/>
      <c r="D823" s="407"/>
      <c r="E823" s="407"/>
      <c r="F823" s="407"/>
      <c r="G823" s="407"/>
      <c r="H823" s="407"/>
      <c r="I823" s="407"/>
      <c r="J823" s="407"/>
      <c r="K823" s="407"/>
      <c r="L823" s="407"/>
      <c r="M823" s="407"/>
      <c r="N823" s="407"/>
      <c r="O823" s="407"/>
      <c r="P823" s="407"/>
      <c r="Q823" s="407"/>
      <c r="R823" s="407"/>
      <c r="S823" s="407"/>
      <c r="T823" s="407"/>
      <c r="U823" s="407"/>
      <c r="V823" s="407"/>
      <c r="W823" s="407"/>
      <c r="X823" s="407"/>
      <c r="Y823" s="407"/>
      <c r="Z823" s="407"/>
      <c r="AA823" s="407"/>
      <c r="AB823" s="407"/>
      <c r="AC823" s="407"/>
      <c r="AD823" s="407"/>
      <c r="AE823" s="407"/>
    </row>
    <row r="824" spans="1:31" ht="15.75" customHeight="1">
      <c r="A824" s="407"/>
      <c r="B824" s="407"/>
      <c r="C824" s="407"/>
      <c r="D824" s="407"/>
      <c r="E824" s="407"/>
      <c r="F824" s="407"/>
      <c r="G824" s="407"/>
      <c r="H824" s="407"/>
      <c r="I824" s="407"/>
      <c r="J824" s="407"/>
      <c r="K824" s="407"/>
      <c r="L824" s="407"/>
      <c r="M824" s="407"/>
      <c r="N824" s="407"/>
      <c r="O824" s="407"/>
      <c r="P824" s="407"/>
      <c r="Q824" s="407"/>
      <c r="R824" s="407"/>
      <c r="S824" s="407"/>
      <c r="T824" s="407"/>
      <c r="U824" s="407"/>
      <c r="V824" s="407"/>
      <c r="W824" s="407"/>
      <c r="X824" s="407"/>
      <c r="Y824" s="407"/>
      <c r="Z824" s="407"/>
      <c r="AA824" s="407"/>
      <c r="AB824" s="407"/>
      <c r="AC824" s="407"/>
      <c r="AD824" s="407"/>
      <c r="AE824" s="407"/>
    </row>
    <row r="825" spans="1:31" ht="15.75" customHeight="1">
      <c r="A825" s="407"/>
      <c r="B825" s="407"/>
      <c r="C825" s="407"/>
      <c r="D825" s="407"/>
      <c r="E825" s="407"/>
      <c r="F825" s="407"/>
      <c r="G825" s="407"/>
      <c r="H825" s="407"/>
      <c r="I825" s="407"/>
      <c r="J825" s="407"/>
      <c r="K825" s="407"/>
      <c r="L825" s="407"/>
      <c r="M825" s="407"/>
      <c r="N825" s="407"/>
      <c r="O825" s="407"/>
      <c r="P825" s="407"/>
      <c r="Q825" s="407"/>
      <c r="R825" s="407"/>
      <c r="S825" s="407"/>
      <c r="T825" s="407"/>
      <c r="U825" s="407"/>
      <c r="V825" s="407"/>
      <c r="W825" s="407"/>
      <c r="X825" s="407"/>
      <c r="Y825" s="407"/>
      <c r="Z825" s="407"/>
      <c r="AA825" s="407"/>
      <c r="AB825" s="407"/>
      <c r="AC825" s="407"/>
      <c r="AD825" s="407"/>
      <c r="AE825" s="407"/>
    </row>
    <row r="826" spans="1:31" ht="15.75" customHeight="1">
      <c r="A826" s="407"/>
      <c r="B826" s="407"/>
      <c r="C826" s="407"/>
      <c r="D826" s="407"/>
      <c r="E826" s="407"/>
      <c r="F826" s="407"/>
      <c r="G826" s="407"/>
      <c r="H826" s="407"/>
      <c r="I826" s="407"/>
      <c r="J826" s="407"/>
      <c r="K826" s="407"/>
      <c r="L826" s="407"/>
      <c r="M826" s="407"/>
      <c r="N826" s="407"/>
      <c r="O826" s="407"/>
      <c r="P826" s="407"/>
      <c r="Q826" s="407"/>
      <c r="R826" s="407"/>
      <c r="S826" s="407"/>
      <c r="T826" s="407"/>
      <c r="U826" s="407"/>
      <c r="V826" s="407"/>
      <c r="W826" s="407"/>
      <c r="X826" s="407"/>
      <c r="Y826" s="407"/>
      <c r="Z826" s="407"/>
      <c r="AA826" s="407"/>
      <c r="AB826" s="407"/>
      <c r="AC826" s="407"/>
      <c r="AD826" s="407"/>
      <c r="AE826" s="407"/>
    </row>
    <row r="827" spans="1:31" ht="15.75" customHeight="1">
      <c r="A827" s="407"/>
      <c r="B827" s="407"/>
      <c r="C827" s="407"/>
      <c r="D827" s="407"/>
      <c r="E827" s="407"/>
      <c r="F827" s="407"/>
      <c r="G827" s="407"/>
      <c r="H827" s="407"/>
      <c r="I827" s="407"/>
      <c r="J827" s="407"/>
      <c r="K827" s="407"/>
      <c r="L827" s="407"/>
      <c r="M827" s="407"/>
      <c r="N827" s="407"/>
      <c r="O827" s="407"/>
      <c r="P827" s="407"/>
      <c r="Q827" s="407"/>
      <c r="R827" s="407"/>
      <c r="S827" s="407"/>
      <c r="T827" s="407"/>
      <c r="U827" s="407"/>
      <c r="V827" s="407"/>
      <c r="W827" s="407"/>
      <c r="X827" s="407"/>
      <c r="Y827" s="407"/>
      <c r="Z827" s="407"/>
      <c r="AA827" s="407"/>
      <c r="AB827" s="407"/>
      <c r="AC827" s="407"/>
      <c r="AD827" s="407"/>
      <c r="AE827" s="407"/>
    </row>
    <row r="828" spans="1:31" ht="15.75" customHeight="1">
      <c r="A828" s="407"/>
      <c r="B828" s="407"/>
      <c r="C828" s="407"/>
      <c r="D828" s="407"/>
      <c r="E828" s="407"/>
      <c r="F828" s="407"/>
      <c r="G828" s="407"/>
      <c r="H828" s="407"/>
      <c r="I828" s="407"/>
      <c r="J828" s="407"/>
      <c r="K828" s="407"/>
      <c r="L828" s="407"/>
      <c r="M828" s="407"/>
      <c r="N828" s="407"/>
      <c r="O828" s="407"/>
      <c r="P828" s="407"/>
      <c r="Q828" s="407"/>
      <c r="R828" s="407"/>
      <c r="S828" s="407"/>
      <c r="T828" s="407"/>
      <c r="U828" s="407"/>
      <c r="V828" s="407"/>
      <c r="W828" s="407"/>
      <c r="X828" s="407"/>
      <c r="Y828" s="407"/>
      <c r="Z828" s="407"/>
      <c r="AA828" s="407"/>
      <c r="AB828" s="407"/>
      <c r="AC828" s="407"/>
      <c r="AD828" s="407"/>
      <c r="AE828" s="407"/>
    </row>
    <row r="829" spans="1:31" ht="15.75" customHeight="1">
      <c r="A829" s="407"/>
      <c r="B829" s="407"/>
      <c r="C829" s="407"/>
      <c r="D829" s="407"/>
      <c r="E829" s="407"/>
      <c r="F829" s="407"/>
      <c r="G829" s="407"/>
      <c r="H829" s="407"/>
      <c r="I829" s="407"/>
      <c r="J829" s="407"/>
      <c r="K829" s="407"/>
      <c r="L829" s="407"/>
      <c r="M829" s="407"/>
      <c r="N829" s="407"/>
      <c r="O829" s="407"/>
      <c r="P829" s="407"/>
      <c r="Q829" s="407"/>
      <c r="R829" s="407"/>
      <c r="S829" s="407"/>
      <c r="T829" s="407"/>
      <c r="U829" s="407"/>
      <c r="V829" s="407"/>
      <c r="W829" s="407"/>
      <c r="X829" s="407"/>
      <c r="Y829" s="407"/>
      <c r="Z829" s="407"/>
      <c r="AA829" s="407"/>
      <c r="AB829" s="407"/>
      <c r="AC829" s="407"/>
      <c r="AD829" s="407"/>
      <c r="AE829" s="407"/>
    </row>
    <row r="830" spans="1:31" ht="15.75" customHeight="1">
      <c r="A830" s="407"/>
      <c r="B830" s="407"/>
      <c r="C830" s="407"/>
      <c r="D830" s="407"/>
      <c r="E830" s="407"/>
      <c r="F830" s="407"/>
      <c r="G830" s="407"/>
      <c r="H830" s="407"/>
      <c r="I830" s="407"/>
      <c r="J830" s="407"/>
      <c r="K830" s="407"/>
      <c r="L830" s="407"/>
      <c r="M830" s="407"/>
      <c r="N830" s="407"/>
      <c r="O830" s="407"/>
      <c r="P830" s="407"/>
      <c r="Q830" s="407"/>
      <c r="R830" s="407"/>
      <c r="S830" s="407"/>
      <c r="T830" s="407"/>
      <c r="U830" s="407"/>
      <c r="V830" s="407"/>
      <c r="W830" s="407"/>
      <c r="X830" s="407"/>
      <c r="Y830" s="407"/>
      <c r="Z830" s="407"/>
      <c r="AA830" s="407"/>
      <c r="AB830" s="407"/>
      <c r="AC830" s="407"/>
      <c r="AD830" s="407"/>
      <c r="AE830" s="407"/>
    </row>
    <row r="831" spans="1:31" ht="15.75" customHeight="1">
      <c r="A831" s="407"/>
      <c r="B831" s="407"/>
      <c r="C831" s="407"/>
      <c r="D831" s="407"/>
      <c r="E831" s="407"/>
      <c r="F831" s="407"/>
      <c r="G831" s="407"/>
      <c r="H831" s="407"/>
      <c r="I831" s="407"/>
      <c r="J831" s="407"/>
      <c r="K831" s="407"/>
      <c r="L831" s="407"/>
      <c r="M831" s="407"/>
      <c r="N831" s="407"/>
      <c r="O831" s="407"/>
      <c r="P831" s="407"/>
      <c r="Q831" s="407"/>
      <c r="R831" s="407"/>
      <c r="S831" s="407"/>
      <c r="T831" s="407"/>
      <c r="U831" s="407"/>
      <c r="V831" s="407"/>
      <c r="W831" s="407"/>
      <c r="X831" s="407"/>
      <c r="Y831" s="407"/>
      <c r="Z831" s="407"/>
      <c r="AA831" s="407"/>
      <c r="AB831" s="407"/>
      <c r="AC831" s="407"/>
      <c r="AD831" s="407"/>
      <c r="AE831" s="407"/>
    </row>
    <row r="832" spans="1:31" ht="15.75" customHeight="1">
      <c r="A832" s="407"/>
      <c r="B832" s="407"/>
      <c r="C832" s="407"/>
      <c r="D832" s="407"/>
      <c r="E832" s="407"/>
      <c r="F832" s="407"/>
      <c r="G832" s="407"/>
      <c r="H832" s="407"/>
      <c r="I832" s="407"/>
      <c r="J832" s="407"/>
      <c r="K832" s="407"/>
      <c r="L832" s="407"/>
      <c r="M832" s="407"/>
      <c r="N832" s="407"/>
      <c r="O832" s="407"/>
      <c r="P832" s="407"/>
      <c r="Q832" s="407"/>
      <c r="R832" s="407"/>
      <c r="S832" s="407"/>
      <c r="T832" s="407"/>
      <c r="U832" s="407"/>
      <c r="V832" s="407"/>
      <c r="W832" s="407"/>
      <c r="X832" s="407"/>
      <c r="Y832" s="407"/>
      <c r="Z832" s="407"/>
      <c r="AA832" s="407"/>
      <c r="AB832" s="407"/>
      <c r="AC832" s="407"/>
      <c r="AD832" s="407"/>
      <c r="AE832" s="407"/>
    </row>
    <row r="833" spans="1:31" ht="15.75" customHeight="1">
      <c r="A833" s="407"/>
      <c r="B833" s="407"/>
      <c r="C833" s="407"/>
      <c r="D833" s="407"/>
      <c r="E833" s="407"/>
      <c r="F833" s="407"/>
      <c r="G833" s="407"/>
      <c r="H833" s="407"/>
      <c r="I833" s="407"/>
      <c r="J833" s="407"/>
      <c r="K833" s="407"/>
      <c r="L833" s="407"/>
      <c r="M833" s="407"/>
      <c r="N833" s="407"/>
      <c r="O833" s="407"/>
      <c r="P833" s="407"/>
      <c r="Q833" s="407"/>
      <c r="R833" s="407"/>
      <c r="S833" s="407"/>
      <c r="T833" s="407"/>
      <c r="U833" s="407"/>
      <c r="V833" s="407"/>
      <c r="W833" s="407"/>
      <c r="X833" s="407"/>
      <c r="Y833" s="407"/>
      <c r="Z833" s="407"/>
      <c r="AA833" s="407"/>
      <c r="AB833" s="407"/>
      <c r="AC833" s="407"/>
      <c r="AD833" s="407"/>
      <c r="AE833" s="407"/>
    </row>
    <row r="834" spans="1:31" ht="15.75" customHeight="1">
      <c r="A834" s="407"/>
      <c r="B834" s="407"/>
      <c r="C834" s="407"/>
      <c r="D834" s="407"/>
      <c r="E834" s="407"/>
      <c r="F834" s="407"/>
      <c r="G834" s="407"/>
      <c r="H834" s="407"/>
      <c r="I834" s="407"/>
      <c r="J834" s="407"/>
      <c r="K834" s="407"/>
      <c r="L834" s="407"/>
      <c r="M834" s="407"/>
      <c r="N834" s="407"/>
      <c r="O834" s="407"/>
      <c r="P834" s="407"/>
      <c r="Q834" s="407"/>
      <c r="R834" s="407"/>
      <c r="S834" s="407"/>
      <c r="T834" s="407"/>
      <c r="U834" s="407"/>
      <c r="V834" s="407"/>
      <c r="W834" s="407"/>
      <c r="X834" s="407"/>
      <c r="Y834" s="407"/>
      <c r="Z834" s="407"/>
      <c r="AA834" s="407"/>
      <c r="AB834" s="407"/>
      <c r="AC834" s="407"/>
      <c r="AD834" s="407"/>
      <c r="AE834" s="407"/>
    </row>
    <row r="835" spans="1:31" ht="15.75" customHeight="1">
      <c r="A835" s="407"/>
      <c r="B835" s="407"/>
      <c r="C835" s="407"/>
      <c r="D835" s="407"/>
      <c r="E835" s="407"/>
      <c r="F835" s="407"/>
      <c r="G835" s="407"/>
      <c r="H835" s="407"/>
      <c r="I835" s="407"/>
      <c r="J835" s="407"/>
      <c r="K835" s="407"/>
      <c r="L835" s="407"/>
      <c r="M835" s="407"/>
      <c r="N835" s="407"/>
      <c r="O835" s="407"/>
      <c r="P835" s="407"/>
      <c r="Q835" s="407"/>
      <c r="R835" s="407"/>
      <c r="S835" s="407"/>
      <c r="T835" s="407"/>
      <c r="U835" s="407"/>
      <c r="V835" s="407"/>
      <c r="W835" s="407"/>
      <c r="X835" s="407"/>
      <c r="Y835" s="407"/>
      <c r="Z835" s="407"/>
      <c r="AA835" s="407"/>
      <c r="AB835" s="407"/>
      <c r="AC835" s="407"/>
      <c r="AD835" s="407"/>
      <c r="AE835" s="407"/>
    </row>
    <row r="836" spans="1:31" ht="15.75" customHeight="1">
      <c r="A836" s="407"/>
      <c r="B836" s="407"/>
      <c r="C836" s="407"/>
      <c r="D836" s="407"/>
      <c r="E836" s="407"/>
      <c r="F836" s="407"/>
      <c r="G836" s="407"/>
      <c r="H836" s="407"/>
      <c r="I836" s="407"/>
      <c r="J836" s="407"/>
      <c r="K836" s="407"/>
      <c r="L836" s="407"/>
      <c r="M836" s="407"/>
      <c r="N836" s="407"/>
      <c r="O836" s="407"/>
      <c r="P836" s="407"/>
      <c r="Q836" s="407"/>
      <c r="R836" s="407"/>
      <c r="S836" s="407"/>
      <c r="T836" s="407"/>
      <c r="U836" s="407"/>
      <c r="V836" s="407"/>
      <c r="W836" s="407"/>
      <c r="X836" s="407"/>
      <c r="Y836" s="407"/>
      <c r="Z836" s="407"/>
      <c r="AA836" s="407"/>
      <c r="AB836" s="407"/>
      <c r="AC836" s="407"/>
      <c r="AD836" s="407"/>
      <c r="AE836" s="407"/>
    </row>
    <row r="837" spans="1:31" ht="15.75" customHeight="1">
      <c r="A837" s="407"/>
      <c r="B837" s="407"/>
      <c r="C837" s="407"/>
      <c r="D837" s="407"/>
      <c r="E837" s="407"/>
      <c r="F837" s="407"/>
      <c r="G837" s="407"/>
      <c r="H837" s="407"/>
      <c r="I837" s="407"/>
      <c r="J837" s="407"/>
      <c r="K837" s="407"/>
      <c r="L837" s="407"/>
      <c r="M837" s="407"/>
      <c r="N837" s="407"/>
      <c r="O837" s="407"/>
      <c r="P837" s="407"/>
      <c r="Q837" s="407"/>
      <c r="R837" s="407"/>
      <c r="S837" s="407"/>
      <c r="T837" s="407"/>
      <c r="U837" s="407"/>
      <c r="V837" s="407"/>
      <c r="W837" s="407"/>
      <c r="X837" s="407"/>
      <c r="Y837" s="407"/>
      <c r="Z837" s="407"/>
      <c r="AA837" s="407"/>
      <c r="AB837" s="407"/>
      <c r="AC837" s="407"/>
      <c r="AD837" s="407"/>
      <c r="AE837" s="407"/>
    </row>
    <row r="838" spans="1:31" ht="15.75" customHeight="1">
      <c r="A838" s="407"/>
      <c r="B838" s="407"/>
      <c r="C838" s="407"/>
      <c r="D838" s="407"/>
      <c r="E838" s="407"/>
      <c r="F838" s="407"/>
      <c r="G838" s="407"/>
      <c r="H838" s="407"/>
      <c r="I838" s="407"/>
      <c r="J838" s="407"/>
      <c r="K838" s="407"/>
      <c r="L838" s="407"/>
      <c r="M838" s="407"/>
      <c r="N838" s="407"/>
      <c r="O838" s="407"/>
      <c r="P838" s="407"/>
      <c r="Q838" s="407"/>
      <c r="R838" s="407"/>
      <c r="S838" s="407"/>
      <c r="T838" s="407"/>
      <c r="U838" s="407"/>
      <c r="V838" s="407"/>
      <c r="W838" s="407"/>
      <c r="X838" s="407"/>
      <c r="Y838" s="407"/>
      <c r="Z838" s="407"/>
      <c r="AA838" s="407"/>
      <c r="AB838" s="407"/>
      <c r="AC838" s="407"/>
      <c r="AD838" s="407"/>
      <c r="AE838" s="407"/>
    </row>
    <row r="839" spans="1:31" ht="15.75" customHeight="1">
      <c r="A839" s="407"/>
      <c r="B839" s="407"/>
      <c r="C839" s="407"/>
      <c r="D839" s="407"/>
      <c r="E839" s="407"/>
      <c r="F839" s="407"/>
      <c r="G839" s="407"/>
      <c r="H839" s="407"/>
      <c r="I839" s="407"/>
      <c r="J839" s="407"/>
      <c r="K839" s="407"/>
      <c r="L839" s="407"/>
      <c r="M839" s="407"/>
      <c r="N839" s="407"/>
      <c r="O839" s="407"/>
      <c r="P839" s="407"/>
      <c r="Q839" s="407"/>
      <c r="R839" s="407"/>
      <c r="S839" s="407"/>
      <c r="T839" s="407"/>
      <c r="U839" s="407"/>
      <c r="V839" s="407"/>
      <c r="W839" s="407"/>
      <c r="X839" s="407"/>
      <c r="Y839" s="407"/>
      <c r="Z839" s="407"/>
      <c r="AA839" s="407"/>
      <c r="AB839" s="407"/>
      <c r="AC839" s="407"/>
      <c r="AD839" s="407"/>
      <c r="AE839" s="407"/>
    </row>
    <row r="840" spans="1:31" ht="15.75" customHeight="1">
      <c r="A840" s="407"/>
      <c r="B840" s="407"/>
      <c r="C840" s="407"/>
      <c r="D840" s="407"/>
      <c r="E840" s="407"/>
      <c r="F840" s="407"/>
      <c r="G840" s="407"/>
      <c r="H840" s="407"/>
      <c r="I840" s="407"/>
      <c r="J840" s="407"/>
      <c r="K840" s="407"/>
      <c r="L840" s="407"/>
      <c r="M840" s="407"/>
      <c r="N840" s="407"/>
      <c r="O840" s="407"/>
      <c r="P840" s="407"/>
      <c r="Q840" s="407"/>
      <c r="R840" s="407"/>
      <c r="S840" s="407"/>
      <c r="T840" s="407"/>
      <c r="U840" s="407"/>
      <c r="V840" s="407"/>
      <c r="W840" s="407"/>
      <c r="X840" s="407"/>
      <c r="Y840" s="407"/>
      <c r="Z840" s="407"/>
      <c r="AA840" s="407"/>
      <c r="AB840" s="407"/>
      <c r="AC840" s="407"/>
      <c r="AD840" s="407"/>
      <c r="AE840" s="407"/>
    </row>
    <row r="841" spans="1:31" ht="15.75" customHeight="1">
      <c r="A841" s="407"/>
      <c r="B841" s="407"/>
      <c r="C841" s="407"/>
      <c r="D841" s="407"/>
      <c r="E841" s="407"/>
      <c r="F841" s="407"/>
      <c r="G841" s="407"/>
      <c r="H841" s="407"/>
      <c r="I841" s="407"/>
      <c r="J841" s="407"/>
      <c r="K841" s="407"/>
      <c r="L841" s="407"/>
      <c r="M841" s="407"/>
      <c r="N841" s="407"/>
      <c r="O841" s="407"/>
      <c r="P841" s="407"/>
      <c r="Q841" s="407"/>
      <c r="R841" s="407"/>
      <c r="S841" s="407"/>
      <c r="T841" s="407"/>
      <c r="U841" s="407"/>
      <c r="V841" s="407"/>
      <c r="W841" s="407"/>
      <c r="X841" s="407"/>
      <c r="Y841" s="407"/>
      <c r="Z841" s="407"/>
      <c r="AA841" s="407"/>
      <c r="AB841" s="407"/>
      <c r="AC841" s="407"/>
      <c r="AD841" s="407"/>
      <c r="AE841" s="407"/>
    </row>
    <row r="842" spans="1:31" ht="15.75" customHeight="1">
      <c r="A842" s="407"/>
      <c r="B842" s="407"/>
      <c r="C842" s="407"/>
      <c r="D842" s="407"/>
      <c r="E842" s="407"/>
      <c r="F842" s="407"/>
      <c r="G842" s="407"/>
      <c r="H842" s="407"/>
      <c r="I842" s="407"/>
      <c r="J842" s="407"/>
      <c r="K842" s="407"/>
      <c r="L842" s="407"/>
      <c r="M842" s="407"/>
      <c r="N842" s="407"/>
      <c r="O842" s="407"/>
      <c r="P842" s="407"/>
      <c r="Q842" s="407"/>
      <c r="R842" s="407"/>
      <c r="S842" s="407"/>
      <c r="T842" s="407"/>
      <c r="U842" s="407"/>
      <c r="V842" s="407"/>
      <c r="W842" s="407"/>
      <c r="X842" s="407"/>
      <c r="Y842" s="407"/>
      <c r="Z842" s="407"/>
      <c r="AA842" s="407"/>
      <c r="AB842" s="407"/>
      <c r="AC842" s="407"/>
      <c r="AD842" s="407"/>
      <c r="AE842" s="407"/>
    </row>
    <row r="843" spans="1:31" ht="15.75" customHeight="1">
      <c r="A843" s="407"/>
      <c r="B843" s="407"/>
      <c r="C843" s="407"/>
      <c r="D843" s="407"/>
      <c r="E843" s="407"/>
      <c r="F843" s="407"/>
      <c r="G843" s="407"/>
      <c r="H843" s="407"/>
      <c r="I843" s="407"/>
      <c r="J843" s="407"/>
      <c r="K843" s="407"/>
      <c r="L843" s="407"/>
      <c r="M843" s="407"/>
      <c r="N843" s="407"/>
      <c r="O843" s="407"/>
      <c r="P843" s="407"/>
      <c r="Q843" s="407"/>
      <c r="R843" s="407"/>
      <c r="S843" s="407"/>
      <c r="T843" s="407"/>
      <c r="U843" s="407"/>
      <c r="V843" s="407"/>
      <c r="W843" s="407"/>
      <c r="X843" s="407"/>
      <c r="Y843" s="407"/>
      <c r="Z843" s="407"/>
      <c r="AA843" s="407"/>
      <c r="AB843" s="407"/>
      <c r="AC843" s="407"/>
      <c r="AD843" s="407"/>
      <c r="AE843" s="407"/>
    </row>
    <row r="844" spans="1:31" ht="15.75" customHeight="1">
      <c r="A844" s="407"/>
      <c r="B844" s="407"/>
      <c r="C844" s="407"/>
      <c r="D844" s="407"/>
      <c r="E844" s="407"/>
      <c r="F844" s="407"/>
      <c r="G844" s="407"/>
      <c r="H844" s="407"/>
      <c r="I844" s="407"/>
      <c r="J844" s="407"/>
      <c r="K844" s="407"/>
      <c r="L844" s="407"/>
      <c r="M844" s="407"/>
      <c r="N844" s="407"/>
      <c r="O844" s="407"/>
      <c r="P844" s="407"/>
      <c r="Q844" s="407"/>
      <c r="R844" s="407"/>
      <c r="S844" s="407"/>
      <c r="T844" s="407"/>
      <c r="U844" s="407"/>
      <c r="V844" s="407"/>
      <c r="W844" s="407"/>
      <c r="X844" s="407"/>
      <c r="Y844" s="407"/>
      <c r="Z844" s="407"/>
      <c r="AA844" s="407"/>
      <c r="AB844" s="407"/>
      <c r="AC844" s="407"/>
      <c r="AD844" s="407"/>
      <c r="AE844" s="407"/>
    </row>
    <row r="845" spans="1:31" ht="15.75" customHeight="1">
      <c r="A845" s="407"/>
      <c r="B845" s="407"/>
      <c r="C845" s="407"/>
      <c r="D845" s="407"/>
      <c r="E845" s="407"/>
      <c r="F845" s="407"/>
      <c r="G845" s="407"/>
      <c r="H845" s="407"/>
      <c r="I845" s="407"/>
      <c r="J845" s="407"/>
      <c r="K845" s="407"/>
      <c r="L845" s="407"/>
      <c r="M845" s="407"/>
      <c r="N845" s="407"/>
      <c r="O845" s="407"/>
      <c r="P845" s="407"/>
      <c r="Q845" s="407"/>
      <c r="R845" s="407"/>
      <c r="S845" s="407"/>
      <c r="T845" s="407"/>
      <c r="U845" s="407"/>
      <c r="V845" s="407"/>
      <c r="W845" s="407"/>
      <c r="X845" s="407"/>
      <c r="Y845" s="407"/>
      <c r="Z845" s="407"/>
      <c r="AA845" s="407"/>
      <c r="AB845" s="407"/>
      <c r="AC845" s="407"/>
      <c r="AD845" s="407"/>
      <c r="AE845" s="407"/>
    </row>
    <row r="846" spans="1:31" ht="15.75" customHeight="1">
      <c r="A846" s="407"/>
      <c r="B846" s="407"/>
      <c r="C846" s="407"/>
      <c r="D846" s="407"/>
      <c r="E846" s="407"/>
      <c r="F846" s="407"/>
      <c r="G846" s="407"/>
      <c r="H846" s="407"/>
      <c r="I846" s="407"/>
      <c r="J846" s="407"/>
      <c r="K846" s="407"/>
      <c r="L846" s="407"/>
      <c r="M846" s="407"/>
      <c r="N846" s="407"/>
      <c r="O846" s="407"/>
      <c r="P846" s="407"/>
      <c r="Q846" s="407"/>
      <c r="R846" s="407"/>
      <c r="S846" s="407"/>
      <c r="T846" s="407"/>
      <c r="U846" s="407"/>
      <c r="V846" s="407"/>
      <c r="W846" s="407"/>
      <c r="X846" s="407"/>
      <c r="Y846" s="407"/>
      <c r="Z846" s="407"/>
      <c r="AA846" s="407"/>
      <c r="AB846" s="407"/>
      <c r="AC846" s="407"/>
      <c r="AD846" s="407"/>
      <c r="AE846" s="407"/>
    </row>
    <row r="847" spans="1:31" ht="15.75" customHeight="1">
      <c r="A847" s="407"/>
      <c r="B847" s="407"/>
      <c r="C847" s="407"/>
      <c r="D847" s="407"/>
      <c r="E847" s="407"/>
      <c r="F847" s="407"/>
      <c r="G847" s="407"/>
      <c r="H847" s="407"/>
      <c r="I847" s="407"/>
      <c r="J847" s="407"/>
      <c r="K847" s="407"/>
      <c r="L847" s="407"/>
      <c r="M847" s="407"/>
      <c r="N847" s="407"/>
      <c r="O847" s="407"/>
      <c r="P847" s="407"/>
      <c r="Q847" s="407"/>
      <c r="R847" s="407"/>
      <c r="S847" s="407"/>
      <c r="T847" s="407"/>
      <c r="U847" s="407"/>
      <c r="V847" s="407"/>
      <c r="W847" s="407"/>
      <c r="X847" s="407"/>
      <c r="Y847" s="407"/>
      <c r="Z847" s="407"/>
      <c r="AA847" s="407"/>
      <c r="AB847" s="407"/>
      <c r="AC847" s="407"/>
      <c r="AD847" s="407"/>
      <c r="AE847" s="407"/>
    </row>
    <row r="848" spans="1:31" ht="15.75" customHeight="1">
      <c r="A848" s="407"/>
      <c r="B848" s="407"/>
      <c r="C848" s="407"/>
      <c r="D848" s="407"/>
      <c r="E848" s="407"/>
      <c r="F848" s="407"/>
      <c r="G848" s="407"/>
      <c r="H848" s="407"/>
      <c r="I848" s="407"/>
      <c r="J848" s="407"/>
      <c r="K848" s="407"/>
      <c r="L848" s="407"/>
      <c r="M848" s="407"/>
      <c r="N848" s="407"/>
      <c r="O848" s="407"/>
      <c r="P848" s="407"/>
      <c r="Q848" s="407"/>
      <c r="R848" s="407"/>
      <c r="S848" s="407"/>
      <c r="T848" s="407"/>
      <c r="U848" s="407"/>
      <c r="V848" s="407"/>
      <c r="W848" s="407"/>
      <c r="X848" s="407"/>
      <c r="Y848" s="407"/>
      <c r="Z848" s="407"/>
      <c r="AA848" s="407"/>
      <c r="AB848" s="407"/>
      <c r="AC848" s="407"/>
      <c r="AD848" s="407"/>
      <c r="AE848" s="407"/>
    </row>
    <row r="849" spans="1:31" ht="15.75" customHeight="1">
      <c r="A849" s="407"/>
      <c r="B849" s="407"/>
      <c r="C849" s="407"/>
      <c r="D849" s="407"/>
      <c r="E849" s="407"/>
      <c r="F849" s="407"/>
      <c r="G849" s="407"/>
      <c r="H849" s="407"/>
      <c r="I849" s="407"/>
      <c r="J849" s="407"/>
      <c r="K849" s="407"/>
      <c r="L849" s="407"/>
      <c r="M849" s="407"/>
      <c r="N849" s="407"/>
      <c r="O849" s="407"/>
      <c r="P849" s="407"/>
      <c r="Q849" s="407"/>
      <c r="R849" s="407"/>
      <c r="S849" s="407"/>
      <c r="T849" s="407"/>
      <c r="U849" s="407"/>
      <c r="V849" s="407"/>
      <c r="W849" s="407"/>
      <c r="X849" s="407"/>
      <c r="Y849" s="407"/>
      <c r="Z849" s="407"/>
      <c r="AA849" s="407"/>
      <c r="AB849" s="407"/>
      <c r="AC849" s="407"/>
      <c r="AD849" s="407"/>
      <c r="AE849" s="407"/>
    </row>
    <row r="850" spans="1:31" ht="15.75" customHeight="1">
      <c r="A850" s="407"/>
      <c r="B850" s="407"/>
      <c r="C850" s="407"/>
      <c r="D850" s="407"/>
      <c r="E850" s="407"/>
      <c r="F850" s="407"/>
      <c r="G850" s="407"/>
      <c r="H850" s="407"/>
      <c r="I850" s="407"/>
      <c r="J850" s="407"/>
      <c r="K850" s="407"/>
      <c r="L850" s="407"/>
      <c r="M850" s="407"/>
      <c r="N850" s="407"/>
      <c r="O850" s="407"/>
      <c r="P850" s="407"/>
      <c r="Q850" s="407"/>
      <c r="R850" s="407"/>
      <c r="S850" s="407"/>
      <c r="T850" s="407"/>
      <c r="U850" s="407"/>
      <c r="V850" s="407"/>
      <c r="W850" s="407"/>
      <c r="X850" s="407"/>
      <c r="Y850" s="407"/>
      <c r="Z850" s="407"/>
      <c r="AA850" s="407"/>
      <c r="AB850" s="407"/>
      <c r="AC850" s="407"/>
      <c r="AD850" s="407"/>
      <c r="AE850" s="407"/>
    </row>
    <row r="851" spans="1:31" ht="15.75" customHeight="1">
      <c r="A851" s="407"/>
      <c r="B851" s="407"/>
      <c r="C851" s="407"/>
      <c r="D851" s="407"/>
      <c r="E851" s="407"/>
      <c r="F851" s="407"/>
      <c r="G851" s="407"/>
      <c r="H851" s="407"/>
      <c r="I851" s="407"/>
      <c r="J851" s="407"/>
      <c r="K851" s="407"/>
      <c r="L851" s="407"/>
      <c r="M851" s="407"/>
      <c r="N851" s="407"/>
      <c r="O851" s="407"/>
      <c r="P851" s="407"/>
      <c r="Q851" s="407"/>
      <c r="R851" s="407"/>
      <c r="S851" s="407"/>
      <c r="T851" s="407"/>
      <c r="U851" s="407"/>
      <c r="V851" s="407"/>
      <c r="W851" s="407"/>
      <c r="X851" s="407"/>
      <c r="Y851" s="407"/>
      <c r="Z851" s="407"/>
      <c r="AA851" s="407"/>
      <c r="AB851" s="407"/>
      <c r="AC851" s="407"/>
      <c r="AD851" s="407"/>
      <c r="AE851" s="407"/>
    </row>
    <row r="852" spans="1:31" ht="15.75" customHeight="1">
      <c r="A852" s="407"/>
      <c r="B852" s="407"/>
      <c r="C852" s="407"/>
      <c r="D852" s="407"/>
      <c r="E852" s="407"/>
      <c r="F852" s="407"/>
      <c r="G852" s="407"/>
      <c r="H852" s="407"/>
      <c r="I852" s="407"/>
      <c r="J852" s="407"/>
      <c r="K852" s="407"/>
      <c r="L852" s="407"/>
      <c r="M852" s="407"/>
      <c r="N852" s="407"/>
      <c r="O852" s="407"/>
      <c r="P852" s="407"/>
      <c r="Q852" s="407"/>
      <c r="R852" s="407"/>
      <c r="S852" s="407"/>
      <c r="T852" s="407"/>
      <c r="U852" s="407"/>
      <c r="V852" s="407"/>
      <c r="W852" s="407"/>
      <c r="X852" s="407"/>
      <c r="Y852" s="407"/>
      <c r="Z852" s="407"/>
      <c r="AA852" s="407"/>
      <c r="AB852" s="407"/>
      <c r="AC852" s="407"/>
      <c r="AD852" s="407"/>
      <c r="AE852" s="407"/>
    </row>
    <row r="853" spans="1:31" ht="15.75" customHeight="1">
      <c r="A853" s="407"/>
      <c r="B853" s="407"/>
      <c r="C853" s="407"/>
      <c r="D853" s="407"/>
      <c r="E853" s="407"/>
      <c r="F853" s="407"/>
      <c r="G853" s="407"/>
      <c r="H853" s="407"/>
      <c r="I853" s="407"/>
      <c r="J853" s="407"/>
      <c r="K853" s="407"/>
      <c r="L853" s="407"/>
      <c r="M853" s="407"/>
      <c r="N853" s="407"/>
      <c r="O853" s="407"/>
      <c r="P853" s="407"/>
      <c r="Q853" s="407"/>
      <c r="R853" s="407"/>
      <c r="S853" s="407"/>
      <c r="T853" s="407"/>
      <c r="U853" s="407"/>
      <c r="V853" s="407"/>
      <c r="W853" s="407"/>
      <c r="X853" s="407"/>
      <c r="Y853" s="407"/>
      <c r="Z853" s="407"/>
      <c r="AA853" s="407"/>
      <c r="AB853" s="407"/>
      <c r="AC853" s="407"/>
      <c r="AD853" s="407"/>
      <c r="AE853" s="407"/>
    </row>
    <row r="854" spans="1:31" ht="15.75" customHeight="1">
      <c r="A854" s="407"/>
      <c r="B854" s="407"/>
      <c r="C854" s="407"/>
      <c r="D854" s="407"/>
      <c r="E854" s="407"/>
      <c r="F854" s="407"/>
      <c r="G854" s="407"/>
      <c r="H854" s="407"/>
      <c r="I854" s="407"/>
      <c r="J854" s="407"/>
      <c r="K854" s="407"/>
      <c r="L854" s="407"/>
      <c r="M854" s="407"/>
      <c r="N854" s="407"/>
      <c r="O854" s="407"/>
      <c r="P854" s="407"/>
      <c r="Q854" s="407"/>
      <c r="R854" s="407"/>
      <c r="S854" s="407"/>
      <c r="T854" s="407"/>
      <c r="U854" s="407"/>
      <c r="V854" s="407"/>
      <c r="W854" s="407"/>
      <c r="X854" s="407"/>
      <c r="Y854" s="407"/>
      <c r="Z854" s="407"/>
      <c r="AA854" s="407"/>
      <c r="AB854" s="407"/>
      <c r="AC854" s="407"/>
      <c r="AD854" s="407"/>
      <c r="AE854" s="407"/>
    </row>
    <row r="855" spans="1:31" ht="15.75" customHeight="1">
      <c r="A855" s="407"/>
      <c r="B855" s="407"/>
      <c r="C855" s="407"/>
      <c r="D855" s="407"/>
      <c r="E855" s="407"/>
      <c r="F855" s="407"/>
      <c r="G855" s="407"/>
      <c r="H855" s="407"/>
      <c r="I855" s="407"/>
      <c r="J855" s="407"/>
      <c r="K855" s="407"/>
      <c r="L855" s="407"/>
      <c r="M855" s="407"/>
      <c r="N855" s="407"/>
      <c r="O855" s="407"/>
      <c r="P855" s="407"/>
      <c r="Q855" s="407"/>
      <c r="R855" s="407"/>
      <c r="S855" s="407"/>
      <c r="T855" s="407"/>
      <c r="U855" s="407"/>
      <c r="V855" s="407"/>
      <c r="W855" s="407"/>
      <c r="X855" s="407"/>
      <c r="Y855" s="407"/>
      <c r="Z855" s="407"/>
      <c r="AA855" s="407"/>
      <c r="AB855" s="407"/>
      <c r="AC855" s="407"/>
      <c r="AD855" s="407"/>
      <c r="AE855" s="407"/>
    </row>
    <row r="856" spans="1:31" ht="15.75" customHeight="1">
      <c r="A856" s="407"/>
      <c r="B856" s="407"/>
      <c r="C856" s="407"/>
      <c r="D856" s="407"/>
      <c r="E856" s="407"/>
      <c r="F856" s="407"/>
      <c r="G856" s="407"/>
      <c r="H856" s="407"/>
      <c r="I856" s="407"/>
      <c r="J856" s="407"/>
      <c r="K856" s="407"/>
      <c r="L856" s="407"/>
      <c r="M856" s="407"/>
      <c r="N856" s="407"/>
      <c r="O856" s="407"/>
      <c r="P856" s="407"/>
      <c r="Q856" s="407"/>
      <c r="R856" s="407"/>
      <c r="S856" s="407"/>
      <c r="T856" s="407"/>
      <c r="U856" s="407"/>
      <c r="V856" s="407"/>
      <c r="W856" s="407"/>
      <c r="X856" s="407"/>
      <c r="Y856" s="407"/>
      <c r="Z856" s="407"/>
      <c r="AA856" s="407"/>
      <c r="AB856" s="407"/>
      <c r="AC856" s="407"/>
      <c r="AD856" s="407"/>
      <c r="AE856" s="407"/>
    </row>
    <row r="857" spans="1:31" ht="15.75" customHeight="1">
      <c r="A857" s="407"/>
      <c r="B857" s="407"/>
      <c r="C857" s="407"/>
      <c r="D857" s="407"/>
      <c r="E857" s="407"/>
      <c r="F857" s="407"/>
      <c r="G857" s="407"/>
      <c r="H857" s="407"/>
      <c r="I857" s="407"/>
      <c r="J857" s="407"/>
      <c r="K857" s="407"/>
      <c r="L857" s="407"/>
      <c r="M857" s="407"/>
      <c r="N857" s="407"/>
      <c r="O857" s="407"/>
      <c r="P857" s="407"/>
      <c r="Q857" s="407"/>
      <c r="R857" s="407"/>
      <c r="S857" s="407"/>
      <c r="T857" s="407"/>
      <c r="U857" s="407"/>
      <c r="V857" s="407"/>
      <c r="W857" s="407"/>
      <c r="X857" s="407"/>
      <c r="Y857" s="407"/>
      <c r="Z857" s="407"/>
      <c r="AA857" s="407"/>
      <c r="AB857" s="407"/>
      <c r="AC857" s="407"/>
      <c r="AD857" s="407"/>
      <c r="AE857" s="407"/>
    </row>
    <row r="858" spans="1:31" ht="15.75" customHeight="1">
      <c r="A858" s="407"/>
      <c r="B858" s="407"/>
      <c r="C858" s="407"/>
      <c r="D858" s="407"/>
      <c r="E858" s="407"/>
      <c r="F858" s="407"/>
      <c r="G858" s="407"/>
      <c r="H858" s="407"/>
      <c r="I858" s="407"/>
      <c r="J858" s="407"/>
      <c r="K858" s="407"/>
      <c r="L858" s="407"/>
      <c r="M858" s="407"/>
      <c r="N858" s="407"/>
      <c r="O858" s="407"/>
      <c r="P858" s="407"/>
      <c r="Q858" s="407"/>
      <c r="R858" s="407"/>
      <c r="S858" s="407"/>
      <c r="T858" s="407"/>
      <c r="U858" s="407"/>
      <c r="V858" s="407"/>
      <c r="W858" s="407"/>
      <c r="X858" s="407"/>
      <c r="Y858" s="407"/>
      <c r="Z858" s="407"/>
      <c r="AA858" s="407"/>
      <c r="AB858" s="407"/>
      <c r="AC858" s="407"/>
      <c r="AD858" s="407"/>
      <c r="AE858" s="407"/>
    </row>
    <row r="859" spans="1:31" ht="15.75" customHeight="1">
      <c r="A859" s="407"/>
      <c r="B859" s="407"/>
      <c r="C859" s="407"/>
      <c r="D859" s="407"/>
      <c r="E859" s="407"/>
      <c r="F859" s="407"/>
      <c r="G859" s="407"/>
      <c r="H859" s="407"/>
      <c r="I859" s="407"/>
      <c r="J859" s="407"/>
      <c r="K859" s="407"/>
      <c r="L859" s="407"/>
      <c r="M859" s="407"/>
      <c r="N859" s="407"/>
      <c r="O859" s="407"/>
      <c r="P859" s="407"/>
      <c r="Q859" s="407"/>
      <c r="R859" s="407"/>
      <c r="S859" s="407"/>
      <c r="T859" s="407"/>
      <c r="U859" s="407"/>
      <c r="V859" s="407"/>
      <c r="W859" s="407"/>
      <c r="X859" s="407"/>
      <c r="Y859" s="407"/>
      <c r="Z859" s="407"/>
      <c r="AA859" s="407"/>
      <c r="AB859" s="407"/>
      <c r="AC859" s="407"/>
      <c r="AD859" s="407"/>
      <c r="AE859" s="407"/>
    </row>
    <row r="860" spans="1:31" ht="15.75" customHeight="1">
      <c r="A860" s="407"/>
      <c r="B860" s="407"/>
      <c r="C860" s="407"/>
      <c r="D860" s="407"/>
      <c r="E860" s="407"/>
      <c r="F860" s="407"/>
      <c r="G860" s="407"/>
      <c r="H860" s="407"/>
      <c r="I860" s="407"/>
      <c r="J860" s="407"/>
      <c r="K860" s="407"/>
      <c r="L860" s="407"/>
      <c r="M860" s="407"/>
      <c r="N860" s="407"/>
      <c r="O860" s="407"/>
      <c r="P860" s="407"/>
      <c r="Q860" s="407"/>
      <c r="R860" s="407"/>
      <c r="S860" s="407"/>
      <c r="T860" s="407"/>
      <c r="U860" s="407"/>
      <c r="V860" s="407"/>
      <c r="W860" s="407"/>
      <c r="X860" s="407"/>
      <c r="Y860" s="407"/>
      <c r="Z860" s="407"/>
      <c r="AA860" s="407"/>
      <c r="AB860" s="407"/>
      <c r="AC860" s="407"/>
      <c r="AD860" s="407"/>
      <c r="AE860" s="407"/>
    </row>
    <row r="861" spans="1:31" ht="15.75" customHeight="1">
      <c r="A861" s="407"/>
      <c r="B861" s="407"/>
      <c r="C861" s="407"/>
      <c r="D861" s="407"/>
      <c r="E861" s="407"/>
      <c r="F861" s="407"/>
      <c r="G861" s="407"/>
      <c r="H861" s="407"/>
      <c r="I861" s="407"/>
      <c r="J861" s="407"/>
      <c r="K861" s="407"/>
      <c r="L861" s="407"/>
      <c r="M861" s="407"/>
      <c r="N861" s="407"/>
      <c r="O861" s="407"/>
      <c r="P861" s="407"/>
      <c r="Q861" s="407"/>
      <c r="R861" s="407"/>
      <c r="S861" s="407"/>
      <c r="T861" s="407"/>
      <c r="U861" s="407"/>
      <c r="V861" s="407"/>
      <c r="W861" s="407"/>
      <c r="X861" s="407"/>
      <c r="Y861" s="407"/>
      <c r="Z861" s="407"/>
      <c r="AA861" s="407"/>
      <c r="AB861" s="407"/>
      <c r="AC861" s="407"/>
      <c r="AD861" s="407"/>
      <c r="AE861" s="407"/>
    </row>
    <row r="862" spans="1:31" ht="15.75" customHeight="1">
      <c r="A862" s="407"/>
      <c r="B862" s="407"/>
      <c r="C862" s="407"/>
      <c r="D862" s="407"/>
      <c r="E862" s="407"/>
      <c r="F862" s="407"/>
      <c r="G862" s="407"/>
      <c r="H862" s="407"/>
      <c r="I862" s="407"/>
      <c r="J862" s="407"/>
      <c r="K862" s="407"/>
      <c r="L862" s="407"/>
      <c r="M862" s="407"/>
      <c r="N862" s="407"/>
      <c r="O862" s="407"/>
      <c r="P862" s="407"/>
      <c r="Q862" s="407"/>
      <c r="R862" s="407"/>
      <c r="S862" s="407"/>
      <c r="T862" s="407"/>
      <c r="U862" s="407"/>
      <c r="V862" s="407"/>
      <c r="W862" s="407"/>
      <c r="X862" s="407"/>
      <c r="Y862" s="407"/>
      <c r="Z862" s="407"/>
      <c r="AA862" s="407"/>
      <c r="AB862" s="407"/>
      <c r="AC862" s="407"/>
      <c r="AD862" s="407"/>
      <c r="AE862" s="407"/>
    </row>
    <row r="863" spans="1:31" ht="15.75" customHeight="1">
      <c r="A863" s="407"/>
      <c r="B863" s="407"/>
      <c r="C863" s="407"/>
      <c r="D863" s="407"/>
      <c r="E863" s="407"/>
      <c r="F863" s="407"/>
      <c r="G863" s="407"/>
      <c r="H863" s="407"/>
      <c r="I863" s="407"/>
      <c r="J863" s="407"/>
      <c r="K863" s="407"/>
      <c r="L863" s="407"/>
      <c r="M863" s="407"/>
      <c r="N863" s="407"/>
      <c r="O863" s="407"/>
      <c r="P863" s="407"/>
      <c r="Q863" s="407"/>
      <c r="R863" s="407"/>
      <c r="S863" s="407"/>
      <c r="T863" s="407"/>
      <c r="U863" s="407"/>
      <c r="V863" s="407"/>
      <c r="W863" s="407"/>
      <c r="X863" s="407"/>
      <c r="Y863" s="407"/>
      <c r="Z863" s="407"/>
      <c r="AA863" s="407"/>
      <c r="AB863" s="407"/>
      <c r="AC863" s="407"/>
      <c r="AD863" s="407"/>
      <c r="AE863" s="407"/>
    </row>
    <row r="864" spans="1:31" ht="15.75" customHeight="1">
      <c r="A864" s="407"/>
      <c r="B864" s="407"/>
      <c r="C864" s="407"/>
      <c r="D864" s="407"/>
      <c r="E864" s="407"/>
      <c r="F864" s="407"/>
      <c r="G864" s="407"/>
      <c r="H864" s="407"/>
      <c r="I864" s="407"/>
      <c r="J864" s="407"/>
      <c r="K864" s="407"/>
      <c r="L864" s="407"/>
      <c r="M864" s="407"/>
      <c r="N864" s="407"/>
      <c r="O864" s="407"/>
      <c r="P864" s="407"/>
      <c r="Q864" s="407"/>
      <c r="R864" s="407"/>
      <c r="S864" s="407"/>
      <c r="T864" s="407"/>
      <c r="U864" s="407"/>
      <c r="V864" s="407"/>
      <c r="W864" s="407"/>
      <c r="X864" s="407"/>
      <c r="Y864" s="407"/>
      <c r="Z864" s="407"/>
      <c r="AA864" s="407"/>
      <c r="AB864" s="407"/>
      <c r="AC864" s="407"/>
      <c r="AD864" s="407"/>
      <c r="AE864" s="407"/>
    </row>
    <row r="865" spans="1:31" ht="15.75" customHeight="1">
      <c r="A865" s="407"/>
      <c r="B865" s="407"/>
      <c r="C865" s="407"/>
      <c r="D865" s="407"/>
      <c r="E865" s="407"/>
      <c r="F865" s="407"/>
      <c r="G865" s="407"/>
      <c r="H865" s="407"/>
      <c r="I865" s="407"/>
      <c r="J865" s="407"/>
      <c r="K865" s="407"/>
      <c r="L865" s="407"/>
      <c r="M865" s="407"/>
      <c r="N865" s="407"/>
      <c r="O865" s="407"/>
      <c r="P865" s="407"/>
      <c r="Q865" s="407"/>
      <c r="R865" s="407"/>
      <c r="S865" s="407"/>
      <c r="T865" s="407"/>
      <c r="U865" s="407"/>
      <c r="V865" s="407"/>
      <c r="W865" s="407"/>
      <c r="X865" s="407"/>
      <c r="Y865" s="407"/>
      <c r="Z865" s="407"/>
      <c r="AA865" s="407"/>
      <c r="AB865" s="407"/>
      <c r="AC865" s="407"/>
      <c r="AD865" s="407"/>
      <c r="AE865" s="407"/>
    </row>
    <row r="866" spans="1:31" ht="15.75" customHeight="1">
      <c r="A866" s="407"/>
      <c r="B866" s="407"/>
      <c r="C866" s="407"/>
      <c r="D866" s="407"/>
      <c r="E866" s="407"/>
      <c r="F866" s="407"/>
      <c r="G866" s="407"/>
      <c r="H866" s="407"/>
      <c r="I866" s="407"/>
      <c r="J866" s="407"/>
      <c r="K866" s="407"/>
      <c r="L866" s="407"/>
      <c r="M866" s="407"/>
      <c r="N866" s="407"/>
      <c r="O866" s="407"/>
      <c r="P866" s="407"/>
      <c r="Q866" s="407"/>
      <c r="R866" s="407"/>
      <c r="S866" s="407"/>
      <c r="T866" s="407"/>
      <c r="U866" s="407"/>
      <c r="V866" s="407"/>
      <c r="W866" s="407"/>
      <c r="X866" s="407"/>
      <c r="Y866" s="407"/>
      <c r="Z866" s="407"/>
      <c r="AA866" s="407"/>
      <c r="AB866" s="407"/>
      <c r="AC866" s="407"/>
      <c r="AD866" s="407"/>
      <c r="AE866" s="407"/>
    </row>
    <row r="867" spans="1:31" ht="15.75" customHeight="1">
      <c r="A867" s="407"/>
      <c r="B867" s="407"/>
      <c r="C867" s="407"/>
      <c r="D867" s="407"/>
      <c r="E867" s="407"/>
      <c r="F867" s="407"/>
      <c r="G867" s="407"/>
      <c r="H867" s="407"/>
      <c r="I867" s="407"/>
      <c r="J867" s="407"/>
      <c r="K867" s="407"/>
      <c r="L867" s="407"/>
      <c r="M867" s="407"/>
      <c r="N867" s="407"/>
      <c r="O867" s="407"/>
      <c r="P867" s="407"/>
      <c r="Q867" s="407"/>
      <c r="R867" s="407"/>
      <c r="S867" s="407"/>
      <c r="T867" s="407"/>
      <c r="U867" s="407"/>
      <c r="V867" s="407"/>
      <c r="W867" s="407"/>
      <c r="X867" s="407"/>
      <c r="Y867" s="407"/>
      <c r="Z867" s="407"/>
      <c r="AA867" s="407"/>
      <c r="AB867" s="407"/>
      <c r="AC867" s="407"/>
      <c r="AD867" s="407"/>
      <c r="AE867" s="407"/>
    </row>
    <row r="868" spans="1:31" ht="15.75" customHeight="1">
      <c r="A868" s="407"/>
      <c r="B868" s="407"/>
      <c r="C868" s="407"/>
      <c r="D868" s="407"/>
      <c r="E868" s="407"/>
      <c r="F868" s="407"/>
      <c r="G868" s="407"/>
      <c r="H868" s="407"/>
      <c r="I868" s="407"/>
      <c r="J868" s="407"/>
      <c r="K868" s="407"/>
      <c r="L868" s="407"/>
      <c r="M868" s="407"/>
      <c r="N868" s="407"/>
      <c r="O868" s="407"/>
      <c r="P868" s="407"/>
      <c r="Q868" s="407"/>
      <c r="R868" s="407"/>
      <c r="S868" s="407"/>
      <c r="T868" s="407"/>
      <c r="U868" s="407"/>
      <c r="V868" s="407"/>
      <c r="W868" s="407"/>
      <c r="X868" s="407"/>
      <c r="Y868" s="407"/>
      <c r="Z868" s="407"/>
      <c r="AA868" s="407"/>
      <c r="AB868" s="407"/>
      <c r="AC868" s="407"/>
      <c r="AD868" s="407"/>
      <c r="AE868" s="407"/>
    </row>
    <row r="869" spans="1:31" ht="15.75" customHeight="1">
      <c r="A869" s="407"/>
      <c r="B869" s="407"/>
      <c r="C869" s="407"/>
      <c r="D869" s="407"/>
      <c r="E869" s="407"/>
      <c r="F869" s="407"/>
      <c r="G869" s="407"/>
      <c r="H869" s="407"/>
      <c r="I869" s="407"/>
      <c r="J869" s="407"/>
      <c r="K869" s="407"/>
      <c r="L869" s="407"/>
      <c r="M869" s="407"/>
      <c r="N869" s="407"/>
      <c r="O869" s="407"/>
      <c r="P869" s="407"/>
      <c r="Q869" s="407"/>
      <c r="R869" s="407"/>
      <c r="S869" s="407"/>
      <c r="T869" s="407"/>
      <c r="U869" s="407"/>
      <c r="V869" s="407"/>
      <c r="W869" s="407"/>
      <c r="X869" s="407"/>
      <c r="Y869" s="407"/>
      <c r="Z869" s="407"/>
      <c r="AA869" s="407"/>
      <c r="AB869" s="407"/>
      <c r="AC869" s="407"/>
      <c r="AD869" s="407"/>
      <c r="AE869" s="407"/>
    </row>
    <row r="870" spans="1:31" ht="15.75" customHeight="1">
      <c r="A870" s="407"/>
      <c r="B870" s="407"/>
      <c r="C870" s="407"/>
      <c r="D870" s="407"/>
      <c r="E870" s="407"/>
      <c r="F870" s="407"/>
      <c r="G870" s="407"/>
      <c r="H870" s="407"/>
      <c r="I870" s="407"/>
      <c r="J870" s="407"/>
      <c r="K870" s="407"/>
      <c r="L870" s="407"/>
      <c r="M870" s="407"/>
      <c r="N870" s="407"/>
      <c r="O870" s="407"/>
      <c r="P870" s="407"/>
      <c r="Q870" s="407"/>
      <c r="R870" s="407"/>
      <c r="S870" s="407"/>
      <c r="T870" s="407"/>
      <c r="U870" s="407"/>
      <c r="V870" s="407"/>
      <c r="W870" s="407"/>
      <c r="X870" s="407"/>
      <c r="Y870" s="407"/>
      <c r="Z870" s="407"/>
      <c r="AA870" s="407"/>
      <c r="AB870" s="407"/>
      <c r="AC870" s="407"/>
      <c r="AD870" s="407"/>
      <c r="AE870" s="407"/>
    </row>
    <row r="871" spans="1:31" ht="15.75" customHeight="1">
      <c r="A871" s="407"/>
      <c r="B871" s="407"/>
      <c r="C871" s="407"/>
      <c r="D871" s="407"/>
      <c r="E871" s="407"/>
      <c r="F871" s="407"/>
      <c r="G871" s="407"/>
      <c r="H871" s="407"/>
      <c r="I871" s="407"/>
      <c r="J871" s="407"/>
      <c r="K871" s="407"/>
      <c r="L871" s="407"/>
      <c r="M871" s="407"/>
      <c r="N871" s="407"/>
      <c r="O871" s="407"/>
      <c r="P871" s="407"/>
      <c r="Q871" s="407"/>
      <c r="R871" s="407"/>
      <c r="S871" s="407"/>
      <c r="T871" s="407"/>
      <c r="U871" s="407"/>
      <c r="V871" s="407"/>
      <c r="W871" s="407"/>
      <c r="X871" s="407"/>
      <c r="Y871" s="407"/>
      <c r="Z871" s="407"/>
      <c r="AA871" s="407"/>
      <c r="AB871" s="407"/>
      <c r="AC871" s="407"/>
      <c r="AD871" s="407"/>
      <c r="AE871" s="407"/>
    </row>
    <row r="872" spans="1:31" ht="15.75" customHeight="1">
      <c r="A872" s="407"/>
      <c r="B872" s="407"/>
      <c r="C872" s="407"/>
      <c r="D872" s="407"/>
      <c r="E872" s="407"/>
      <c r="F872" s="407"/>
      <c r="G872" s="407"/>
      <c r="H872" s="407"/>
      <c r="I872" s="407"/>
      <c r="J872" s="407"/>
      <c r="K872" s="407"/>
      <c r="L872" s="407"/>
      <c r="M872" s="407"/>
      <c r="N872" s="407"/>
      <c r="O872" s="407"/>
      <c r="P872" s="407"/>
      <c r="Q872" s="407"/>
      <c r="R872" s="407"/>
      <c r="S872" s="407"/>
      <c r="T872" s="407"/>
      <c r="U872" s="407"/>
      <c r="V872" s="407"/>
      <c r="W872" s="407"/>
      <c r="X872" s="407"/>
      <c r="Y872" s="407"/>
      <c r="Z872" s="407"/>
      <c r="AA872" s="407"/>
      <c r="AB872" s="407"/>
      <c r="AC872" s="407"/>
      <c r="AD872" s="407"/>
      <c r="AE872" s="407"/>
    </row>
    <row r="873" spans="1:31" ht="15.75" customHeight="1">
      <c r="A873" s="407"/>
      <c r="B873" s="407"/>
      <c r="C873" s="407"/>
      <c r="D873" s="407"/>
      <c r="E873" s="407"/>
      <c r="F873" s="407"/>
      <c r="G873" s="407"/>
      <c r="H873" s="407"/>
      <c r="I873" s="407"/>
      <c r="J873" s="407"/>
      <c r="K873" s="407"/>
      <c r="L873" s="407"/>
      <c r="M873" s="407"/>
      <c r="N873" s="407"/>
      <c r="O873" s="407"/>
      <c r="P873" s="407"/>
      <c r="Q873" s="407"/>
      <c r="R873" s="407"/>
      <c r="S873" s="407"/>
      <c r="T873" s="407"/>
      <c r="U873" s="407"/>
      <c r="V873" s="407"/>
      <c r="W873" s="407"/>
      <c r="X873" s="407"/>
      <c r="Y873" s="407"/>
      <c r="Z873" s="407"/>
      <c r="AA873" s="407"/>
      <c r="AB873" s="407"/>
      <c r="AC873" s="407"/>
      <c r="AD873" s="407"/>
      <c r="AE873" s="407"/>
    </row>
    <row r="874" spans="1:31" ht="15.75" customHeight="1">
      <c r="A874" s="407"/>
      <c r="B874" s="407"/>
      <c r="C874" s="407"/>
      <c r="D874" s="407"/>
      <c r="E874" s="407"/>
      <c r="F874" s="407"/>
      <c r="G874" s="407"/>
      <c r="H874" s="407"/>
      <c r="I874" s="407"/>
      <c r="J874" s="407"/>
      <c r="K874" s="407"/>
      <c r="L874" s="407"/>
      <c r="M874" s="407"/>
      <c r="N874" s="407"/>
      <c r="O874" s="407"/>
      <c r="P874" s="407"/>
      <c r="Q874" s="407"/>
      <c r="R874" s="407"/>
      <c r="S874" s="407"/>
      <c r="T874" s="407"/>
      <c r="U874" s="407"/>
      <c r="V874" s="407"/>
      <c r="W874" s="407"/>
      <c r="X874" s="407"/>
      <c r="Y874" s="407"/>
      <c r="Z874" s="407"/>
      <c r="AA874" s="407"/>
      <c r="AB874" s="407"/>
      <c r="AC874" s="407"/>
      <c r="AD874" s="407"/>
      <c r="AE874" s="407"/>
    </row>
    <row r="875" spans="1:31" ht="15.75" customHeight="1">
      <c r="A875" s="407"/>
      <c r="B875" s="407"/>
      <c r="C875" s="407"/>
      <c r="D875" s="407"/>
      <c r="E875" s="407"/>
      <c r="F875" s="407"/>
      <c r="G875" s="407"/>
      <c r="H875" s="407"/>
      <c r="I875" s="407"/>
      <c r="J875" s="407"/>
      <c r="K875" s="407"/>
      <c r="L875" s="407"/>
      <c r="M875" s="407"/>
      <c r="N875" s="407"/>
      <c r="O875" s="407"/>
      <c r="P875" s="407"/>
      <c r="Q875" s="407"/>
      <c r="R875" s="407"/>
      <c r="S875" s="407"/>
      <c r="T875" s="407"/>
      <c r="U875" s="407"/>
      <c r="V875" s="407"/>
      <c r="W875" s="407"/>
      <c r="X875" s="407"/>
      <c r="Y875" s="407"/>
      <c r="Z875" s="407"/>
      <c r="AA875" s="407"/>
      <c r="AB875" s="407"/>
      <c r="AC875" s="407"/>
      <c r="AD875" s="407"/>
      <c r="AE875" s="407"/>
    </row>
    <row r="876" spans="1:31" ht="15.75" customHeight="1">
      <c r="A876" s="407"/>
      <c r="B876" s="407"/>
      <c r="C876" s="407"/>
      <c r="D876" s="407"/>
      <c r="E876" s="407"/>
      <c r="F876" s="407"/>
      <c r="G876" s="407"/>
      <c r="H876" s="407"/>
      <c r="I876" s="407"/>
      <c r="J876" s="407"/>
      <c r="K876" s="407"/>
      <c r="L876" s="407"/>
      <c r="M876" s="407"/>
      <c r="N876" s="407"/>
      <c r="O876" s="407"/>
      <c r="P876" s="407"/>
      <c r="Q876" s="407"/>
      <c r="R876" s="407"/>
      <c r="S876" s="407"/>
      <c r="T876" s="407"/>
      <c r="U876" s="407"/>
      <c r="V876" s="407"/>
      <c r="W876" s="407"/>
      <c r="X876" s="407"/>
      <c r="Y876" s="407"/>
      <c r="Z876" s="407"/>
      <c r="AA876" s="407"/>
      <c r="AB876" s="407"/>
      <c r="AC876" s="407"/>
      <c r="AD876" s="407"/>
      <c r="AE876" s="407"/>
    </row>
    <row r="877" spans="1:31" ht="15.75" customHeight="1">
      <c r="A877" s="407"/>
      <c r="B877" s="407"/>
      <c r="C877" s="407"/>
      <c r="D877" s="407"/>
      <c r="E877" s="407"/>
      <c r="F877" s="407"/>
      <c r="G877" s="407"/>
      <c r="H877" s="407"/>
      <c r="I877" s="407"/>
      <c r="J877" s="407"/>
      <c r="K877" s="407"/>
      <c r="L877" s="407"/>
      <c r="M877" s="407"/>
      <c r="N877" s="407"/>
      <c r="O877" s="407"/>
      <c r="P877" s="407"/>
      <c r="Q877" s="407"/>
      <c r="R877" s="407"/>
      <c r="S877" s="407"/>
      <c r="T877" s="407"/>
      <c r="U877" s="407"/>
      <c r="V877" s="407"/>
      <c r="W877" s="407"/>
      <c r="X877" s="407"/>
      <c r="Y877" s="407"/>
      <c r="Z877" s="407"/>
      <c r="AA877" s="407"/>
      <c r="AB877" s="407"/>
      <c r="AC877" s="407"/>
      <c r="AD877" s="407"/>
      <c r="AE877" s="407"/>
    </row>
    <row r="878" spans="1:31" ht="15.75" customHeight="1">
      <c r="A878" s="407"/>
      <c r="B878" s="407"/>
      <c r="C878" s="407"/>
      <c r="D878" s="407"/>
      <c r="E878" s="407"/>
      <c r="F878" s="407"/>
      <c r="G878" s="407"/>
      <c r="H878" s="407"/>
      <c r="I878" s="407"/>
      <c r="J878" s="407"/>
      <c r="K878" s="407"/>
      <c r="L878" s="407"/>
      <c r="M878" s="407"/>
      <c r="N878" s="407"/>
      <c r="O878" s="407"/>
      <c r="P878" s="407"/>
      <c r="Q878" s="407"/>
      <c r="R878" s="407"/>
      <c r="S878" s="407"/>
      <c r="T878" s="407"/>
      <c r="U878" s="407"/>
      <c r="V878" s="407"/>
      <c r="W878" s="407"/>
      <c r="X878" s="407"/>
      <c r="Y878" s="407"/>
      <c r="Z878" s="407"/>
      <c r="AA878" s="407"/>
      <c r="AB878" s="407"/>
      <c r="AC878" s="407"/>
      <c r="AD878" s="407"/>
      <c r="AE878" s="407"/>
    </row>
    <row r="879" spans="1:31" ht="15.75" customHeight="1">
      <c r="A879" s="407"/>
      <c r="B879" s="407"/>
      <c r="C879" s="407"/>
      <c r="D879" s="407"/>
      <c r="E879" s="407"/>
      <c r="F879" s="407"/>
      <c r="G879" s="407"/>
      <c r="H879" s="407"/>
      <c r="I879" s="407"/>
      <c r="J879" s="407"/>
      <c r="K879" s="407"/>
      <c r="L879" s="407"/>
      <c r="M879" s="407"/>
      <c r="N879" s="407"/>
      <c r="O879" s="407"/>
      <c r="P879" s="407"/>
      <c r="Q879" s="407"/>
      <c r="R879" s="407"/>
      <c r="S879" s="407"/>
      <c r="T879" s="407"/>
      <c r="U879" s="407"/>
      <c r="V879" s="407"/>
      <c r="W879" s="407"/>
      <c r="X879" s="407"/>
      <c r="Y879" s="407"/>
      <c r="Z879" s="407"/>
      <c r="AA879" s="407"/>
      <c r="AB879" s="407"/>
      <c r="AC879" s="407"/>
      <c r="AD879" s="407"/>
      <c r="AE879" s="407"/>
    </row>
    <row r="880" spans="1:31" ht="15.75" customHeight="1">
      <c r="A880" s="407"/>
      <c r="B880" s="407"/>
      <c r="C880" s="407"/>
      <c r="D880" s="407"/>
      <c r="E880" s="407"/>
      <c r="F880" s="407"/>
      <c r="G880" s="407"/>
      <c r="H880" s="407"/>
      <c r="I880" s="407"/>
      <c r="J880" s="407"/>
      <c r="K880" s="407"/>
      <c r="L880" s="407"/>
      <c r="M880" s="407"/>
      <c r="N880" s="407"/>
      <c r="O880" s="407"/>
      <c r="P880" s="407"/>
      <c r="Q880" s="407"/>
      <c r="R880" s="407"/>
      <c r="S880" s="407"/>
      <c r="T880" s="407"/>
      <c r="U880" s="407"/>
      <c r="V880" s="407"/>
      <c r="W880" s="407"/>
      <c r="X880" s="407"/>
      <c r="Y880" s="407"/>
      <c r="Z880" s="407"/>
      <c r="AA880" s="407"/>
      <c r="AB880" s="407"/>
      <c r="AC880" s="407"/>
      <c r="AD880" s="407"/>
      <c r="AE880" s="407"/>
    </row>
    <row r="881" spans="1:31" ht="15.75" customHeight="1">
      <c r="A881" s="407"/>
      <c r="B881" s="407"/>
      <c r="C881" s="407"/>
      <c r="D881" s="407"/>
      <c r="E881" s="407"/>
      <c r="F881" s="407"/>
      <c r="G881" s="407"/>
      <c r="H881" s="407"/>
      <c r="I881" s="407"/>
      <c r="J881" s="407"/>
      <c r="K881" s="407"/>
      <c r="L881" s="407"/>
      <c r="M881" s="407"/>
      <c r="N881" s="407"/>
      <c r="O881" s="407"/>
      <c r="P881" s="407"/>
      <c r="Q881" s="407"/>
      <c r="R881" s="407"/>
      <c r="S881" s="407"/>
      <c r="T881" s="407"/>
      <c r="U881" s="407"/>
      <c r="V881" s="407"/>
      <c r="W881" s="407"/>
      <c r="X881" s="407"/>
      <c r="Y881" s="407"/>
      <c r="Z881" s="407"/>
      <c r="AA881" s="407"/>
      <c r="AB881" s="407"/>
      <c r="AC881" s="407"/>
      <c r="AD881" s="407"/>
      <c r="AE881" s="407"/>
    </row>
    <row r="882" spans="1:31" ht="15.75" customHeight="1">
      <c r="A882" s="407"/>
      <c r="B882" s="407"/>
      <c r="C882" s="407"/>
      <c r="D882" s="407"/>
      <c r="E882" s="407"/>
      <c r="F882" s="407"/>
      <c r="G882" s="407"/>
      <c r="H882" s="407"/>
      <c r="I882" s="407"/>
      <c r="J882" s="407"/>
      <c r="K882" s="407"/>
      <c r="L882" s="407"/>
      <c r="M882" s="407"/>
      <c r="N882" s="407"/>
      <c r="O882" s="407"/>
      <c r="P882" s="407"/>
      <c r="Q882" s="407"/>
      <c r="R882" s="407"/>
      <c r="S882" s="407"/>
      <c r="T882" s="407"/>
      <c r="U882" s="407"/>
      <c r="V882" s="407"/>
      <c r="W882" s="407"/>
      <c r="X882" s="407"/>
      <c r="Y882" s="407"/>
      <c r="Z882" s="407"/>
      <c r="AA882" s="407"/>
      <c r="AB882" s="407"/>
      <c r="AC882" s="407"/>
      <c r="AD882" s="407"/>
      <c r="AE882" s="407"/>
    </row>
    <row r="883" spans="1:31" ht="15.75" customHeight="1">
      <c r="A883" s="407"/>
      <c r="B883" s="407"/>
      <c r="C883" s="407"/>
      <c r="D883" s="407"/>
      <c r="E883" s="407"/>
      <c r="F883" s="407"/>
      <c r="G883" s="407"/>
      <c r="H883" s="407"/>
      <c r="I883" s="407"/>
      <c r="J883" s="407"/>
      <c r="K883" s="407"/>
      <c r="L883" s="407"/>
      <c r="M883" s="407"/>
      <c r="N883" s="407"/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  <c r="Y883" s="407"/>
      <c r="Z883" s="407"/>
      <c r="AA883" s="407"/>
      <c r="AB883" s="407"/>
      <c r="AC883" s="407"/>
      <c r="AD883" s="407"/>
      <c r="AE883" s="407"/>
    </row>
    <row r="884" spans="1:31" ht="15.75" customHeight="1">
      <c r="A884" s="407"/>
      <c r="B884" s="407"/>
      <c r="C884" s="407"/>
      <c r="D884" s="407"/>
      <c r="E884" s="407"/>
      <c r="F884" s="407"/>
      <c r="G884" s="407"/>
      <c r="H884" s="407"/>
      <c r="I884" s="407"/>
      <c r="J884" s="407"/>
      <c r="K884" s="407"/>
      <c r="L884" s="407"/>
      <c r="M884" s="407"/>
      <c r="N884" s="407"/>
      <c r="O884" s="407"/>
      <c r="P884" s="407"/>
      <c r="Q884" s="407"/>
      <c r="R884" s="407"/>
      <c r="S884" s="407"/>
      <c r="T884" s="407"/>
      <c r="U884" s="407"/>
      <c r="V884" s="407"/>
      <c r="W884" s="407"/>
      <c r="X884" s="407"/>
      <c r="Y884" s="407"/>
      <c r="Z884" s="407"/>
      <c r="AA884" s="407"/>
      <c r="AB884" s="407"/>
      <c r="AC884" s="407"/>
      <c r="AD884" s="407"/>
      <c r="AE884" s="407"/>
    </row>
    <row r="885" spans="1:31" ht="15.75" customHeight="1">
      <c r="A885" s="407"/>
      <c r="B885" s="407"/>
      <c r="C885" s="407"/>
      <c r="D885" s="407"/>
      <c r="E885" s="407"/>
      <c r="F885" s="407"/>
      <c r="G885" s="407"/>
      <c r="H885" s="407"/>
      <c r="I885" s="407"/>
      <c r="J885" s="407"/>
      <c r="K885" s="407"/>
      <c r="L885" s="407"/>
      <c r="M885" s="407"/>
      <c r="N885" s="407"/>
      <c r="O885" s="407"/>
      <c r="P885" s="407"/>
      <c r="Q885" s="407"/>
      <c r="R885" s="407"/>
      <c r="S885" s="407"/>
      <c r="T885" s="407"/>
      <c r="U885" s="407"/>
      <c r="V885" s="407"/>
      <c r="W885" s="407"/>
      <c r="X885" s="407"/>
      <c r="Y885" s="407"/>
      <c r="Z885" s="407"/>
      <c r="AA885" s="407"/>
      <c r="AB885" s="407"/>
      <c r="AC885" s="407"/>
      <c r="AD885" s="407"/>
      <c r="AE885" s="407"/>
    </row>
    <row r="886" spans="1:31" ht="15.75" customHeight="1">
      <c r="A886" s="407"/>
      <c r="B886" s="407"/>
      <c r="C886" s="407"/>
      <c r="D886" s="407"/>
      <c r="E886" s="407"/>
      <c r="F886" s="407"/>
      <c r="G886" s="407"/>
      <c r="H886" s="407"/>
      <c r="I886" s="407"/>
      <c r="J886" s="407"/>
      <c r="K886" s="407"/>
      <c r="L886" s="407"/>
      <c r="M886" s="407"/>
      <c r="N886" s="407"/>
      <c r="O886" s="407"/>
      <c r="P886" s="407"/>
      <c r="Q886" s="407"/>
      <c r="R886" s="407"/>
      <c r="S886" s="407"/>
      <c r="T886" s="407"/>
      <c r="U886" s="407"/>
      <c r="V886" s="407"/>
      <c r="W886" s="407"/>
      <c r="X886" s="407"/>
      <c r="Y886" s="407"/>
      <c r="Z886" s="407"/>
      <c r="AA886" s="407"/>
      <c r="AB886" s="407"/>
      <c r="AC886" s="407"/>
      <c r="AD886" s="407"/>
      <c r="AE886" s="407"/>
    </row>
    <row r="887" spans="1:31" ht="15.75" customHeight="1">
      <c r="A887" s="407"/>
      <c r="B887" s="407"/>
      <c r="C887" s="407"/>
      <c r="D887" s="407"/>
      <c r="E887" s="407"/>
      <c r="F887" s="407"/>
      <c r="G887" s="407"/>
      <c r="H887" s="407"/>
      <c r="I887" s="407"/>
      <c r="J887" s="407"/>
      <c r="K887" s="407"/>
      <c r="L887" s="407"/>
      <c r="M887" s="407"/>
      <c r="N887" s="407"/>
      <c r="O887" s="407"/>
      <c r="P887" s="407"/>
      <c r="Q887" s="407"/>
      <c r="R887" s="407"/>
      <c r="S887" s="407"/>
      <c r="T887" s="407"/>
      <c r="U887" s="407"/>
      <c r="V887" s="407"/>
      <c r="W887" s="407"/>
      <c r="X887" s="407"/>
      <c r="Y887" s="407"/>
      <c r="Z887" s="407"/>
      <c r="AA887" s="407"/>
      <c r="AB887" s="407"/>
      <c r="AC887" s="407"/>
      <c r="AD887" s="407"/>
      <c r="AE887" s="407"/>
    </row>
    <row r="888" spans="1:31" ht="15.75" customHeight="1">
      <c r="A888" s="407"/>
      <c r="B888" s="407"/>
      <c r="C888" s="407"/>
      <c r="D888" s="407"/>
      <c r="E888" s="407"/>
      <c r="F888" s="407"/>
      <c r="G888" s="407"/>
      <c r="H888" s="407"/>
      <c r="I888" s="407"/>
      <c r="J888" s="407"/>
      <c r="K888" s="407"/>
      <c r="L888" s="407"/>
      <c r="M888" s="407"/>
      <c r="N888" s="407"/>
      <c r="O888" s="407"/>
      <c r="P888" s="407"/>
      <c r="Q888" s="407"/>
      <c r="R888" s="407"/>
      <c r="S888" s="407"/>
      <c r="T888" s="407"/>
      <c r="U888" s="407"/>
      <c r="V888" s="407"/>
      <c r="W888" s="407"/>
      <c r="X888" s="407"/>
      <c r="Y888" s="407"/>
      <c r="Z888" s="407"/>
      <c r="AA888" s="407"/>
      <c r="AB888" s="407"/>
      <c r="AC888" s="407"/>
      <c r="AD888" s="407"/>
      <c r="AE888" s="407"/>
    </row>
    <row r="889" spans="1:31" ht="15.75" customHeight="1">
      <c r="A889" s="407"/>
      <c r="B889" s="407"/>
      <c r="C889" s="407"/>
      <c r="D889" s="407"/>
      <c r="E889" s="407"/>
      <c r="F889" s="407"/>
      <c r="G889" s="407"/>
      <c r="H889" s="407"/>
      <c r="I889" s="407"/>
      <c r="J889" s="407"/>
      <c r="K889" s="407"/>
      <c r="L889" s="407"/>
      <c r="M889" s="407"/>
      <c r="N889" s="407"/>
      <c r="O889" s="407"/>
      <c r="P889" s="407"/>
      <c r="Q889" s="407"/>
      <c r="R889" s="407"/>
      <c r="S889" s="407"/>
      <c r="T889" s="407"/>
      <c r="U889" s="407"/>
      <c r="V889" s="407"/>
      <c r="W889" s="407"/>
      <c r="X889" s="407"/>
      <c r="Y889" s="407"/>
      <c r="Z889" s="407"/>
      <c r="AA889" s="407"/>
      <c r="AB889" s="407"/>
      <c r="AC889" s="407"/>
      <c r="AD889" s="407"/>
      <c r="AE889" s="407"/>
    </row>
    <row r="890" spans="1:31" ht="15.75" customHeight="1">
      <c r="A890" s="407"/>
      <c r="B890" s="407"/>
      <c r="C890" s="407"/>
      <c r="D890" s="407"/>
      <c r="E890" s="407"/>
      <c r="F890" s="407"/>
      <c r="G890" s="407"/>
      <c r="H890" s="407"/>
      <c r="I890" s="407"/>
      <c r="J890" s="407"/>
      <c r="K890" s="407"/>
      <c r="L890" s="407"/>
      <c r="M890" s="407"/>
      <c r="N890" s="407"/>
      <c r="O890" s="407"/>
      <c r="P890" s="407"/>
      <c r="Q890" s="407"/>
      <c r="R890" s="407"/>
      <c r="S890" s="407"/>
      <c r="T890" s="407"/>
      <c r="U890" s="407"/>
      <c r="V890" s="407"/>
      <c r="W890" s="407"/>
      <c r="X890" s="407"/>
      <c r="Y890" s="407"/>
      <c r="Z890" s="407"/>
      <c r="AA890" s="407"/>
      <c r="AB890" s="407"/>
      <c r="AC890" s="407"/>
      <c r="AD890" s="407"/>
      <c r="AE890" s="407"/>
    </row>
    <row r="891" spans="1:31" ht="15.75" customHeight="1">
      <c r="A891" s="407"/>
      <c r="B891" s="407"/>
      <c r="C891" s="407"/>
      <c r="D891" s="407"/>
      <c r="E891" s="407"/>
      <c r="F891" s="407"/>
      <c r="G891" s="407"/>
      <c r="H891" s="407"/>
      <c r="I891" s="407"/>
      <c r="J891" s="407"/>
      <c r="K891" s="407"/>
      <c r="L891" s="407"/>
      <c r="M891" s="407"/>
      <c r="N891" s="407"/>
      <c r="O891" s="407"/>
      <c r="P891" s="407"/>
      <c r="Q891" s="407"/>
      <c r="R891" s="407"/>
      <c r="S891" s="407"/>
      <c r="T891" s="407"/>
      <c r="U891" s="407"/>
      <c r="V891" s="407"/>
      <c r="W891" s="407"/>
      <c r="X891" s="407"/>
      <c r="Y891" s="407"/>
      <c r="Z891" s="407"/>
      <c r="AA891" s="407"/>
      <c r="AB891" s="407"/>
      <c r="AC891" s="407"/>
      <c r="AD891" s="407"/>
      <c r="AE891" s="407"/>
    </row>
    <row r="892" spans="1:31" ht="15.75" customHeight="1">
      <c r="A892" s="407"/>
      <c r="B892" s="407"/>
      <c r="C892" s="407"/>
      <c r="D892" s="407"/>
      <c r="E892" s="407"/>
      <c r="F892" s="407"/>
      <c r="G892" s="407"/>
      <c r="H892" s="407"/>
      <c r="I892" s="407"/>
      <c r="J892" s="407"/>
      <c r="K892" s="407"/>
      <c r="L892" s="407"/>
      <c r="M892" s="407"/>
      <c r="N892" s="407"/>
      <c r="O892" s="407"/>
      <c r="P892" s="407"/>
      <c r="Q892" s="407"/>
      <c r="R892" s="407"/>
      <c r="S892" s="407"/>
      <c r="T892" s="407"/>
      <c r="U892" s="407"/>
      <c r="V892" s="407"/>
      <c r="W892" s="407"/>
      <c r="X892" s="407"/>
      <c r="Y892" s="407"/>
      <c r="Z892" s="407"/>
      <c r="AA892" s="407"/>
      <c r="AB892" s="407"/>
      <c r="AC892" s="407"/>
      <c r="AD892" s="407"/>
      <c r="AE892" s="407"/>
    </row>
    <row r="893" spans="1:31" ht="15.75" customHeight="1">
      <c r="A893" s="407"/>
      <c r="B893" s="407"/>
      <c r="C893" s="407"/>
      <c r="D893" s="407"/>
      <c r="E893" s="407"/>
      <c r="F893" s="407"/>
      <c r="G893" s="407"/>
      <c r="H893" s="407"/>
      <c r="I893" s="407"/>
      <c r="J893" s="407"/>
      <c r="K893" s="407"/>
      <c r="L893" s="407"/>
      <c r="M893" s="407"/>
      <c r="N893" s="407"/>
      <c r="O893" s="407"/>
      <c r="P893" s="407"/>
      <c r="Q893" s="407"/>
      <c r="R893" s="407"/>
      <c r="S893" s="407"/>
      <c r="T893" s="407"/>
      <c r="U893" s="407"/>
      <c r="V893" s="407"/>
      <c r="W893" s="407"/>
      <c r="X893" s="407"/>
      <c r="Y893" s="407"/>
      <c r="Z893" s="407"/>
      <c r="AA893" s="407"/>
      <c r="AB893" s="407"/>
      <c r="AC893" s="407"/>
      <c r="AD893" s="407"/>
      <c r="AE893" s="407"/>
    </row>
    <row r="894" spans="1:31" ht="15.75" customHeight="1">
      <c r="A894" s="407"/>
      <c r="B894" s="407"/>
      <c r="C894" s="407"/>
      <c r="D894" s="407"/>
      <c r="E894" s="407"/>
      <c r="F894" s="407"/>
      <c r="G894" s="407"/>
      <c r="H894" s="407"/>
      <c r="I894" s="407"/>
      <c r="J894" s="407"/>
      <c r="K894" s="407"/>
      <c r="L894" s="407"/>
      <c r="M894" s="407"/>
      <c r="N894" s="407"/>
      <c r="O894" s="407"/>
      <c r="P894" s="407"/>
      <c r="Q894" s="407"/>
      <c r="R894" s="407"/>
      <c r="S894" s="407"/>
      <c r="T894" s="407"/>
      <c r="U894" s="407"/>
      <c r="V894" s="407"/>
      <c r="W894" s="407"/>
      <c r="X894" s="407"/>
      <c r="Y894" s="407"/>
      <c r="Z894" s="407"/>
      <c r="AA894" s="407"/>
      <c r="AB894" s="407"/>
      <c r="AC894" s="407"/>
      <c r="AD894" s="407"/>
      <c r="AE894" s="407"/>
    </row>
    <row r="895" spans="1:31" ht="15.75" customHeight="1">
      <c r="A895" s="407"/>
      <c r="B895" s="407"/>
      <c r="C895" s="407"/>
      <c r="D895" s="407"/>
      <c r="E895" s="407"/>
      <c r="F895" s="407"/>
      <c r="G895" s="407"/>
      <c r="H895" s="407"/>
      <c r="I895" s="407"/>
      <c r="J895" s="407"/>
      <c r="K895" s="407"/>
      <c r="L895" s="407"/>
      <c r="M895" s="407"/>
      <c r="N895" s="407"/>
      <c r="O895" s="407"/>
      <c r="P895" s="407"/>
      <c r="Q895" s="407"/>
      <c r="R895" s="407"/>
      <c r="S895" s="407"/>
      <c r="T895" s="407"/>
      <c r="U895" s="407"/>
      <c r="V895" s="407"/>
      <c r="W895" s="407"/>
      <c r="X895" s="407"/>
      <c r="Y895" s="407"/>
      <c r="Z895" s="407"/>
      <c r="AA895" s="407"/>
      <c r="AB895" s="407"/>
      <c r="AC895" s="407"/>
      <c r="AD895" s="407"/>
      <c r="AE895" s="407"/>
    </row>
    <row r="896" spans="1:31" ht="15.75" customHeight="1">
      <c r="A896" s="407"/>
      <c r="B896" s="407"/>
      <c r="C896" s="407"/>
      <c r="D896" s="407"/>
      <c r="E896" s="407"/>
      <c r="F896" s="407"/>
      <c r="G896" s="407"/>
      <c r="H896" s="407"/>
      <c r="I896" s="407"/>
      <c r="J896" s="407"/>
      <c r="K896" s="407"/>
      <c r="L896" s="407"/>
      <c r="M896" s="407"/>
      <c r="N896" s="407"/>
      <c r="O896" s="407"/>
      <c r="P896" s="407"/>
      <c r="Q896" s="407"/>
      <c r="R896" s="407"/>
      <c r="S896" s="407"/>
      <c r="T896" s="407"/>
      <c r="U896" s="407"/>
      <c r="V896" s="407"/>
      <c r="W896" s="407"/>
      <c r="X896" s="407"/>
      <c r="Y896" s="407"/>
      <c r="Z896" s="407"/>
      <c r="AA896" s="407"/>
      <c r="AB896" s="407"/>
      <c r="AC896" s="407"/>
      <c r="AD896" s="407"/>
      <c r="AE896" s="407"/>
    </row>
    <row r="897" spans="1:31" ht="15.75" customHeight="1">
      <c r="A897" s="407"/>
      <c r="B897" s="407"/>
      <c r="C897" s="407"/>
      <c r="D897" s="407"/>
      <c r="E897" s="407"/>
      <c r="F897" s="407"/>
      <c r="G897" s="407"/>
      <c r="H897" s="407"/>
      <c r="I897" s="407"/>
      <c r="J897" s="407"/>
      <c r="K897" s="407"/>
      <c r="L897" s="407"/>
      <c r="M897" s="407"/>
      <c r="N897" s="407"/>
      <c r="O897" s="407"/>
      <c r="P897" s="407"/>
      <c r="Q897" s="407"/>
      <c r="R897" s="407"/>
      <c r="S897" s="407"/>
      <c r="T897" s="407"/>
      <c r="U897" s="407"/>
      <c r="V897" s="407"/>
      <c r="W897" s="407"/>
      <c r="X897" s="407"/>
      <c r="Y897" s="407"/>
      <c r="Z897" s="407"/>
      <c r="AA897" s="407"/>
      <c r="AB897" s="407"/>
      <c r="AC897" s="407"/>
      <c r="AD897" s="407"/>
      <c r="AE897" s="407"/>
    </row>
    <row r="898" spans="1:31" ht="15.75" customHeight="1">
      <c r="A898" s="407"/>
      <c r="B898" s="407"/>
      <c r="C898" s="407"/>
      <c r="D898" s="407"/>
      <c r="E898" s="407"/>
      <c r="F898" s="407"/>
      <c r="G898" s="407"/>
      <c r="H898" s="407"/>
      <c r="I898" s="407"/>
      <c r="J898" s="407"/>
      <c r="K898" s="407"/>
      <c r="L898" s="407"/>
      <c r="M898" s="407"/>
      <c r="N898" s="407"/>
      <c r="O898" s="407"/>
      <c r="P898" s="407"/>
      <c r="Q898" s="407"/>
      <c r="R898" s="407"/>
      <c r="S898" s="407"/>
      <c r="T898" s="407"/>
      <c r="U898" s="407"/>
      <c r="V898" s="407"/>
      <c r="W898" s="407"/>
      <c r="X898" s="407"/>
      <c r="Y898" s="407"/>
      <c r="Z898" s="407"/>
      <c r="AA898" s="407"/>
      <c r="AB898" s="407"/>
      <c r="AC898" s="407"/>
      <c r="AD898" s="407"/>
      <c r="AE898" s="407"/>
    </row>
    <row r="899" spans="1:31" ht="15.75" customHeight="1">
      <c r="A899" s="407"/>
      <c r="B899" s="407"/>
      <c r="C899" s="407"/>
      <c r="D899" s="407"/>
      <c r="E899" s="407"/>
      <c r="F899" s="407"/>
      <c r="G899" s="407"/>
      <c r="H899" s="407"/>
      <c r="I899" s="407"/>
      <c r="J899" s="407"/>
      <c r="K899" s="407"/>
      <c r="L899" s="407"/>
      <c r="M899" s="407"/>
      <c r="N899" s="407"/>
      <c r="O899" s="407"/>
      <c r="P899" s="407"/>
      <c r="Q899" s="407"/>
      <c r="R899" s="407"/>
      <c r="S899" s="407"/>
      <c r="T899" s="407"/>
      <c r="U899" s="407"/>
      <c r="V899" s="407"/>
      <c r="W899" s="407"/>
      <c r="X899" s="407"/>
      <c r="Y899" s="407"/>
      <c r="Z899" s="407"/>
      <c r="AA899" s="407"/>
      <c r="AB899" s="407"/>
      <c r="AC899" s="407"/>
      <c r="AD899" s="407"/>
      <c r="AE899" s="407"/>
    </row>
    <row r="900" spans="1:31" ht="15.75" customHeight="1">
      <c r="A900" s="407"/>
      <c r="B900" s="407"/>
      <c r="C900" s="407"/>
      <c r="D900" s="407"/>
      <c r="E900" s="407"/>
      <c r="F900" s="407"/>
      <c r="G900" s="407"/>
      <c r="H900" s="407"/>
      <c r="I900" s="407"/>
      <c r="J900" s="407"/>
      <c r="K900" s="407"/>
      <c r="L900" s="407"/>
      <c r="M900" s="407"/>
      <c r="N900" s="407"/>
      <c r="O900" s="407"/>
      <c r="P900" s="407"/>
      <c r="Q900" s="407"/>
      <c r="R900" s="407"/>
      <c r="S900" s="407"/>
      <c r="T900" s="407"/>
      <c r="U900" s="407"/>
      <c r="V900" s="407"/>
      <c r="W900" s="407"/>
      <c r="X900" s="407"/>
      <c r="Y900" s="407"/>
      <c r="Z900" s="407"/>
      <c r="AA900" s="407"/>
      <c r="AB900" s="407"/>
      <c r="AC900" s="407"/>
      <c r="AD900" s="407"/>
      <c r="AE900" s="407"/>
    </row>
    <row r="901" spans="1:31" ht="15.75" customHeight="1">
      <c r="A901" s="407"/>
      <c r="B901" s="407"/>
      <c r="C901" s="407"/>
      <c r="D901" s="407"/>
      <c r="E901" s="407"/>
      <c r="F901" s="407"/>
      <c r="G901" s="407"/>
      <c r="H901" s="407"/>
      <c r="I901" s="407"/>
      <c r="J901" s="407"/>
      <c r="K901" s="407"/>
      <c r="L901" s="407"/>
      <c r="M901" s="407"/>
      <c r="N901" s="407"/>
      <c r="O901" s="407"/>
      <c r="P901" s="407"/>
      <c r="Q901" s="407"/>
      <c r="R901" s="407"/>
      <c r="S901" s="407"/>
      <c r="T901" s="407"/>
      <c r="U901" s="407"/>
      <c r="V901" s="407"/>
      <c r="W901" s="407"/>
      <c r="X901" s="407"/>
      <c r="Y901" s="407"/>
      <c r="Z901" s="407"/>
      <c r="AA901" s="407"/>
      <c r="AB901" s="407"/>
      <c r="AC901" s="407"/>
      <c r="AD901" s="407"/>
      <c r="AE901" s="407"/>
    </row>
    <row r="902" spans="1:31" ht="15.75" customHeight="1">
      <c r="A902" s="407"/>
      <c r="B902" s="407"/>
      <c r="C902" s="407"/>
      <c r="D902" s="407"/>
      <c r="E902" s="407"/>
      <c r="F902" s="407"/>
      <c r="G902" s="407"/>
      <c r="H902" s="407"/>
      <c r="I902" s="407"/>
      <c r="J902" s="407"/>
      <c r="K902" s="407"/>
      <c r="L902" s="407"/>
      <c r="M902" s="407"/>
      <c r="N902" s="407"/>
      <c r="O902" s="407"/>
      <c r="P902" s="407"/>
      <c r="Q902" s="407"/>
      <c r="R902" s="407"/>
      <c r="S902" s="407"/>
      <c r="T902" s="407"/>
      <c r="U902" s="407"/>
      <c r="V902" s="407"/>
      <c r="W902" s="407"/>
      <c r="X902" s="407"/>
      <c r="Y902" s="407"/>
      <c r="Z902" s="407"/>
      <c r="AA902" s="407"/>
      <c r="AB902" s="407"/>
      <c r="AC902" s="407"/>
      <c r="AD902" s="407"/>
      <c r="AE902" s="407"/>
    </row>
    <row r="903" spans="1:31" ht="15.75" customHeight="1">
      <c r="A903" s="407"/>
      <c r="B903" s="407"/>
      <c r="C903" s="407"/>
      <c r="D903" s="407"/>
      <c r="E903" s="407"/>
      <c r="F903" s="407"/>
      <c r="G903" s="407"/>
      <c r="H903" s="407"/>
      <c r="I903" s="407"/>
      <c r="J903" s="407"/>
      <c r="K903" s="407"/>
      <c r="L903" s="407"/>
      <c r="M903" s="407"/>
      <c r="N903" s="407"/>
      <c r="O903" s="407"/>
      <c r="P903" s="407"/>
      <c r="Q903" s="407"/>
      <c r="R903" s="407"/>
      <c r="S903" s="407"/>
      <c r="T903" s="407"/>
      <c r="U903" s="407"/>
      <c r="V903" s="407"/>
      <c r="W903" s="407"/>
      <c r="X903" s="407"/>
      <c r="Y903" s="407"/>
      <c r="Z903" s="407"/>
      <c r="AA903" s="407"/>
      <c r="AB903" s="407"/>
      <c r="AC903" s="407"/>
      <c r="AD903" s="407"/>
      <c r="AE903" s="407"/>
    </row>
    <row r="904" spans="1:31" ht="15.75" customHeight="1">
      <c r="A904" s="407"/>
      <c r="B904" s="407"/>
      <c r="C904" s="407"/>
      <c r="D904" s="407"/>
      <c r="E904" s="407"/>
      <c r="F904" s="407"/>
      <c r="G904" s="407"/>
      <c r="H904" s="407"/>
      <c r="I904" s="407"/>
      <c r="J904" s="407"/>
      <c r="K904" s="407"/>
      <c r="L904" s="407"/>
      <c r="M904" s="407"/>
      <c r="N904" s="407"/>
      <c r="O904" s="407"/>
      <c r="P904" s="407"/>
      <c r="Q904" s="407"/>
      <c r="R904" s="407"/>
      <c r="S904" s="407"/>
      <c r="T904" s="407"/>
      <c r="U904" s="407"/>
      <c r="V904" s="407"/>
      <c r="W904" s="407"/>
      <c r="X904" s="407"/>
      <c r="Y904" s="407"/>
      <c r="Z904" s="407"/>
      <c r="AA904" s="407"/>
      <c r="AB904" s="407"/>
      <c r="AC904" s="407"/>
      <c r="AD904" s="407"/>
      <c r="AE904" s="407"/>
    </row>
    <row r="905" spans="1:31" ht="15.75" customHeight="1">
      <c r="A905" s="407"/>
      <c r="B905" s="407"/>
      <c r="C905" s="407"/>
      <c r="D905" s="407"/>
      <c r="E905" s="407"/>
      <c r="F905" s="407"/>
      <c r="G905" s="407"/>
      <c r="H905" s="407"/>
      <c r="I905" s="407"/>
      <c r="J905" s="407"/>
      <c r="K905" s="407"/>
      <c r="L905" s="407"/>
      <c r="M905" s="407"/>
      <c r="N905" s="407"/>
      <c r="O905" s="407"/>
      <c r="P905" s="407"/>
      <c r="Q905" s="407"/>
      <c r="R905" s="407"/>
      <c r="S905" s="407"/>
      <c r="T905" s="407"/>
      <c r="U905" s="407"/>
      <c r="V905" s="407"/>
      <c r="W905" s="407"/>
      <c r="X905" s="407"/>
      <c r="Y905" s="407"/>
      <c r="Z905" s="407"/>
      <c r="AA905" s="407"/>
      <c r="AB905" s="407"/>
      <c r="AC905" s="407"/>
      <c r="AD905" s="407"/>
      <c r="AE905" s="407"/>
    </row>
    <row r="906" spans="1:31" ht="15.75" customHeight="1">
      <c r="A906" s="407"/>
      <c r="B906" s="407"/>
      <c r="C906" s="407"/>
      <c r="D906" s="407"/>
      <c r="E906" s="407"/>
      <c r="F906" s="407"/>
      <c r="G906" s="407"/>
      <c r="H906" s="407"/>
      <c r="I906" s="407"/>
      <c r="J906" s="407"/>
      <c r="K906" s="407"/>
      <c r="L906" s="407"/>
      <c r="M906" s="407"/>
      <c r="N906" s="407"/>
      <c r="O906" s="407"/>
      <c r="P906" s="407"/>
      <c r="Q906" s="407"/>
      <c r="R906" s="407"/>
      <c r="S906" s="407"/>
      <c r="T906" s="407"/>
      <c r="U906" s="407"/>
      <c r="V906" s="407"/>
      <c r="W906" s="407"/>
      <c r="X906" s="407"/>
      <c r="Y906" s="407"/>
      <c r="Z906" s="407"/>
      <c r="AA906" s="407"/>
      <c r="AB906" s="407"/>
      <c r="AC906" s="407"/>
      <c r="AD906" s="407"/>
      <c r="AE906" s="407"/>
    </row>
    <row r="907" spans="1:31" ht="15.75" customHeight="1">
      <c r="A907" s="407"/>
      <c r="B907" s="407"/>
      <c r="C907" s="407"/>
      <c r="D907" s="407"/>
      <c r="E907" s="407"/>
      <c r="F907" s="407"/>
      <c r="G907" s="407"/>
      <c r="H907" s="407"/>
      <c r="I907" s="407"/>
      <c r="J907" s="407"/>
      <c r="K907" s="407"/>
      <c r="L907" s="407"/>
      <c r="M907" s="407"/>
      <c r="N907" s="407"/>
      <c r="O907" s="407"/>
      <c r="P907" s="407"/>
      <c r="Q907" s="407"/>
      <c r="R907" s="407"/>
      <c r="S907" s="407"/>
      <c r="T907" s="407"/>
      <c r="U907" s="407"/>
      <c r="V907" s="407"/>
      <c r="W907" s="407"/>
      <c r="X907" s="407"/>
      <c r="Y907" s="407"/>
      <c r="Z907" s="407"/>
      <c r="AA907" s="407"/>
      <c r="AB907" s="407"/>
      <c r="AC907" s="407"/>
      <c r="AD907" s="407"/>
      <c r="AE907" s="407"/>
    </row>
    <row r="908" spans="1:31" ht="15.75" customHeight="1">
      <c r="A908" s="407"/>
      <c r="B908" s="407"/>
      <c r="C908" s="407"/>
      <c r="D908" s="407"/>
      <c r="E908" s="407"/>
      <c r="F908" s="407"/>
      <c r="G908" s="407"/>
      <c r="H908" s="407"/>
      <c r="I908" s="407"/>
      <c r="J908" s="407"/>
      <c r="K908" s="407"/>
      <c r="L908" s="407"/>
      <c r="M908" s="407"/>
      <c r="N908" s="407"/>
      <c r="O908" s="407"/>
      <c r="P908" s="407"/>
      <c r="Q908" s="407"/>
      <c r="R908" s="407"/>
      <c r="S908" s="407"/>
      <c r="T908" s="407"/>
      <c r="U908" s="407"/>
      <c r="V908" s="407"/>
      <c r="W908" s="407"/>
      <c r="X908" s="407"/>
      <c r="Y908" s="407"/>
      <c r="Z908" s="407"/>
      <c r="AA908" s="407"/>
      <c r="AB908" s="407"/>
      <c r="AC908" s="407"/>
      <c r="AD908" s="407"/>
      <c r="AE908" s="407"/>
    </row>
    <row r="909" spans="1:31" ht="15.75" customHeight="1">
      <c r="A909" s="407"/>
      <c r="B909" s="407"/>
      <c r="C909" s="407"/>
      <c r="D909" s="407"/>
      <c r="E909" s="407"/>
      <c r="F909" s="407"/>
      <c r="G909" s="407"/>
      <c r="H909" s="407"/>
      <c r="I909" s="407"/>
      <c r="J909" s="407"/>
      <c r="K909" s="407"/>
      <c r="L909" s="407"/>
      <c r="M909" s="407"/>
      <c r="N909" s="407"/>
      <c r="O909" s="407"/>
      <c r="P909" s="407"/>
      <c r="Q909" s="407"/>
      <c r="R909" s="407"/>
      <c r="S909" s="407"/>
      <c r="T909" s="407"/>
      <c r="U909" s="407"/>
      <c r="V909" s="407"/>
      <c r="W909" s="407"/>
      <c r="X909" s="407"/>
      <c r="Y909" s="407"/>
      <c r="Z909" s="407"/>
      <c r="AA909" s="407"/>
      <c r="AB909" s="407"/>
      <c r="AC909" s="407"/>
      <c r="AD909" s="407"/>
      <c r="AE909" s="407"/>
    </row>
    <row r="910" spans="1:31" ht="15.75" customHeight="1">
      <c r="A910" s="407"/>
      <c r="B910" s="407"/>
      <c r="C910" s="407"/>
      <c r="D910" s="407"/>
      <c r="E910" s="407"/>
      <c r="F910" s="407"/>
      <c r="G910" s="407"/>
      <c r="H910" s="407"/>
      <c r="I910" s="407"/>
      <c r="J910" s="407"/>
      <c r="K910" s="407"/>
      <c r="L910" s="407"/>
      <c r="M910" s="407"/>
      <c r="N910" s="407"/>
      <c r="O910" s="407"/>
      <c r="P910" s="407"/>
      <c r="Q910" s="407"/>
      <c r="R910" s="407"/>
      <c r="S910" s="407"/>
      <c r="T910" s="407"/>
      <c r="U910" s="407"/>
      <c r="V910" s="407"/>
      <c r="W910" s="407"/>
      <c r="X910" s="407"/>
      <c r="Y910" s="407"/>
      <c r="Z910" s="407"/>
      <c r="AA910" s="407"/>
      <c r="AB910" s="407"/>
      <c r="AC910" s="407"/>
      <c r="AD910" s="407"/>
      <c r="AE910" s="407"/>
    </row>
    <row r="911" spans="1:31" ht="15.75" customHeight="1">
      <c r="A911" s="407"/>
      <c r="B911" s="407"/>
      <c r="C911" s="407"/>
      <c r="D911" s="407"/>
      <c r="E911" s="407"/>
      <c r="F911" s="407"/>
      <c r="G911" s="407"/>
      <c r="H911" s="407"/>
      <c r="I911" s="407"/>
      <c r="J911" s="407"/>
      <c r="K911" s="407"/>
      <c r="L911" s="407"/>
      <c r="M911" s="407"/>
      <c r="N911" s="407"/>
      <c r="O911" s="407"/>
      <c r="P911" s="407"/>
      <c r="Q911" s="407"/>
      <c r="R911" s="407"/>
      <c r="S911" s="407"/>
      <c r="T911" s="407"/>
      <c r="U911" s="407"/>
      <c r="V911" s="407"/>
      <c r="W911" s="407"/>
      <c r="X911" s="407"/>
      <c r="Y911" s="407"/>
      <c r="Z911" s="407"/>
      <c r="AA911" s="407"/>
      <c r="AB911" s="407"/>
      <c r="AC911" s="407"/>
      <c r="AD911" s="407"/>
      <c r="AE911" s="407"/>
    </row>
    <row r="912" spans="1:31" ht="15.75" customHeight="1">
      <c r="A912" s="407"/>
      <c r="B912" s="407"/>
      <c r="C912" s="407"/>
      <c r="D912" s="407"/>
      <c r="E912" s="407"/>
      <c r="F912" s="407"/>
      <c r="G912" s="407"/>
      <c r="H912" s="407"/>
      <c r="I912" s="407"/>
      <c r="J912" s="407"/>
      <c r="K912" s="407"/>
      <c r="L912" s="407"/>
      <c r="M912" s="407"/>
      <c r="N912" s="407"/>
      <c r="O912" s="407"/>
      <c r="P912" s="407"/>
      <c r="Q912" s="407"/>
      <c r="R912" s="407"/>
      <c r="S912" s="407"/>
      <c r="T912" s="407"/>
      <c r="U912" s="407"/>
      <c r="V912" s="407"/>
      <c r="W912" s="407"/>
      <c r="X912" s="407"/>
      <c r="Y912" s="407"/>
      <c r="Z912" s="407"/>
      <c r="AA912" s="407"/>
      <c r="AB912" s="407"/>
      <c r="AC912" s="407"/>
      <c r="AD912" s="407"/>
      <c r="AE912" s="407"/>
    </row>
    <row r="913" spans="1:31" ht="15.75" customHeight="1">
      <c r="A913" s="407"/>
      <c r="B913" s="407"/>
      <c r="C913" s="407"/>
      <c r="D913" s="407"/>
      <c r="E913" s="407"/>
      <c r="F913" s="407"/>
      <c r="G913" s="407"/>
      <c r="H913" s="407"/>
      <c r="I913" s="407"/>
      <c r="J913" s="407"/>
      <c r="K913" s="407"/>
      <c r="L913" s="407"/>
      <c r="M913" s="407"/>
      <c r="N913" s="407"/>
      <c r="O913" s="407"/>
      <c r="P913" s="407"/>
      <c r="Q913" s="407"/>
      <c r="R913" s="407"/>
      <c r="S913" s="407"/>
      <c r="T913" s="407"/>
      <c r="U913" s="407"/>
      <c r="V913" s="407"/>
      <c r="W913" s="407"/>
      <c r="X913" s="407"/>
      <c r="Y913" s="407"/>
      <c r="Z913" s="407"/>
      <c r="AA913" s="407"/>
      <c r="AB913" s="407"/>
      <c r="AC913" s="407"/>
      <c r="AD913" s="407"/>
      <c r="AE913" s="407"/>
    </row>
    <row r="914" spans="1:31" ht="15.75" customHeight="1">
      <c r="A914" s="407"/>
      <c r="B914" s="407"/>
      <c r="C914" s="407"/>
      <c r="D914" s="407"/>
      <c r="E914" s="407"/>
      <c r="F914" s="407"/>
      <c r="G914" s="407"/>
      <c r="H914" s="407"/>
      <c r="I914" s="407"/>
      <c r="J914" s="407"/>
      <c r="K914" s="407"/>
      <c r="L914" s="407"/>
      <c r="M914" s="407"/>
      <c r="N914" s="407"/>
      <c r="O914" s="407"/>
      <c r="P914" s="407"/>
      <c r="Q914" s="407"/>
      <c r="R914" s="407"/>
      <c r="S914" s="407"/>
      <c r="T914" s="407"/>
      <c r="U914" s="407"/>
      <c r="V914" s="407"/>
      <c r="W914" s="407"/>
      <c r="X914" s="407"/>
      <c r="Y914" s="407"/>
      <c r="Z914" s="407"/>
      <c r="AA914" s="407"/>
      <c r="AB914" s="407"/>
      <c r="AC914" s="407"/>
      <c r="AD914" s="407"/>
      <c r="AE914" s="407"/>
    </row>
    <row r="915" spans="1:31" ht="15.75" customHeight="1">
      <c r="A915" s="407"/>
      <c r="B915" s="407"/>
      <c r="C915" s="407"/>
      <c r="D915" s="407"/>
      <c r="E915" s="407"/>
      <c r="F915" s="407"/>
      <c r="G915" s="407"/>
      <c r="H915" s="407"/>
      <c r="I915" s="407"/>
      <c r="J915" s="407"/>
      <c r="K915" s="407"/>
      <c r="L915" s="407"/>
      <c r="M915" s="407"/>
      <c r="N915" s="407"/>
      <c r="O915" s="407"/>
      <c r="P915" s="407"/>
      <c r="Q915" s="407"/>
      <c r="R915" s="407"/>
      <c r="S915" s="407"/>
      <c r="T915" s="407"/>
      <c r="U915" s="407"/>
      <c r="V915" s="407"/>
      <c r="W915" s="407"/>
      <c r="X915" s="407"/>
      <c r="Y915" s="407"/>
      <c r="Z915" s="407"/>
      <c r="AA915" s="407"/>
      <c r="AB915" s="407"/>
      <c r="AC915" s="407"/>
      <c r="AD915" s="407"/>
      <c r="AE915" s="407"/>
    </row>
    <row r="916" spans="1:31" ht="15.75" customHeight="1">
      <c r="A916" s="407"/>
      <c r="B916" s="407"/>
      <c r="C916" s="407"/>
      <c r="D916" s="407"/>
      <c r="E916" s="407"/>
      <c r="F916" s="407"/>
      <c r="G916" s="407"/>
      <c r="H916" s="407"/>
      <c r="I916" s="407"/>
      <c r="J916" s="407"/>
      <c r="K916" s="407"/>
      <c r="L916" s="407"/>
      <c r="M916" s="407"/>
      <c r="N916" s="407"/>
      <c r="O916" s="407"/>
      <c r="P916" s="407"/>
      <c r="Q916" s="407"/>
      <c r="R916" s="407"/>
      <c r="S916" s="407"/>
      <c r="T916" s="407"/>
      <c r="U916" s="407"/>
      <c r="V916" s="407"/>
      <c r="W916" s="407"/>
      <c r="X916" s="407"/>
      <c r="Y916" s="407"/>
      <c r="Z916" s="407"/>
      <c r="AA916" s="407"/>
      <c r="AB916" s="407"/>
      <c r="AC916" s="407"/>
      <c r="AD916" s="407"/>
      <c r="AE916" s="407"/>
    </row>
    <row r="917" spans="1:31" ht="15.75" customHeight="1">
      <c r="A917" s="407"/>
      <c r="B917" s="407"/>
      <c r="C917" s="407"/>
      <c r="D917" s="407"/>
      <c r="E917" s="407"/>
      <c r="F917" s="407"/>
      <c r="G917" s="407"/>
      <c r="H917" s="407"/>
      <c r="I917" s="407"/>
      <c r="J917" s="407"/>
      <c r="K917" s="407"/>
      <c r="L917" s="407"/>
      <c r="M917" s="407"/>
      <c r="N917" s="407"/>
      <c r="O917" s="407"/>
      <c r="P917" s="407"/>
      <c r="Q917" s="407"/>
      <c r="R917" s="407"/>
      <c r="S917" s="407"/>
      <c r="T917" s="407"/>
      <c r="U917" s="407"/>
      <c r="V917" s="407"/>
      <c r="W917" s="407"/>
      <c r="X917" s="407"/>
      <c r="Y917" s="407"/>
      <c r="Z917" s="407"/>
      <c r="AA917" s="407"/>
      <c r="AB917" s="407"/>
      <c r="AC917" s="407"/>
      <c r="AD917" s="407"/>
      <c r="AE917" s="407"/>
    </row>
    <row r="918" spans="1:31" ht="15.75" customHeight="1">
      <c r="A918" s="407"/>
      <c r="B918" s="407"/>
      <c r="C918" s="407"/>
      <c r="D918" s="407"/>
      <c r="E918" s="407"/>
      <c r="F918" s="407"/>
      <c r="G918" s="407"/>
      <c r="H918" s="407"/>
      <c r="I918" s="407"/>
      <c r="J918" s="407"/>
      <c r="K918" s="407"/>
      <c r="L918" s="407"/>
      <c r="M918" s="407"/>
      <c r="N918" s="407"/>
      <c r="O918" s="407"/>
      <c r="P918" s="407"/>
      <c r="Q918" s="407"/>
      <c r="R918" s="407"/>
      <c r="S918" s="407"/>
      <c r="T918" s="407"/>
      <c r="U918" s="407"/>
      <c r="V918" s="407"/>
      <c r="W918" s="407"/>
      <c r="X918" s="407"/>
      <c r="Y918" s="407"/>
      <c r="Z918" s="407"/>
      <c r="AA918" s="407"/>
      <c r="AB918" s="407"/>
      <c r="AC918" s="407"/>
      <c r="AD918" s="407"/>
      <c r="AE918" s="407"/>
    </row>
    <row r="919" spans="1:31" ht="15.75" customHeight="1">
      <c r="A919" s="407"/>
      <c r="B919" s="407"/>
      <c r="C919" s="407"/>
      <c r="D919" s="407"/>
      <c r="E919" s="407"/>
      <c r="F919" s="407"/>
      <c r="G919" s="407"/>
      <c r="H919" s="407"/>
      <c r="I919" s="407"/>
      <c r="J919" s="407"/>
      <c r="K919" s="407"/>
      <c r="L919" s="407"/>
      <c r="M919" s="407"/>
      <c r="N919" s="407"/>
      <c r="O919" s="407"/>
      <c r="P919" s="407"/>
      <c r="Q919" s="407"/>
      <c r="R919" s="407"/>
      <c r="S919" s="407"/>
      <c r="T919" s="407"/>
      <c r="U919" s="407"/>
      <c r="V919" s="407"/>
      <c r="W919" s="407"/>
      <c r="X919" s="407"/>
      <c r="Y919" s="407"/>
      <c r="Z919" s="407"/>
      <c r="AA919" s="407"/>
      <c r="AB919" s="407"/>
      <c r="AC919" s="407"/>
      <c r="AD919" s="407"/>
      <c r="AE919" s="407"/>
    </row>
    <row r="920" spans="1:31" ht="15.75" customHeight="1">
      <c r="A920" s="407"/>
      <c r="B920" s="407"/>
      <c r="C920" s="407"/>
      <c r="D920" s="407"/>
      <c r="E920" s="407"/>
      <c r="F920" s="407"/>
      <c r="G920" s="407"/>
      <c r="H920" s="407"/>
      <c r="I920" s="407"/>
      <c r="J920" s="407"/>
      <c r="K920" s="407"/>
      <c r="L920" s="407"/>
      <c r="M920" s="407"/>
      <c r="N920" s="407"/>
      <c r="O920" s="407"/>
      <c r="P920" s="407"/>
      <c r="Q920" s="407"/>
      <c r="R920" s="407"/>
      <c r="S920" s="407"/>
      <c r="T920" s="407"/>
      <c r="U920" s="407"/>
      <c r="V920" s="407"/>
      <c r="W920" s="407"/>
      <c r="X920" s="407"/>
      <c r="Y920" s="407"/>
      <c r="Z920" s="407"/>
      <c r="AA920" s="407"/>
      <c r="AB920" s="407"/>
      <c r="AC920" s="407"/>
      <c r="AD920" s="407"/>
      <c r="AE920" s="407"/>
    </row>
    <row r="921" spans="1:31" ht="15.75" customHeight="1">
      <c r="A921" s="407"/>
      <c r="B921" s="407"/>
      <c r="C921" s="407"/>
      <c r="D921" s="407"/>
      <c r="E921" s="407"/>
      <c r="F921" s="407"/>
      <c r="G921" s="407"/>
      <c r="H921" s="407"/>
      <c r="I921" s="407"/>
      <c r="J921" s="407"/>
      <c r="K921" s="407"/>
      <c r="L921" s="407"/>
      <c r="M921" s="407"/>
      <c r="N921" s="407"/>
      <c r="O921" s="407"/>
      <c r="P921" s="407"/>
      <c r="Q921" s="407"/>
      <c r="R921" s="407"/>
      <c r="S921" s="407"/>
      <c r="T921" s="407"/>
      <c r="U921" s="407"/>
      <c r="V921" s="407"/>
      <c r="W921" s="407"/>
      <c r="X921" s="407"/>
      <c r="Y921" s="407"/>
      <c r="Z921" s="407"/>
      <c r="AA921" s="407"/>
      <c r="AB921" s="407"/>
      <c r="AC921" s="407"/>
      <c r="AD921" s="407"/>
      <c r="AE921" s="407"/>
    </row>
    <row r="922" spans="1:31" ht="15.75" customHeight="1">
      <c r="A922" s="407"/>
      <c r="B922" s="407"/>
      <c r="C922" s="407"/>
      <c r="D922" s="407"/>
      <c r="E922" s="407"/>
      <c r="F922" s="407"/>
      <c r="G922" s="407"/>
      <c r="H922" s="407"/>
      <c r="I922" s="407"/>
      <c r="J922" s="407"/>
      <c r="K922" s="407"/>
      <c r="L922" s="407"/>
      <c r="M922" s="407"/>
      <c r="N922" s="407"/>
      <c r="O922" s="407"/>
      <c r="P922" s="407"/>
      <c r="Q922" s="407"/>
      <c r="R922" s="407"/>
      <c r="S922" s="407"/>
      <c r="T922" s="407"/>
      <c r="U922" s="407"/>
      <c r="V922" s="407"/>
      <c r="W922" s="407"/>
      <c r="X922" s="407"/>
      <c r="Y922" s="407"/>
      <c r="Z922" s="407"/>
      <c r="AA922" s="407"/>
      <c r="AB922" s="407"/>
      <c r="AC922" s="407"/>
      <c r="AD922" s="407"/>
      <c r="AE922" s="407"/>
    </row>
    <row r="923" spans="1:31" ht="15.75" customHeight="1">
      <c r="A923" s="407"/>
      <c r="B923" s="407"/>
      <c r="C923" s="407"/>
      <c r="D923" s="407"/>
      <c r="E923" s="407"/>
      <c r="F923" s="407"/>
      <c r="G923" s="407"/>
      <c r="H923" s="407"/>
      <c r="I923" s="407"/>
      <c r="J923" s="407"/>
      <c r="K923" s="407"/>
      <c r="L923" s="407"/>
      <c r="M923" s="407"/>
      <c r="N923" s="407"/>
      <c r="O923" s="407"/>
      <c r="P923" s="407"/>
      <c r="Q923" s="407"/>
      <c r="R923" s="407"/>
      <c r="S923" s="407"/>
      <c r="T923" s="407"/>
      <c r="U923" s="407"/>
      <c r="V923" s="407"/>
      <c r="W923" s="407"/>
      <c r="X923" s="407"/>
      <c r="Y923" s="407"/>
      <c r="Z923" s="407"/>
      <c r="AA923" s="407"/>
      <c r="AB923" s="407"/>
      <c r="AC923" s="407"/>
      <c r="AD923" s="407"/>
      <c r="AE923" s="407"/>
    </row>
    <row r="924" spans="1:31" ht="15.75" customHeight="1">
      <c r="A924" s="407"/>
      <c r="B924" s="407"/>
      <c r="C924" s="407"/>
      <c r="D924" s="407"/>
      <c r="E924" s="407"/>
      <c r="F924" s="407"/>
      <c r="G924" s="407"/>
      <c r="H924" s="407"/>
      <c r="I924" s="407"/>
      <c r="J924" s="407"/>
      <c r="K924" s="407"/>
      <c r="L924" s="407"/>
      <c r="M924" s="407"/>
      <c r="N924" s="407"/>
      <c r="O924" s="407"/>
      <c r="P924" s="407"/>
      <c r="Q924" s="407"/>
      <c r="R924" s="407"/>
      <c r="S924" s="407"/>
      <c r="T924" s="407"/>
      <c r="U924" s="407"/>
      <c r="V924" s="407"/>
      <c r="W924" s="407"/>
      <c r="X924" s="407"/>
      <c r="Y924" s="407"/>
      <c r="Z924" s="407"/>
      <c r="AA924" s="407"/>
      <c r="AB924" s="407"/>
      <c r="AC924" s="407"/>
      <c r="AD924" s="407"/>
      <c r="AE924" s="407"/>
    </row>
    <row r="925" spans="1:31" ht="15.75" customHeight="1">
      <c r="A925" s="407"/>
      <c r="B925" s="407"/>
      <c r="C925" s="407"/>
      <c r="D925" s="407"/>
      <c r="E925" s="407"/>
      <c r="F925" s="407"/>
      <c r="G925" s="407"/>
      <c r="H925" s="407"/>
      <c r="I925" s="407"/>
      <c r="J925" s="407"/>
      <c r="K925" s="407"/>
      <c r="L925" s="407"/>
      <c r="M925" s="407"/>
      <c r="N925" s="407"/>
      <c r="O925" s="407"/>
      <c r="P925" s="407"/>
      <c r="Q925" s="407"/>
      <c r="R925" s="407"/>
      <c r="S925" s="407"/>
      <c r="T925" s="407"/>
      <c r="U925" s="407"/>
      <c r="V925" s="407"/>
      <c r="W925" s="407"/>
      <c r="X925" s="407"/>
      <c r="Y925" s="407"/>
      <c r="Z925" s="407"/>
      <c r="AA925" s="407"/>
      <c r="AB925" s="407"/>
      <c r="AC925" s="407"/>
      <c r="AD925" s="407"/>
      <c r="AE925" s="407"/>
    </row>
    <row r="926" spans="1:31" ht="15.75" customHeight="1">
      <c r="A926" s="407"/>
      <c r="B926" s="407"/>
      <c r="C926" s="407"/>
      <c r="D926" s="407"/>
      <c r="E926" s="407"/>
      <c r="F926" s="407"/>
      <c r="G926" s="407"/>
      <c r="H926" s="407"/>
      <c r="I926" s="407"/>
      <c r="J926" s="407"/>
      <c r="K926" s="407"/>
      <c r="L926" s="407"/>
      <c r="M926" s="407"/>
      <c r="N926" s="407"/>
      <c r="O926" s="407"/>
      <c r="P926" s="407"/>
      <c r="Q926" s="407"/>
      <c r="R926" s="407"/>
      <c r="S926" s="407"/>
      <c r="T926" s="407"/>
      <c r="U926" s="407"/>
      <c r="V926" s="407"/>
      <c r="W926" s="407"/>
      <c r="X926" s="407"/>
      <c r="Y926" s="407"/>
      <c r="Z926" s="407"/>
      <c r="AA926" s="407"/>
      <c r="AB926" s="407"/>
      <c r="AC926" s="407"/>
      <c r="AD926" s="407"/>
      <c r="AE926" s="407"/>
    </row>
    <row r="927" spans="1:31" ht="15.75" customHeight="1">
      <c r="A927" s="407"/>
      <c r="B927" s="407"/>
      <c r="C927" s="407"/>
      <c r="D927" s="407"/>
      <c r="E927" s="407"/>
      <c r="F927" s="407"/>
      <c r="G927" s="407"/>
      <c r="H927" s="407"/>
      <c r="I927" s="407"/>
      <c r="J927" s="407"/>
      <c r="K927" s="407"/>
      <c r="L927" s="407"/>
      <c r="M927" s="407"/>
      <c r="N927" s="407"/>
      <c r="O927" s="407"/>
      <c r="P927" s="407"/>
      <c r="Q927" s="407"/>
      <c r="R927" s="407"/>
      <c r="S927" s="407"/>
      <c r="T927" s="407"/>
      <c r="U927" s="407"/>
      <c r="V927" s="407"/>
      <c r="W927" s="407"/>
      <c r="X927" s="407"/>
      <c r="Y927" s="407"/>
      <c r="Z927" s="407"/>
      <c r="AA927" s="407"/>
      <c r="AB927" s="407"/>
      <c r="AC927" s="407"/>
      <c r="AD927" s="407"/>
      <c r="AE927" s="407"/>
    </row>
    <row r="928" spans="1:31" ht="15.75" customHeight="1">
      <c r="A928" s="407"/>
      <c r="B928" s="407"/>
      <c r="C928" s="407"/>
      <c r="D928" s="407"/>
      <c r="E928" s="407"/>
      <c r="F928" s="407"/>
      <c r="G928" s="407"/>
      <c r="H928" s="407"/>
      <c r="I928" s="407"/>
      <c r="J928" s="407"/>
      <c r="K928" s="407"/>
      <c r="L928" s="407"/>
      <c r="M928" s="407"/>
      <c r="N928" s="407"/>
      <c r="O928" s="407"/>
      <c r="P928" s="407"/>
      <c r="Q928" s="407"/>
      <c r="R928" s="407"/>
      <c r="S928" s="407"/>
      <c r="T928" s="407"/>
      <c r="U928" s="407"/>
      <c r="V928" s="407"/>
      <c r="W928" s="407"/>
      <c r="X928" s="407"/>
      <c r="Y928" s="407"/>
      <c r="Z928" s="407"/>
      <c r="AA928" s="407"/>
      <c r="AB928" s="407"/>
      <c r="AC928" s="407"/>
      <c r="AD928" s="407"/>
      <c r="AE928" s="407"/>
    </row>
    <row r="929" spans="1:31" ht="15.75" customHeight="1">
      <c r="A929" s="407"/>
      <c r="B929" s="407"/>
      <c r="C929" s="407"/>
      <c r="D929" s="407"/>
      <c r="E929" s="407"/>
      <c r="F929" s="407"/>
      <c r="G929" s="407"/>
      <c r="H929" s="407"/>
      <c r="I929" s="407"/>
      <c r="J929" s="407"/>
      <c r="K929" s="407"/>
      <c r="L929" s="407"/>
      <c r="M929" s="407"/>
      <c r="N929" s="407"/>
      <c r="O929" s="407"/>
      <c r="P929" s="407"/>
      <c r="Q929" s="407"/>
      <c r="R929" s="407"/>
      <c r="S929" s="407"/>
      <c r="T929" s="407"/>
      <c r="U929" s="407"/>
      <c r="V929" s="407"/>
      <c r="W929" s="407"/>
      <c r="X929" s="407"/>
      <c r="Y929" s="407"/>
      <c r="Z929" s="407"/>
      <c r="AA929" s="407"/>
      <c r="AB929" s="407"/>
      <c r="AC929" s="407"/>
      <c r="AD929" s="407"/>
      <c r="AE929" s="407"/>
    </row>
    <row r="930" spans="1:31" ht="15.75" customHeight="1">
      <c r="A930" s="407"/>
      <c r="B930" s="407"/>
      <c r="C930" s="407"/>
      <c r="D930" s="407"/>
      <c r="E930" s="407"/>
      <c r="F930" s="407"/>
      <c r="G930" s="407"/>
      <c r="H930" s="407"/>
      <c r="I930" s="407"/>
      <c r="J930" s="407"/>
      <c r="K930" s="407"/>
      <c r="L930" s="407"/>
      <c r="M930" s="407"/>
      <c r="N930" s="407"/>
      <c r="O930" s="407"/>
      <c r="P930" s="407"/>
      <c r="Q930" s="407"/>
      <c r="R930" s="407"/>
      <c r="S930" s="407"/>
      <c r="T930" s="407"/>
      <c r="U930" s="407"/>
      <c r="V930" s="407"/>
      <c r="W930" s="407"/>
      <c r="X930" s="407"/>
      <c r="Y930" s="407"/>
      <c r="Z930" s="407"/>
      <c r="AA930" s="407"/>
      <c r="AB930" s="407"/>
      <c r="AC930" s="407"/>
      <c r="AD930" s="407"/>
      <c r="AE930" s="407"/>
    </row>
    <row r="931" spans="1:31" ht="15.75" customHeight="1">
      <c r="A931" s="407"/>
      <c r="B931" s="407"/>
      <c r="C931" s="407"/>
      <c r="D931" s="407"/>
      <c r="E931" s="407"/>
      <c r="F931" s="407"/>
      <c r="G931" s="407"/>
      <c r="H931" s="407"/>
      <c r="I931" s="407"/>
      <c r="J931" s="407"/>
      <c r="K931" s="407"/>
      <c r="L931" s="407"/>
      <c r="M931" s="407"/>
      <c r="N931" s="407"/>
      <c r="O931" s="407"/>
      <c r="P931" s="407"/>
      <c r="Q931" s="407"/>
      <c r="R931" s="407"/>
      <c r="S931" s="407"/>
      <c r="T931" s="407"/>
      <c r="U931" s="407"/>
      <c r="V931" s="407"/>
      <c r="W931" s="407"/>
      <c r="X931" s="407"/>
      <c r="Y931" s="407"/>
      <c r="Z931" s="407"/>
      <c r="AA931" s="407"/>
      <c r="AB931" s="407"/>
      <c r="AC931" s="407"/>
      <c r="AD931" s="407"/>
      <c r="AE931" s="407"/>
    </row>
    <row r="932" spans="1:31" ht="15.75" customHeight="1">
      <c r="A932" s="407"/>
      <c r="B932" s="407"/>
      <c r="C932" s="407"/>
      <c r="D932" s="407"/>
      <c r="E932" s="407"/>
      <c r="F932" s="407"/>
      <c r="G932" s="407"/>
      <c r="H932" s="407"/>
      <c r="I932" s="407"/>
      <c r="J932" s="407"/>
      <c r="K932" s="407"/>
      <c r="L932" s="407"/>
      <c r="M932" s="407"/>
      <c r="N932" s="407"/>
      <c r="O932" s="407"/>
      <c r="P932" s="407"/>
      <c r="Q932" s="407"/>
      <c r="R932" s="407"/>
      <c r="S932" s="407"/>
      <c r="T932" s="407"/>
      <c r="U932" s="407"/>
      <c r="V932" s="407"/>
      <c r="W932" s="407"/>
      <c r="X932" s="407"/>
      <c r="Y932" s="407"/>
      <c r="Z932" s="407"/>
      <c r="AA932" s="407"/>
      <c r="AB932" s="407"/>
      <c r="AC932" s="407"/>
      <c r="AD932" s="407"/>
      <c r="AE932" s="407"/>
    </row>
    <row r="933" spans="1:31" ht="15.75" customHeight="1">
      <c r="A933" s="407"/>
      <c r="B933" s="407"/>
      <c r="C933" s="407"/>
      <c r="D933" s="407"/>
      <c r="E933" s="407"/>
      <c r="F933" s="407"/>
      <c r="G933" s="407"/>
      <c r="H933" s="407"/>
      <c r="I933" s="407"/>
      <c r="J933" s="407"/>
      <c r="K933" s="407"/>
      <c r="L933" s="407"/>
      <c r="M933" s="407"/>
      <c r="N933" s="407"/>
      <c r="O933" s="407"/>
      <c r="P933" s="407"/>
      <c r="Q933" s="407"/>
      <c r="R933" s="407"/>
      <c r="S933" s="407"/>
      <c r="T933" s="407"/>
      <c r="U933" s="407"/>
      <c r="V933" s="407"/>
      <c r="W933" s="407"/>
      <c r="X933" s="407"/>
      <c r="Y933" s="407"/>
      <c r="Z933" s="407"/>
      <c r="AA933" s="407"/>
      <c r="AB933" s="407"/>
      <c r="AC933" s="407"/>
      <c r="AD933" s="407"/>
      <c r="AE933" s="407"/>
    </row>
    <row r="934" spans="1:31" ht="15.75" customHeight="1">
      <c r="A934" s="407"/>
      <c r="B934" s="407"/>
      <c r="C934" s="407"/>
      <c r="D934" s="407"/>
      <c r="E934" s="407"/>
      <c r="F934" s="407"/>
      <c r="G934" s="407"/>
      <c r="H934" s="407"/>
      <c r="I934" s="407"/>
      <c r="J934" s="407"/>
      <c r="K934" s="407"/>
      <c r="L934" s="407"/>
      <c r="M934" s="407"/>
      <c r="N934" s="407"/>
      <c r="O934" s="407"/>
      <c r="P934" s="407"/>
      <c r="Q934" s="407"/>
      <c r="R934" s="407"/>
      <c r="S934" s="407"/>
      <c r="T934" s="407"/>
      <c r="U934" s="407"/>
      <c r="V934" s="407"/>
      <c r="W934" s="407"/>
      <c r="X934" s="407"/>
      <c r="Y934" s="407"/>
      <c r="Z934" s="407"/>
      <c r="AA934" s="407"/>
      <c r="AB934" s="407"/>
      <c r="AC934" s="407"/>
      <c r="AD934" s="407"/>
      <c r="AE934" s="407"/>
    </row>
    <row r="935" spans="1:31" ht="15.75" customHeight="1">
      <c r="A935" s="407"/>
      <c r="B935" s="407"/>
      <c r="C935" s="407"/>
      <c r="D935" s="407"/>
      <c r="E935" s="407"/>
      <c r="F935" s="407"/>
      <c r="G935" s="407"/>
      <c r="H935" s="407"/>
      <c r="I935" s="407"/>
      <c r="J935" s="407"/>
      <c r="K935" s="407"/>
      <c r="L935" s="407"/>
      <c r="M935" s="407"/>
      <c r="N935" s="407"/>
      <c r="O935" s="407"/>
      <c r="P935" s="407"/>
      <c r="Q935" s="407"/>
      <c r="R935" s="407"/>
      <c r="S935" s="407"/>
      <c r="T935" s="407"/>
      <c r="U935" s="407"/>
      <c r="V935" s="407"/>
      <c r="W935" s="407"/>
      <c r="X935" s="407"/>
      <c r="Y935" s="407"/>
      <c r="Z935" s="407"/>
      <c r="AA935" s="407"/>
      <c r="AB935" s="407"/>
      <c r="AC935" s="407"/>
      <c r="AD935" s="407"/>
      <c r="AE935" s="407"/>
    </row>
    <row r="936" spans="1:31" ht="15.75" customHeight="1">
      <c r="A936" s="407"/>
      <c r="B936" s="407"/>
      <c r="C936" s="407"/>
      <c r="D936" s="407"/>
      <c r="E936" s="407"/>
      <c r="F936" s="407"/>
      <c r="G936" s="407"/>
      <c r="H936" s="407"/>
      <c r="I936" s="407"/>
      <c r="J936" s="407"/>
      <c r="K936" s="407"/>
      <c r="L936" s="407"/>
      <c r="M936" s="407"/>
      <c r="N936" s="407"/>
      <c r="O936" s="407"/>
      <c r="P936" s="407"/>
      <c r="Q936" s="407"/>
      <c r="R936" s="407"/>
      <c r="S936" s="407"/>
      <c r="T936" s="407"/>
      <c r="U936" s="407"/>
      <c r="V936" s="407"/>
      <c r="W936" s="407"/>
      <c r="X936" s="407"/>
      <c r="Y936" s="407"/>
      <c r="Z936" s="407"/>
      <c r="AA936" s="407"/>
      <c r="AB936" s="407"/>
      <c r="AC936" s="407"/>
      <c r="AD936" s="407"/>
      <c r="AE936" s="407"/>
    </row>
    <row r="937" spans="1:31" ht="15.75" customHeight="1">
      <c r="A937" s="407"/>
      <c r="B937" s="407"/>
      <c r="C937" s="407"/>
      <c r="D937" s="407"/>
      <c r="E937" s="407"/>
      <c r="F937" s="407"/>
      <c r="G937" s="407"/>
      <c r="H937" s="407"/>
      <c r="I937" s="407"/>
      <c r="J937" s="407"/>
      <c r="K937" s="407"/>
      <c r="L937" s="407"/>
      <c r="M937" s="407"/>
      <c r="N937" s="407"/>
      <c r="O937" s="407"/>
      <c r="P937" s="407"/>
      <c r="Q937" s="407"/>
      <c r="R937" s="407"/>
      <c r="S937" s="407"/>
      <c r="T937" s="407"/>
      <c r="U937" s="407"/>
      <c r="V937" s="407"/>
      <c r="W937" s="407"/>
      <c r="X937" s="407"/>
      <c r="Y937" s="407"/>
      <c r="Z937" s="407"/>
      <c r="AA937" s="407"/>
      <c r="AB937" s="407"/>
      <c r="AC937" s="407"/>
      <c r="AD937" s="407"/>
      <c r="AE937" s="407"/>
    </row>
    <row r="938" spans="1:31" ht="15.75" customHeight="1">
      <c r="A938" s="407"/>
      <c r="B938" s="407"/>
      <c r="C938" s="407"/>
      <c r="D938" s="407"/>
      <c r="E938" s="407"/>
      <c r="F938" s="407"/>
      <c r="G938" s="407"/>
      <c r="H938" s="407"/>
      <c r="I938" s="407"/>
      <c r="J938" s="407"/>
      <c r="K938" s="407"/>
      <c r="L938" s="407"/>
      <c r="M938" s="407"/>
      <c r="N938" s="407"/>
      <c r="O938" s="407"/>
      <c r="P938" s="407"/>
      <c r="Q938" s="407"/>
      <c r="R938" s="407"/>
      <c r="S938" s="407"/>
      <c r="T938" s="407"/>
      <c r="U938" s="407"/>
      <c r="V938" s="407"/>
      <c r="W938" s="407"/>
      <c r="X938" s="407"/>
      <c r="Y938" s="407"/>
      <c r="Z938" s="407"/>
      <c r="AA938" s="407"/>
      <c r="AB938" s="407"/>
      <c r="AC938" s="407"/>
      <c r="AD938" s="407"/>
      <c r="AE938" s="407"/>
    </row>
    <row r="939" spans="1:31" ht="15.75" customHeight="1">
      <c r="A939" s="407"/>
      <c r="B939" s="407"/>
      <c r="C939" s="407"/>
      <c r="D939" s="407"/>
      <c r="E939" s="407"/>
      <c r="F939" s="407"/>
      <c r="G939" s="407"/>
      <c r="H939" s="407"/>
      <c r="I939" s="407"/>
      <c r="J939" s="407"/>
      <c r="K939" s="407"/>
      <c r="L939" s="407"/>
      <c r="M939" s="407"/>
      <c r="N939" s="407"/>
      <c r="O939" s="407"/>
      <c r="P939" s="407"/>
      <c r="Q939" s="407"/>
      <c r="R939" s="407"/>
      <c r="S939" s="407"/>
      <c r="T939" s="407"/>
      <c r="U939" s="407"/>
      <c r="V939" s="407"/>
      <c r="W939" s="407"/>
      <c r="X939" s="407"/>
      <c r="Y939" s="407"/>
      <c r="Z939" s="407"/>
      <c r="AA939" s="407"/>
      <c r="AB939" s="407"/>
      <c r="AC939" s="407"/>
      <c r="AD939" s="407"/>
      <c r="AE939" s="407"/>
    </row>
    <row r="940" spans="1:31" ht="15.75" customHeight="1">
      <c r="A940" s="407"/>
      <c r="B940" s="407"/>
      <c r="C940" s="407"/>
      <c r="D940" s="407"/>
      <c r="E940" s="407"/>
      <c r="F940" s="407"/>
      <c r="G940" s="407"/>
      <c r="H940" s="407"/>
      <c r="I940" s="407"/>
      <c r="J940" s="407"/>
      <c r="K940" s="407"/>
      <c r="L940" s="407"/>
      <c r="M940" s="407"/>
      <c r="N940" s="407"/>
      <c r="O940" s="407"/>
      <c r="P940" s="407"/>
      <c r="Q940" s="407"/>
      <c r="R940" s="407"/>
      <c r="S940" s="407"/>
      <c r="T940" s="407"/>
      <c r="U940" s="407"/>
      <c r="V940" s="407"/>
      <c r="W940" s="407"/>
      <c r="X940" s="407"/>
      <c r="Y940" s="407"/>
      <c r="Z940" s="407"/>
      <c r="AA940" s="407"/>
      <c r="AB940" s="407"/>
      <c r="AC940" s="407"/>
      <c r="AD940" s="407"/>
      <c r="AE940" s="407"/>
    </row>
    <row r="941" spans="1:31" ht="15.75" customHeight="1">
      <c r="A941" s="407"/>
      <c r="B941" s="407"/>
      <c r="C941" s="407"/>
      <c r="D941" s="407"/>
      <c r="E941" s="407"/>
      <c r="F941" s="407"/>
      <c r="G941" s="407"/>
      <c r="H941" s="407"/>
      <c r="I941" s="407"/>
      <c r="J941" s="407"/>
      <c r="K941" s="407"/>
      <c r="L941" s="407"/>
      <c r="M941" s="407"/>
      <c r="N941" s="407"/>
      <c r="O941" s="407"/>
      <c r="P941" s="407"/>
      <c r="Q941" s="407"/>
      <c r="R941" s="407"/>
      <c r="S941" s="407"/>
      <c r="T941" s="407"/>
      <c r="U941" s="407"/>
      <c r="V941" s="407"/>
      <c r="W941" s="407"/>
      <c r="X941" s="407"/>
      <c r="Y941" s="407"/>
      <c r="Z941" s="407"/>
      <c r="AA941" s="407"/>
      <c r="AB941" s="407"/>
      <c r="AC941" s="407"/>
      <c r="AD941" s="407"/>
      <c r="AE941" s="407"/>
    </row>
    <row r="942" spans="1:31" ht="15.75" customHeight="1">
      <c r="A942" s="407"/>
      <c r="B942" s="407"/>
      <c r="C942" s="407"/>
      <c r="D942" s="407"/>
      <c r="E942" s="407"/>
      <c r="F942" s="407"/>
      <c r="G942" s="407"/>
      <c r="H942" s="407"/>
      <c r="I942" s="407"/>
      <c r="J942" s="407"/>
      <c r="K942" s="407"/>
      <c r="L942" s="407"/>
      <c r="M942" s="407"/>
      <c r="N942" s="407"/>
      <c r="O942" s="407"/>
      <c r="P942" s="407"/>
      <c r="Q942" s="407"/>
      <c r="R942" s="407"/>
      <c r="S942" s="407"/>
      <c r="T942" s="407"/>
      <c r="U942" s="407"/>
      <c r="V942" s="407"/>
      <c r="W942" s="407"/>
      <c r="X942" s="407"/>
      <c r="Y942" s="407"/>
      <c r="Z942" s="407"/>
      <c r="AA942" s="407"/>
      <c r="AB942" s="407"/>
      <c r="AC942" s="407"/>
      <c r="AD942" s="407"/>
      <c r="AE942" s="407"/>
    </row>
    <row r="943" spans="1:31" ht="15.75" customHeight="1">
      <c r="A943" s="407"/>
      <c r="B943" s="407"/>
      <c r="C943" s="407"/>
      <c r="D943" s="407"/>
      <c r="E943" s="407"/>
      <c r="F943" s="407"/>
      <c r="G943" s="407"/>
      <c r="H943" s="407"/>
      <c r="I943" s="407"/>
      <c r="J943" s="407"/>
      <c r="K943" s="407"/>
      <c r="L943" s="407"/>
      <c r="M943" s="407"/>
      <c r="N943" s="407"/>
      <c r="O943" s="407"/>
      <c r="P943" s="407"/>
      <c r="Q943" s="407"/>
      <c r="R943" s="407"/>
      <c r="S943" s="407"/>
      <c r="T943" s="407"/>
      <c r="U943" s="407"/>
      <c r="V943" s="407"/>
      <c r="W943" s="407"/>
      <c r="X943" s="407"/>
      <c r="Y943" s="407"/>
      <c r="Z943" s="407"/>
      <c r="AA943" s="407"/>
      <c r="AB943" s="407"/>
      <c r="AC943" s="407"/>
      <c r="AD943" s="407"/>
      <c r="AE943" s="407"/>
    </row>
    <row r="944" spans="1:31" ht="15.75" customHeight="1">
      <c r="A944" s="407"/>
      <c r="B944" s="407"/>
      <c r="C944" s="407"/>
      <c r="D944" s="407"/>
      <c r="E944" s="407"/>
      <c r="F944" s="407"/>
      <c r="G944" s="407"/>
      <c r="H944" s="407"/>
      <c r="I944" s="407"/>
      <c r="J944" s="407"/>
      <c r="K944" s="407"/>
      <c r="L944" s="407"/>
      <c r="M944" s="407"/>
      <c r="N944" s="407"/>
      <c r="O944" s="407"/>
      <c r="P944" s="407"/>
      <c r="Q944" s="407"/>
      <c r="R944" s="407"/>
      <c r="S944" s="407"/>
      <c r="T944" s="407"/>
      <c r="U944" s="407"/>
      <c r="V944" s="407"/>
      <c r="W944" s="407"/>
      <c r="X944" s="407"/>
      <c r="Y944" s="407"/>
      <c r="Z944" s="407"/>
      <c r="AA944" s="407"/>
      <c r="AB944" s="407"/>
      <c r="AC944" s="407"/>
      <c r="AD944" s="407"/>
      <c r="AE944" s="407"/>
    </row>
    <row r="945" spans="1:31" ht="15.75" customHeight="1">
      <c r="A945" s="407"/>
      <c r="B945" s="407"/>
      <c r="C945" s="407"/>
      <c r="D945" s="407"/>
      <c r="E945" s="407"/>
      <c r="F945" s="407"/>
      <c r="G945" s="407"/>
      <c r="H945" s="407"/>
      <c r="I945" s="407"/>
      <c r="J945" s="407"/>
      <c r="K945" s="407"/>
      <c r="L945" s="407"/>
      <c r="M945" s="407"/>
      <c r="N945" s="407"/>
      <c r="O945" s="407"/>
      <c r="P945" s="407"/>
      <c r="Q945" s="407"/>
      <c r="R945" s="407"/>
      <c r="S945" s="407"/>
      <c r="T945" s="407"/>
      <c r="U945" s="407"/>
      <c r="V945" s="407"/>
      <c r="W945" s="407"/>
      <c r="X945" s="407"/>
      <c r="Y945" s="407"/>
      <c r="Z945" s="407"/>
      <c r="AA945" s="407"/>
      <c r="AB945" s="407"/>
      <c r="AC945" s="407"/>
      <c r="AD945" s="407"/>
      <c r="AE945" s="407"/>
    </row>
    <row r="946" spans="1:31" ht="15.75" customHeight="1">
      <c r="A946" s="407"/>
      <c r="B946" s="407"/>
      <c r="C946" s="407"/>
      <c r="D946" s="407"/>
      <c r="E946" s="407"/>
      <c r="F946" s="407"/>
      <c r="G946" s="407"/>
      <c r="H946" s="407"/>
      <c r="I946" s="407"/>
      <c r="J946" s="407"/>
      <c r="K946" s="407"/>
      <c r="L946" s="407"/>
      <c r="M946" s="407"/>
      <c r="N946" s="407"/>
      <c r="O946" s="407"/>
      <c r="P946" s="407"/>
      <c r="Q946" s="407"/>
      <c r="R946" s="407"/>
      <c r="S946" s="407"/>
      <c r="T946" s="407"/>
      <c r="U946" s="407"/>
      <c r="V946" s="407"/>
      <c r="W946" s="407"/>
      <c r="X946" s="407"/>
      <c r="Y946" s="407"/>
      <c r="Z946" s="407"/>
      <c r="AA946" s="407"/>
      <c r="AB946" s="407"/>
      <c r="AC946" s="407"/>
      <c r="AD946" s="407"/>
      <c r="AE946" s="407"/>
    </row>
    <row r="947" spans="1:31" ht="15.75" customHeight="1">
      <c r="A947" s="407"/>
      <c r="B947" s="407"/>
      <c r="C947" s="407"/>
      <c r="D947" s="407"/>
      <c r="E947" s="407"/>
      <c r="F947" s="407"/>
      <c r="G947" s="407"/>
      <c r="H947" s="407"/>
      <c r="I947" s="407"/>
      <c r="J947" s="407"/>
      <c r="K947" s="407"/>
      <c r="L947" s="407"/>
      <c r="M947" s="407"/>
      <c r="N947" s="407"/>
      <c r="O947" s="407"/>
      <c r="P947" s="407"/>
      <c r="Q947" s="407"/>
      <c r="R947" s="407"/>
      <c r="S947" s="407"/>
      <c r="T947" s="407"/>
      <c r="U947" s="407"/>
      <c r="V947" s="407"/>
      <c r="W947" s="407"/>
      <c r="X947" s="407"/>
      <c r="Y947" s="407"/>
      <c r="Z947" s="407"/>
      <c r="AA947" s="407"/>
      <c r="AB947" s="407"/>
      <c r="AC947" s="407"/>
      <c r="AD947" s="407"/>
      <c r="AE947" s="407"/>
    </row>
    <row r="948" spans="1:31" ht="15.75" customHeight="1">
      <c r="A948" s="407"/>
      <c r="B948" s="407"/>
      <c r="C948" s="407"/>
      <c r="D948" s="407"/>
      <c r="E948" s="407"/>
      <c r="F948" s="407"/>
      <c r="G948" s="407"/>
      <c r="H948" s="407"/>
      <c r="I948" s="407"/>
      <c r="J948" s="407"/>
      <c r="K948" s="407"/>
      <c r="L948" s="407"/>
      <c r="M948" s="407"/>
      <c r="N948" s="407"/>
      <c r="O948" s="407"/>
      <c r="P948" s="407"/>
      <c r="Q948" s="407"/>
      <c r="R948" s="407"/>
      <c r="S948" s="407"/>
      <c r="T948" s="407"/>
      <c r="U948" s="407"/>
      <c r="V948" s="407"/>
      <c r="W948" s="407"/>
      <c r="X948" s="407"/>
      <c r="Y948" s="407"/>
      <c r="Z948" s="407"/>
      <c r="AA948" s="407"/>
      <c r="AB948" s="407"/>
      <c r="AC948" s="407"/>
      <c r="AD948" s="407"/>
      <c r="AE948" s="407"/>
    </row>
    <row r="949" spans="1:31" ht="15.75" customHeight="1">
      <c r="A949" s="407"/>
      <c r="B949" s="407"/>
      <c r="C949" s="407"/>
      <c r="D949" s="407"/>
      <c r="E949" s="407"/>
      <c r="F949" s="407"/>
      <c r="G949" s="407"/>
      <c r="H949" s="407"/>
      <c r="I949" s="407"/>
      <c r="J949" s="407"/>
      <c r="K949" s="407"/>
      <c r="L949" s="407"/>
      <c r="M949" s="407"/>
      <c r="N949" s="407"/>
      <c r="O949" s="407"/>
      <c r="P949" s="407"/>
      <c r="Q949" s="407"/>
      <c r="R949" s="407"/>
      <c r="S949" s="407"/>
      <c r="T949" s="407"/>
      <c r="U949" s="407"/>
      <c r="V949" s="407"/>
      <c r="W949" s="407"/>
      <c r="X949" s="407"/>
      <c r="Y949" s="407"/>
      <c r="Z949" s="407"/>
      <c r="AA949" s="407"/>
      <c r="AB949" s="407"/>
      <c r="AC949" s="407"/>
      <c r="AD949" s="407"/>
      <c r="AE949" s="407"/>
    </row>
    <row r="950" spans="1:31" ht="15.75" customHeight="1">
      <c r="A950" s="407"/>
      <c r="B950" s="407"/>
      <c r="C950" s="407"/>
      <c r="D950" s="407"/>
      <c r="E950" s="407"/>
      <c r="F950" s="407"/>
      <c r="G950" s="407"/>
      <c r="H950" s="407"/>
      <c r="I950" s="407"/>
      <c r="J950" s="407"/>
      <c r="K950" s="407"/>
      <c r="L950" s="407"/>
      <c r="M950" s="407"/>
      <c r="N950" s="407"/>
      <c r="O950" s="407"/>
      <c r="P950" s="407"/>
      <c r="Q950" s="407"/>
      <c r="R950" s="407"/>
      <c r="S950" s="407"/>
      <c r="T950" s="407"/>
      <c r="U950" s="407"/>
      <c r="V950" s="407"/>
      <c r="W950" s="407"/>
      <c r="X950" s="407"/>
      <c r="Y950" s="407"/>
      <c r="Z950" s="407"/>
      <c r="AA950" s="407"/>
      <c r="AB950" s="407"/>
      <c r="AC950" s="407"/>
      <c r="AD950" s="407"/>
      <c r="AE950" s="407"/>
    </row>
    <row r="951" spans="1:31" ht="15.75" customHeight="1">
      <c r="A951" s="407"/>
      <c r="B951" s="407"/>
      <c r="C951" s="407"/>
      <c r="D951" s="407"/>
      <c r="E951" s="407"/>
      <c r="F951" s="407"/>
      <c r="G951" s="407"/>
      <c r="H951" s="407"/>
      <c r="I951" s="407"/>
      <c r="J951" s="407"/>
      <c r="K951" s="407"/>
      <c r="L951" s="407"/>
      <c r="M951" s="407"/>
      <c r="N951" s="407"/>
      <c r="O951" s="407"/>
      <c r="P951" s="407"/>
      <c r="Q951" s="407"/>
      <c r="R951" s="407"/>
      <c r="S951" s="407"/>
      <c r="T951" s="407"/>
      <c r="U951" s="407"/>
      <c r="V951" s="407"/>
      <c r="W951" s="407"/>
      <c r="X951" s="407"/>
      <c r="Y951" s="407"/>
      <c r="Z951" s="407"/>
      <c r="AA951" s="407"/>
      <c r="AB951" s="407"/>
      <c r="AC951" s="407"/>
      <c r="AD951" s="407"/>
      <c r="AE951" s="407"/>
    </row>
    <row r="952" spans="1:31" ht="15.75" customHeight="1">
      <c r="A952" s="407"/>
      <c r="B952" s="407"/>
      <c r="C952" s="407"/>
      <c r="D952" s="407"/>
      <c r="E952" s="407"/>
      <c r="F952" s="407"/>
      <c r="G952" s="407"/>
      <c r="H952" s="407"/>
      <c r="I952" s="407"/>
      <c r="J952" s="407"/>
      <c r="K952" s="407"/>
      <c r="L952" s="407"/>
      <c r="M952" s="407"/>
      <c r="N952" s="407"/>
      <c r="O952" s="407"/>
      <c r="P952" s="407"/>
      <c r="Q952" s="407"/>
      <c r="R952" s="407"/>
      <c r="S952" s="407"/>
      <c r="T952" s="407"/>
      <c r="U952" s="407"/>
      <c r="V952" s="407"/>
      <c r="W952" s="407"/>
      <c r="X952" s="407"/>
      <c r="Y952" s="407"/>
      <c r="Z952" s="407"/>
      <c r="AA952" s="407"/>
      <c r="AB952" s="407"/>
      <c r="AC952" s="407"/>
      <c r="AD952" s="407"/>
      <c r="AE952" s="407"/>
    </row>
    <row r="953" spans="1:31" ht="15.75" customHeight="1">
      <c r="A953" s="407"/>
      <c r="B953" s="407"/>
      <c r="C953" s="407"/>
      <c r="D953" s="407"/>
      <c r="E953" s="407"/>
      <c r="F953" s="407"/>
      <c r="G953" s="407"/>
      <c r="H953" s="407"/>
      <c r="I953" s="407"/>
      <c r="J953" s="407"/>
      <c r="K953" s="407"/>
      <c r="L953" s="407"/>
      <c r="M953" s="407"/>
      <c r="N953" s="407"/>
      <c r="O953" s="407"/>
      <c r="P953" s="407"/>
      <c r="Q953" s="407"/>
      <c r="R953" s="407"/>
      <c r="S953" s="407"/>
      <c r="T953" s="407"/>
      <c r="U953" s="407"/>
      <c r="V953" s="407"/>
      <c r="W953" s="407"/>
      <c r="X953" s="407"/>
      <c r="Y953" s="407"/>
      <c r="Z953" s="407"/>
      <c r="AA953" s="407"/>
      <c r="AB953" s="407"/>
      <c r="AC953" s="407"/>
      <c r="AD953" s="407"/>
      <c r="AE953" s="407"/>
    </row>
    <row r="954" spans="1:31" ht="15.75" customHeight="1">
      <c r="A954" s="407"/>
      <c r="B954" s="407"/>
      <c r="C954" s="407"/>
      <c r="D954" s="407"/>
      <c r="E954" s="407"/>
      <c r="F954" s="407"/>
      <c r="G954" s="407"/>
      <c r="H954" s="407"/>
      <c r="I954" s="407"/>
      <c r="J954" s="407"/>
      <c r="K954" s="407"/>
      <c r="L954" s="407"/>
      <c r="M954" s="407"/>
      <c r="N954" s="407"/>
      <c r="O954" s="407"/>
      <c r="P954" s="407"/>
      <c r="Q954" s="407"/>
      <c r="R954" s="407"/>
      <c r="S954" s="407"/>
      <c r="T954" s="407"/>
      <c r="U954" s="407"/>
      <c r="V954" s="407"/>
      <c r="W954" s="407"/>
      <c r="X954" s="407"/>
      <c r="Y954" s="407"/>
      <c r="Z954" s="407"/>
      <c r="AA954" s="407"/>
      <c r="AB954" s="407"/>
      <c r="AC954" s="407"/>
      <c r="AD954" s="407"/>
      <c r="AE954" s="407"/>
    </row>
    <row r="955" spans="1:31" ht="15.75" customHeight="1">
      <c r="A955" s="407"/>
      <c r="B955" s="407"/>
      <c r="C955" s="407"/>
      <c r="D955" s="407"/>
      <c r="E955" s="407"/>
      <c r="F955" s="407"/>
      <c r="G955" s="407"/>
      <c r="H955" s="407"/>
      <c r="I955" s="407"/>
      <c r="J955" s="407"/>
      <c r="K955" s="407"/>
      <c r="L955" s="407"/>
      <c r="M955" s="407"/>
      <c r="N955" s="407"/>
      <c r="O955" s="407"/>
      <c r="P955" s="407"/>
      <c r="Q955" s="407"/>
      <c r="R955" s="407"/>
      <c r="S955" s="407"/>
      <c r="T955" s="407"/>
      <c r="U955" s="407"/>
      <c r="V955" s="407"/>
      <c r="W955" s="407"/>
      <c r="X955" s="407"/>
      <c r="Y955" s="407"/>
      <c r="Z955" s="407"/>
      <c r="AA955" s="407"/>
      <c r="AB955" s="407"/>
      <c r="AC955" s="407"/>
      <c r="AD955" s="407"/>
      <c r="AE955" s="407"/>
    </row>
    <row r="956" spans="1:31" ht="15.75" customHeight="1">
      <c r="A956" s="407"/>
      <c r="B956" s="407"/>
      <c r="C956" s="407"/>
      <c r="D956" s="407"/>
      <c r="E956" s="407"/>
      <c r="F956" s="407"/>
      <c r="G956" s="407"/>
      <c r="H956" s="407"/>
      <c r="I956" s="407"/>
      <c r="J956" s="407"/>
      <c r="K956" s="407"/>
      <c r="L956" s="407"/>
      <c r="M956" s="407"/>
      <c r="N956" s="407"/>
      <c r="O956" s="407"/>
      <c r="P956" s="407"/>
      <c r="Q956" s="407"/>
      <c r="R956" s="407"/>
      <c r="S956" s="407"/>
      <c r="T956" s="407"/>
      <c r="U956" s="407"/>
      <c r="V956" s="407"/>
      <c r="W956" s="407"/>
      <c r="X956" s="407"/>
      <c r="Y956" s="407"/>
      <c r="Z956" s="407"/>
      <c r="AA956" s="407"/>
      <c r="AB956" s="407"/>
      <c r="AC956" s="407"/>
      <c r="AD956" s="407"/>
      <c r="AE956" s="407"/>
    </row>
    <row r="957" spans="1:31" ht="15.75" customHeight="1">
      <c r="A957" s="407"/>
      <c r="B957" s="407"/>
      <c r="C957" s="407"/>
      <c r="D957" s="407"/>
      <c r="E957" s="407"/>
      <c r="F957" s="407"/>
      <c r="G957" s="407"/>
      <c r="H957" s="407"/>
      <c r="I957" s="407"/>
      <c r="J957" s="407"/>
      <c r="K957" s="407"/>
      <c r="L957" s="407"/>
      <c r="M957" s="407"/>
      <c r="N957" s="407"/>
      <c r="O957" s="407"/>
      <c r="P957" s="407"/>
      <c r="Q957" s="407"/>
      <c r="R957" s="407"/>
      <c r="S957" s="407"/>
      <c r="T957" s="407"/>
      <c r="U957" s="407"/>
      <c r="V957" s="407"/>
      <c r="W957" s="407"/>
      <c r="X957" s="407"/>
      <c r="Y957" s="407"/>
      <c r="Z957" s="407"/>
      <c r="AA957" s="407"/>
      <c r="AB957" s="407"/>
      <c r="AC957" s="407"/>
      <c r="AD957" s="407"/>
      <c r="AE957" s="407"/>
    </row>
    <row r="958" spans="1:31" ht="15.75" customHeight="1">
      <c r="A958" s="407"/>
      <c r="B958" s="407"/>
      <c r="C958" s="407"/>
      <c r="D958" s="407"/>
      <c r="E958" s="407"/>
      <c r="F958" s="407"/>
      <c r="G958" s="407"/>
      <c r="H958" s="407"/>
      <c r="I958" s="407"/>
      <c r="J958" s="407"/>
      <c r="K958" s="407"/>
      <c r="L958" s="407"/>
      <c r="M958" s="407"/>
      <c r="N958" s="407"/>
      <c r="O958" s="407"/>
      <c r="P958" s="407"/>
      <c r="Q958" s="407"/>
      <c r="R958" s="407"/>
      <c r="S958" s="407"/>
      <c r="T958" s="407"/>
      <c r="U958" s="407"/>
      <c r="V958" s="407"/>
      <c r="W958" s="407"/>
      <c r="X958" s="407"/>
      <c r="Y958" s="407"/>
      <c r="Z958" s="407"/>
      <c r="AA958" s="407"/>
      <c r="AB958" s="407"/>
      <c r="AC958" s="407"/>
      <c r="AD958" s="407"/>
      <c r="AE958" s="407"/>
    </row>
    <row r="959" spans="1:31" ht="15.75" customHeight="1">
      <c r="A959" s="407"/>
      <c r="B959" s="407"/>
      <c r="C959" s="407"/>
      <c r="D959" s="407"/>
      <c r="E959" s="407"/>
      <c r="F959" s="407"/>
      <c r="G959" s="407"/>
      <c r="H959" s="407"/>
      <c r="I959" s="407"/>
      <c r="J959" s="407"/>
      <c r="K959" s="407"/>
      <c r="L959" s="407"/>
      <c r="M959" s="407"/>
      <c r="N959" s="407"/>
      <c r="O959" s="407"/>
      <c r="P959" s="407"/>
      <c r="Q959" s="407"/>
      <c r="R959" s="407"/>
      <c r="S959" s="407"/>
      <c r="T959" s="407"/>
      <c r="U959" s="407"/>
      <c r="V959" s="407"/>
      <c r="W959" s="407"/>
      <c r="X959" s="407"/>
      <c r="Y959" s="407"/>
      <c r="Z959" s="407"/>
      <c r="AA959" s="407"/>
      <c r="AB959" s="407"/>
      <c r="AC959" s="407"/>
      <c r="AD959" s="407"/>
      <c r="AE959" s="407"/>
    </row>
    <row r="960" spans="1:31" ht="15.75" customHeight="1">
      <c r="A960" s="407"/>
      <c r="B960" s="407"/>
      <c r="C960" s="407"/>
      <c r="D960" s="407"/>
      <c r="E960" s="407"/>
      <c r="F960" s="407"/>
      <c r="G960" s="407"/>
      <c r="H960" s="407"/>
      <c r="I960" s="407"/>
      <c r="J960" s="407"/>
      <c r="K960" s="407"/>
      <c r="L960" s="407"/>
      <c r="M960" s="407"/>
      <c r="N960" s="407"/>
      <c r="O960" s="407"/>
      <c r="P960" s="407"/>
      <c r="Q960" s="407"/>
      <c r="R960" s="407"/>
      <c r="S960" s="407"/>
      <c r="T960" s="407"/>
      <c r="U960" s="407"/>
      <c r="V960" s="407"/>
      <c r="W960" s="407"/>
      <c r="X960" s="407"/>
      <c r="Y960" s="407"/>
      <c r="Z960" s="407"/>
      <c r="AA960" s="407"/>
      <c r="AB960" s="407"/>
      <c r="AC960" s="407"/>
      <c r="AD960" s="407"/>
      <c r="AE960" s="407"/>
    </row>
    <row r="961" spans="1:31" ht="15.75" customHeight="1">
      <c r="A961" s="407"/>
      <c r="B961" s="407"/>
      <c r="C961" s="407"/>
      <c r="D961" s="407"/>
      <c r="E961" s="407"/>
      <c r="F961" s="407"/>
      <c r="G961" s="407"/>
      <c r="H961" s="407"/>
      <c r="I961" s="407"/>
      <c r="J961" s="407"/>
      <c r="K961" s="407"/>
      <c r="L961" s="407"/>
      <c r="M961" s="407"/>
      <c r="N961" s="407"/>
      <c r="O961" s="407"/>
      <c r="P961" s="407"/>
      <c r="Q961" s="407"/>
      <c r="R961" s="407"/>
      <c r="S961" s="407"/>
      <c r="T961" s="407"/>
      <c r="U961" s="407"/>
      <c r="V961" s="407"/>
      <c r="W961" s="407"/>
      <c r="X961" s="407"/>
      <c r="Y961" s="407"/>
      <c r="Z961" s="407"/>
      <c r="AA961" s="407"/>
      <c r="AB961" s="407"/>
      <c r="AC961" s="407"/>
      <c r="AD961" s="407"/>
      <c r="AE961" s="407"/>
    </row>
    <row r="962" spans="1:31" ht="15.75" customHeight="1">
      <c r="A962" s="407"/>
      <c r="B962" s="407"/>
      <c r="C962" s="407"/>
      <c r="D962" s="407"/>
      <c r="E962" s="407"/>
      <c r="F962" s="407"/>
      <c r="G962" s="407"/>
      <c r="H962" s="407"/>
      <c r="I962" s="407"/>
      <c r="J962" s="407"/>
      <c r="K962" s="407"/>
      <c r="L962" s="407"/>
      <c r="M962" s="407"/>
      <c r="N962" s="407"/>
      <c r="O962" s="407"/>
      <c r="P962" s="407"/>
      <c r="Q962" s="407"/>
      <c r="R962" s="407"/>
      <c r="S962" s="407"/>
      <c r="T962" s="407"/>
      <c r="U962" s="407"/>
      <c r="V962" s="407"/>
      <c r="W962" s="407"/>
      <c r="X962" s="407"/>
      <c r="Y962" s="407"/>
      <c r="Z962" s="407"/>
      <c r="AA962" s="407"/>
      <c r="AB962" s="407"/>
      <c r="AC962" s="407"/>
      <c r="AD962" s="407"/>
      <c r="AE962" s="407"/>
    </row>
    <row r="963" spans="1:31" ht="15.75" customHeight="1">
      <c r="A963" s="407"/>
      <c r="B963" s="407"/>
      <c r="C963" s="407"/>
      <c r="D963" s="407"/>
      <c r="E963" s="407"/>
      <c r="F963" s="407"/>
      <c r="G963" s="407"/>
      <c r="H963" s="407"/>
      <c r="I963" s="407"/>
      <c r="J963" s="407"/>
      <c r="K963" s="407"/>
      <c r="L963" s="407"/>
      <c r="M963" s="407"/>
      <c r="N963" s="407"/>
      <c r="O963" s="407"/>
      <c r="P963" s="407"/>
      <c r="Q963" s="407"/>
      <c r="R963" s="407"/>
      <c r="S963" s="407"/>
      <c r="T963" s="407"/>
      <c r="U963" s="407"/>
      <c r="V963" s="407"/>
      <c r="W963" s="407"/>
      <c r="X963" s="407"/>
      <c r="Y963" s="407"/>
      <c r="Z963" s="407"/>
      <c r="AA963" s="407"/>
      <c r="AB963" s="407"/>
      <c r="AC963" s="407"/>
      <c r="AD963" s="407"/>
      <c r="AE963" s="407"/>
    </row>
    <row r="964" spans="1:31" ht="15.75" customHeight="1">
      <c r="A964" s="407"/>
      <c r="B964" s="407"/>
      <c r="C964" s="407"/>
      <c r="D964" s="407"/>
      <c r="E964" s="407"/>
      <c r="F964" s="407"/>
      <c r="G964" s="407"/>
      <c r="H964" s="407"/>
      <c r="I964" s="407"/>
      <c r="J964" s="407"/>
      <c r="K964" s="407"/>
      <c r="L964" s="407"/>
      <c r="M964" s="407"/>
      <c r="N964" s="407"/>
      <c r="O964" s="407"/>
      <c r="P964" s="407"/>
      <c r="Q964" s="407"/>
      <c r="R964" s="407"/>
      <c r="S964" s="407"/>
      <c r="T964" s="407"/>
      <c r="U964" s="407"/>
      <c r="V964" s="407"/>
      <c r="W964" s="407"/>
      <c r="X964" s="407"/>
      <c r="Y964" s="407"/>
      <c r="Z964" s="407"/>
      <c r="AA964" s="407"/>
      <c r="AB964" s="407"/>
      <c r="AC964" s="407"/>
      <c r="AD964" s="407"/>
      <c r="AE964" s="407"/>
    </row>
    <row r="965" spans="1:31" ht="15.75" customHeight="1">
      <c r="A965" s="407"/>
      <c r="B965" s="407"/>
      <c r="C965" s="407"/>
      <c r="D965" s="407"/>
      <c r="E965" s="407"/>
      <c r="F965" s="407"/>
      <c r="G965" s="407"/>
      <c r="H965" s="407"/>
      <c r="I965" s="407"/>
      <c r="J965" s="407"/>
      <c r="K965" s="407"/>
      <c r="L965" s="407"/>
      <c r="M965" s="407"/>
      <c r="N965" s="407"/>
      <c r="O965" s="407"/>
      <c r="P965" s="407"/>
      <c r="Q965" s="407"/>
      <c r="R965" s="407"/>
      <c r="S965" s="407"/>
      <c r="T965" s="407"/>
      <c r="U965" s="407"/>
      <c r="V965" s="407"/>
      <c r="W965" s="407"/>
      <c r="X965" s="407"/>
      <c r="Y965" s="407"/>
      <c r="Z965" s="407"/>
      <c r="AA965" s="407"/>
      <c r="AB965" s="407"/>
      <c r="AC965" s="407"/>
      <c r="AD965" s="407"/>
      <c r="AE965" s="407"/>
    </row>
    <row r="966" spans="1:31" ht="15.75" customHeight="1">
      <c r="A966" s="407"/>
      <c r="B966" s="407"/>
      <c r="C966" s="407"/>
      <c r="D966" s="407"/>
      <c r="E966" s="407"/>
      <c r="F966" s="407"/>
      <c r="G966" s="407"/>
      <c r="H966" s="407"/>
      <c r="I966" s="407"/>
      <c r="J966" s="407"/>
      <c r="K966" s="407"/>
      <c r="L966" s="407"/>
      <c r="M966" s="407"/>
      <c r="N966" s="407"/>
      <c r="O966" s="407"/>
      <c r="P966" s="407"/>
      <c r="Q966" s="407"/>
      <c r="R966" s="407"/>
      <c r="S966" s="407"/>
      <c r="T966" s="407"/>
      <c r="U966" s="407"/>
      <c r="V966" s="407"/>
      <c r="W966" s="407"/>
      <c r="X966" s="407"/>
      <c r="Y966" s="407"/>
      <c r="Z966" s="407"/>
      <c r="AA966" s="407"/>
      <c r="AB966" s="407"/>
      <c r="AC966" s="407"/>
      <c r="AD966" s="407"/>
      <c r="AE966" s="407"/>
    </row>
    <row r="967" spans="1:31" ht="15.75" customHeight="1">
      <c r="A967" s="407"/>
      <c r="B967" s="407"/>
      <c r="C967" s="407"/>
      <c r="D967" s="407"/>
      <c r="E967" s="407"/>
      <c r="F967" s="407"/>
      <c r="G967" s="407"/>
      <c r="H967" s="407"/>
      <c r="I967" s="407"/>
      <c r="J967" s="407"/>
      <c r="K967" s="407"/>
      <c r="L967" s="407"/>
      <c r="M967" s="407"/>
      <c r="N967" s="407"/>
      <c r="O967" s="407"/>
      <c r="P967" s="407"/>
      <c r="Q967" s="407"/>
      <c r="R967" s="407"/>
      <c r="S967" s="407"/>
      <c r="T967" s="407"/>
      <c r="U967" s="407"/>
      <c r="V967" s="407"/>
      <c r="W967" s="407"/>
      <c r="X967" s="407"/>
      <c r="Y967" s="407"/>
      <c r="Z967" s="407"/>
      <c r="AA967" s="407"/>
      <c r="AB967" s="407"/>
      <c r="AC967" s="407"/>
      <c r="AD967" s="407"/>
      <c r="AE967" s="407"/>
    </row>
    <row r="968" spans="1:31" ht="15.75" customHeight="1">
      <c r="A968" s="407"/>
      <c r="B968" s="407"/>
      <c r="C968" s="407"/>
      <c r="D968" s="407"/>
      <c r="E968" s="407"/>
      <c r="F968" s="407"/>
      <c r="G968" s="407"/>
      <c r="H968" s="407"/>
      <c r="I968" s="407"/>
      <c r="J968" s="407"/>
      <c r="K968" s="407"/>
      <c r="L968" s="407"/>
      <c r="M968" s="407"/>
      <c r="N968" s="407"/>
      <c r="O968" s="407"/>
      <c r="P968" s="407"/>
      <c r="Q968" s="407"/>
      <c r="R968" s="407"/>
      <c r="S968" s="407"/>
      <c r="T968" s="407"/>
      <c r="U968" s="407"/>
      <c r="V968" s="407"/>
      <c r="W968" s="407"/>
      <c r="X968" s="407"/>
      <c r="Y968" s="407"/>
      <c r="Z968" s="407"/>
      <c r="AA968" s="407"/>
      <c r="AB968" s="407"/>
      <c r="AC968" s="407"/>
      <c r="AD968" s="407"/>
      <c r="AE968" s="407"/>
    </row>
    <row r="969" spans="1:31" ht="15.75" customHeight="1">
      <c r="A969" s="407"/>
      <c r="B969" s="407"/>
      <c r="C969" s="407"/>
      <c r="D969" s="407"/>
      <c r="E969" s="407"/>
      <c r="F969" s="407"/>
      <c r="G969" s="407"/>
      <c r="H969" s="407"/>
      <c r="I969" s="407"/>
      <c r="J969" s="407"/>
      <c r="K969" s="407"/>
      <c r="L969" s="407"/>
      <c r="M969" s="407"/>
      <c r="N969" s="407"/>
      <c r="O969" s="407"/>
      <c r="P969" s="407"/>
      <c r="Q969" s="407"/>
      <c r="R969" s="407"/>
      <c r="S969" s="407"/>
      <c r="T969" s="407"/>
      <c r="U969" s="407"/>
      <c r="V969" s="407"/>
      <c r="W969" s="407"/>
      <c r="X969" s="407"/>
      <c r="Y969" s="407"/>
      <c r="Z969" s="407"/>
      <c r="AA969" s="407"/>
      <c r="AB969" s="407"/>
      <c r="AC969" s="407"/>
      <c r="AD969" s="407"/>
      <c r="AE969" s="407"/>
    </row>
    <row r="970" spans="1:31" ht="15.75" customHeight="1">
      <c r="A970" s="407"/>
      <c r="B970" s="407"/>
      <c r="C970" s="407"/>
      <c r="D970" s="407"/>
      <c r="E970" s="407"/>
      <c r="F970" s="407"/>
      <c r="G970" s="407"/>
      <c r="H970" s="407"/>
      <c r="I970" s="407"/>
      <c r="J970" s="407"/>
      <c r="K970" s="407"/>
      <c r="L970" s="407"/>
      <c r="M970" s="407"/>
      <c r="N970" s="407"/>
      <c r="O970" s="407"/>
      <c r="P970" s="407"/>
      <c r="Q970" s="407"/>
      <c r="R970" s="407"/>
      <c r="S970" s="407"/>
      <c r="T970" s="407"/>
      <c r="U970" s="407"/>
      <c r="V970" s="407"/>
      <c r="W970" s="407"/>
      <c r="X970" s="407"/>
      <c r="Y970" s="407"/>
      <c r="Z970" s="407"/>
      <c r="AA970" s="407"/>
      <c r="AB970" s="407"/>
      <c r="AC970" s="407"/>
      <c r="AD970" s="407"/>
      <c r="AE970" s="407"/>
    </row>
    <row r="971" spans="1:31" ht="15.75" customHeight="1">
      <c r="A971" s="407"/>
      <c r="B971" s="407"/>
      <c r="C971" s="407"/>
      <c r="D971" s="407"/>
      <c r="E971" s="407"/>
      <c r="F971" s="407"/>
      <c r="G971" s="407"/>
      <c r="H971" s="407"/>
      <c r="I971" s="407"/>
      <c r="J971" s="407"/>
      <c r="K971" s="407"/>
      <c r="L971" s="407"/>
      <c r="M971" s="407"/>
      <c r="N971" s="407"/>
      <c r="O971" s="407"/>
      <c r="P971" s="407"/>
      <c r="Q971" s="407"/>
      <c r="R971" s="407"/>
      <c r="S971" s="407"/>
      <c r="T971" s="407"/>
      <c r="U971" s="407"/>
      <c r="V971" s="407"/>
      <c r="W971" s="407"/>
      <c r="X971" s="407"/>
      <c r="Y971" s="407"/>
      <c r="Z971" s="407"/>
      <c r="AA971" s="407"/>
      <c r="AB971" s="407"/>
      <c r="AC971" s="407"/>
      <c r="AD971" s="407"/>
      <c r="AE971" s="407"/>
    </row>
    <row r="972" spans="1:31" ht="15.75" customHeight="1">
      <c r="A972" s="407"/>
      <c r="B972" s="407"/>
      <c r="C972" s="407"/>
      <c r="D972" s="407"/>
      <c r="E972" s="407"/>
      <c r="F972" s="407"/>
      <c r="G972" s="407"/>
      <c r="H972" s="407"/>
      <c r="I972" s="407"/>
      <c r="J972" s="407"/>
      <c r="K972" s="407"/>
      <c r="L972" s="407"/>
      <c r="M972" s="407"/>
      <c r="N972" s="407"/>
      <c r="O972" s="407"/>
      <c r="P972" s="407"/>
      <c r="Q972" s="407"/>
      <c r="R972" s="407"/>
      <c r="S972" s="407"/>
      <c r="T972" s="407"/>
      <c r="U972" s="407"/>
      <c r="V972" s="407"/>
      <c r="W972" s="407"/>
      <c r="X972" s="407"/>
      <c r="Y972" s="407"/>
      <c r="Z972" s="407"/>
      <c r="AA972" s="407"/>
      <c r="AB972" s="407"/>
      <c r="AC972" s="407"/>
      <c r="AD972" s="407"/>
      <c r="AE972" s="407"/>
    </row>
    <row r="973" spans="1:31" ht="15.75" customHeight="1">
      <c r="A973" s="407"/>
      <c r="B973" s="407"/>
      <c r="C973" s="407"/>
      <c r="D973" s="407"/>
      <c r="E973" s="407"/>
      <c r="F973" s="407"/>
      <c r="G973" s="407"/>
      <c r="H973" s="407"/>
      <c r="I973" s="407"/>
      <c r="J973" s="407"/>
      <c r="K973" s="407"/>
      <c r="L973" s="407"/>
      <c r="M973" s="407"/>
      <c r="N973" s="407"/>
      <c r="O973" s="407"/>
      <c r="P973" s="407"/>
      <c r="Q973" s="407"/>
      <c r="R973" s="407"/>
      <c r="S973" s="407"/>
      <c r="T973" s="407"/>
      <c r="U973" s="407"/>
      <c r="V973" s="407"/>
      <c r="W973" s="407"/>
      <c r="X973" s="407"/>
      <c r="Y973" s="407"/>
      <c r="Z973" s="407"/>
      <c r="AA973" s="407"/>
      <c r="AB973" s="407"/>
      <c r="AC973" s="407"/>
      <c r="AD973" s="407"/>
      <c r="AE973" s="407"/>
    </row>
    <row r="974" spans="1:31" ht="15.75" customHeight="1">
      <c r="A974" s="407"/>
      <c r="B974" s="407"/>
      <c r="C974" s="407"/>
      <c r="D974" s="407"/>
      <c r="E974" s="407"/>
      <c r="F974" s="407"/>
      <c r="G974" s="407"/>
      <c r="H974" s="407"/>
      <c r="I974" s="407"/>
      <c r="J974" s="407"/>
      <c r="K974" s="407"/>
      <c r="L974" s="407"/>
      <c r="M974" s="407"/>
      <c r="N974" s="407"/>
      <c r="O974" s="407"/>
      <c r="P974" s="407"/>
      <c r="Q974" s="407"/>
      <c r="R974" s="407"/>
      <c r="S974" s="407"/>
      <c r="T974" s="407"/>
      <c r="U974" s="407"/>
      <c r="V974" s="407"/>
      <c r="W974" s="407"/>
      <c r="X974" s="407"/>
      <c r="Y974" s="407"/>
      <c r="Z974" s="407"/>
      <c r="AA974" s="407"/>
      <c r="AB974" s="407"/>
      <c r="AC974" s="407"/>
      <c r="AD974" s="407"/>
      <c r="AE974" s="407"/>
    </row>
    <row r="975" spans="1:31" ht="15.75" customHeight="1">
      <c r="A975" s="407"/>
      <c r="B975" s="407"/>
      <c r="C975" s="407"/>
      <c r="D975" s="407"/>
      <c r="E975" s="407"/>
      <c r="F975" s="407"/>
      <c r="G975" s="407"/>
      <c r="H975" s="407"/>
      <c r="I975" s="407"/>
      <c r="J975" s="407"/>
      <c r="K975" s="407"/>
      <c r="L975" s="407"/>
      <c r="M975" s="407"/>
      <c r="N975" s="407"/>
      <c r="O975" s="407"/>
      <c r="P975" s="407"/>
      <c r="Q975" s="407"/>
      <c r="R975" s="407"/>
      <c r="S975" s="407"/>
      <c r="T975" s="407"/>
      <c r="U975" s="407"/>
      <c r="V975" s="407"/>
      <c r="W975" s="407"/>
      <c r="X975" s="407"/>
      <c r="Y975" s="407"/>
      <c r="Z975" s="407"/>
      <c r="AA975" s="407"/>
      <c r="AB975" s="407"/>
      <c r="AC975" s="407"/>
      <c r="AD975" s="407"/>
      <c r="AE975" s="407"/>
    </row>
    <row r="976" spans="1:31" ht="15.75" customHeight="1">
      <c r="A976" s="407"/>
      <c r="B976" s="407"/>
      <c r="C976" s="407"/>
      <c r="D976" s="407"/>
      <c r="E976" s="407"/>
      <c r="F976" s="407"/>
      <c r="G976" s="407"/>
      <c r="H976" s="407"/>
      <c r="I976" s="407"/>
      <c r="J976" s="407"/>
      <c r="K976" s="407"/>
      <c r="L976" s="407"/>
      <c r="M976" s="407"/>
      <c r="N976" s="407"/>
      <c r="O976" s="407"/>
      <c r="P976" s="407"/>
      <c r="Q976" s="407"/>
      <c r="R976" s="407"/>
      <c r="S976" s="407"/>
      <c r="T976" s="407"/>
      <c r="U976" s="407"/>
      <c r="V976" s="407"/>
      <c r="W976" s="407"/>
      <c r="X976" s="407"/>
      <c r="Y976" s="407"/>
      <c r="Z976" s="407"/>
      <c r="AA976" s="407"/>
      <c r="AB976" s="407"/>
      <c r="AC976" s="407"/>
      <c r="AD976" s="407"/>
      <c r="AE976" s="407"/>
    </row>
    <row r="977" spans="1:31" ht="15.75" customHeight="1">
      <c r="A977" s="407"/>
      <c r="B977" s="407"/>
      <c r="C977" s="407"/>
      <c r="D977" s="407"/>
      <c r="E977" s="407"/>
      <c r="F977" s="407"/>
      <c r="G977" s="407"/>
      <c r="H977" s="407"/>
      <c r="I977" s="407"/>
      <c r="J977" s="407"/>
      <c r="K977" s="407"/>
      <c r="L977" s="407"/>
      <c r="M977" s="407"/>
      <c r="N977" s="407"/>
      <c r="O977" s="407"/>
      <c r="P977" s="407"/>
      <c r="Q977" s="407"/>
      <c r="R977" s="407"/>
      <c r="S977" s="407"/>
      <c r="T977" s="407"/>
      <c r="U977" s="407"/>
      <c r="V977" s="407"/>
      <c r="W977" s="407"/>
      <c r="X977" s="407"/>
      <c r="Y977" s="407"/>
      <c r="Z977" s="407"/>
      <c r="AA977" s="407"/>
      <c r="AB977" s="407"/>
      <c r="AC977" s="407"/>
      <c r="AD977" s="407"/>
      <c r="AE977" s="407"/>
    </row>
    <row r="978" spans="1:31" ht="15.75" customHeight="1">
      <c r="A978" s="407"/>
      <c r="B978" s="407"/>
      <c r="C978" s="407"/>
      <c r="D978" s="407"/>
      <c r="E978" s="407"/>
      <c r="F978" s="407"/>
      <c r="G978" s="407"/>
      <c r="H978" s="407"/>
      <c r="I978" s="407"/>
      <c r="J978" s="407"/>
      <c r="K978" s="407"/>
      <c r="L978" s="407"/>
      <c r="M978" s="407"/>
      <c r="N978" s="407"/>
      <c r="O978" s="407"/>
      <c r="P978" s="407"/>
      <c r="Q978" s="407"/>
      <c r="R978" s="407"/>
      <c r="S978" s="407"/>
      <c r="T978" s="407"/>
      <c r="U978" s="407"/>
      <c r="V978" s="407"/>
      <c r="W978" s="407"/>
      <c r="X978" s="407"/>
      <c r="Y978" s="407"/>
      <c r="Z978" s="407"/>
      <c r="AA978" s="407"/>
      <c r="AB978" s="407"/>
      <c r="AC978" s="407"/>
      <c r="AD978" s="407"/>
      <c r="AE978" s="407"/>
    </row>
    <row r="979" spans="1:31" ht="15.75" customHeight="1">
      <c r="A979" s="407"/>
      <c r="B979" s="407"/>
      <c r="C979" s="407"/>
      <c r="D979" s="407"/>
      <c r="E979" s="407"/>
      <c r="F979" s="407"/>
      <c r="G979" s="407"/>
      <c r="H979" s="407"/>
      <c r="I979" s="407"/>
      <c r="J979" s="407"/>
      <c r="K979" s="407"/>
      <c r="L979" s="407"/>
      <c r="M979" s="407"/>
      <c r="N979" s="407"/>
      <c r="O979" s="407"/>
      <c r="P979" s="407"/>
      <c r="Q979" s="407"/>
      <c r="R979" s="407"/>
      <c r="S979" s="407"/>
      <c r="T979" s="407"/>
      <c r="U979" s="407"/>
      <c r="V979" s="407"/>
      <c r="W979" s="407"/>
      <c r="X979" s="407"/>
      <c r="Y979" s="407"/>
      <c r="Z979" s="407"/>
      <c r="AA979" s="407"/>
      <c r="AB979" s="407"/>
      <c r="AC979" s="407"/>
      <c r="AD979" s="407"/>
      <c r="AE979" s="407"/>
    </row>
    <row r="980" spans="1:31" ht="15.75" customHeight="1">
      <c r="A980" s="407"/>
      <c r="B980" s="407"/>
      <c r="C980" s="407"/>
      <c r="D980" s="407"/>
      <c r="E980" s="407"/>
      <c r="F980" s="407"/>
      <c r="G980" s="407"/>
      <c r="H980" s="407"/>
      <c r="I980" s="407"/>
      <c r="J980" s="407"/>
      <c r="K980" s="407"/>
      <c r="L980" s="407"/>
      <c r="M980" s="407"/>
      <c r="N980" s="407"/>
      <c r="O980" s="407"/>
      <c r="P980" s="407"/>
      <c r="Q980" s="407"/>
      <c r="R980" s="407"/>
      <c r="S980" s="407"/>
      <c r="T980" s="407"/>
      <c r="U980" s="407"/>
      <c r="V980" s="407"/>
      <c r="W980" s="407"/>
      <c r="X980" s="407"/>
      <c r="Y980" s="407"/>
      <c r="Z980" s="407"/>
      <c r="AA980" s="407"/>
      <c r="AB980" s="407"/>
      <c r="AC980" s="407"/>
      <c r="AD980" s="407"/>
      <c r="AE980" s="407"/>
    </row>
    <row r="981" spans="1:31" ht="15.75" customHeight="1">
      <c r="A981" s="407"/>
      <c r="B981" s="407"/>
      <c r="C981" s="407"/>
      <c r="D981" s="407"/>
      <c r="E981" s="407"/>
      <c r="F981" s="407"/>
      <c r="G981" s="407"/>
      <c r="H981" s="407"/>
      <c r="I981" s="407"/>
      <c r="J981" s="407"/>
      <c r="K981" s="407"/>
      <c r="L981" s="407"/>
      <c r="M981" s="407"/>
      <c r="N981" s="407"/>
      <c r="O981" s="407"/>
      <c r="P981" s="407"/>
      <c r="Q981" s="407"/>
      <c r="R981" s="407"/>
      <c r="S981" s="407"/>
      <c r="T981" s="407"/>
      <c r="U981" s="407"/>
      <c r="V981" s="407"/>
      <c r="W981" s="407"/>
      <c r="X981" s="407"/>
      <c r="Y981" s="407"/>
      <c r="Z981" s="407"/>
      <c r="AA981" s="407"/>
      <c r="AB981" s="407"/>
      <c r="AC981" s="407"/>
      <c r="AD981" s="407"/>
      <c r="AE981" s="407"/>
    </row>
    <row r="982" spans="1:31" ht="15.75" customHeight="1">
      <c r="A982" s="407"/>
      <c r="B982" s="407"/>
      <c r="C982" s="407"/>
      <c r="D982" s="407"/>
      <c r="E982" s="407"/>
      <c r="F982" s="407"/>
      <c r="G982" s="407"/>
      <c r="H982" s="407"/>
      <c r="I982" s="407"/>
      <c r="J982" s="407"/>
      <c r="K982" s="407"/>
      <c r="L982" s="407"/>
      <c r="M982" s="407"/>
      <c r="N982" s="407"/>
      <c r="O982" s="407"/>
      <c r="P982" s="407"/>
      <c r="Q982" s="407"/>
      <c r="R982" s="407"/>
      <c r="S982" s="407"/>
      <c r="T982" s="407"/>
      <c r="U982" s="407"/>
      <c r="V982" s="407"/>
      <c r="W982" s="407"/>
      <c r="X982" s="407"/>
      <c r="Y982" s="407"/>
      <c r="Z982" s="407"/>
      <c r="AA982" s="407"/>
      <c r="AB982" s="407"/>
      <c r="AC982" s="407"/>
      <c r="AD982" s="407"/>
      <c r="AE982" s="407"/>
    </row>
    <row r="983" spans="1:31" ht="15.75" customHeight="1">
      <c r="A983" s="407"/>
      <c r="B983" s="407"/>
      <c r="C983" s="407"/>
      <c r="D983" s="407"/>
      <c r="E983" s="407"/>
      <c r="F983" s="407"/>
      <c r="G983" s="407"/>
      <c r="H983" s="407"/>
      <c r="I983" s="407"/>
      <c r="J983" s="407"/>
      <c r="K983" s="407"/>
      <c r="L983" s="407"/>
      <c r="M983" s="407"/>
      <c r="N983" s="407"/>
      <c r="O983" s="407"/>
      <c r="P983" s="407"/>
      <c r="Q983" s="407"/>
      <c r="R983" s="407"/>
      <c r="S983" s="407"/>
      <c r="T983" s="407"/>
      <c r="U983" s="407"/>
      <c r="V983" s="407"/>
      <c r="W983" s="407"/>
      <c r="X983" s="407"/>
      <c r="Y983" s="407"/>
      <c r="Z983" s="407"/>
      <c r="AA983" s="407"/>
      <c r="AB983" s="407"/>
      <c r="AC983" s="407"/>
      <c r="AD983" s="407"/>
      <c r="AE983" s="407"/>
    </row>
    <row r="984" spans="1:31" ht="15.75" customHeight="1">
      <c r="A984" s="407"/>
      <c r="B984" s="407"/>
      <c r="C984" s="407"/>
      <c r="D984" s="407"/>
      <c r="E984" s="407"/>
      <c r="F984" s="407"/>
      <c r="G984" s="407"/>
      <c r="H984" s="407"/>
      <c r="I984" s="407"/>
      <c r="J984" s="407"/>
      <c r="K984" s="407"/>
      <c r="L984" s="407"/>
      <c r="M984" s="407"/>
      <c r="N984" s="407"/>
      <c r="O984" s="407"/>
      <c r="P984" s="407"/>
      <c r="Q984" s="407"/>
      <c r="R984" s="407"/>
      <c r="S984" s="407"/>
      <c r="T984" s="407"/>
      <c r="U984" s="407"/>
      <c r="V984" s="407"/>
      <c r="W984" s="407"/>
      <c r="X984" s="407"/>
      <c r="Y984" s="407"/>
      <c r="Z984" s="407"/>
      <c r="AA984" s="407"/>
      <c r="AB984" s="407"/>
      <c r="AC984" s="407"/>
      <c r="AD984" s="407"/>
      <c r="AE984" s="407"/>
    </row>
    <row r="985" spans="1:31" ht="15.75" customHeight="1">
      <c r="A985" s="407"/>
      <c r="B985" s="407"/>
      <c r="C985" s="407"/>
      <c r="D985" s="407"/>
      <c r="E985" s="407"/>
      <c r="F985" s="407"/>
      <c r="G985" s="407"/>
      <c r="H985" s="407"/>
      <c r="I985" s="407"/>
      <c r="J985" s="407"/>
      <c r="K985" s="407"/>
      <c r="L985" s="407"/>
      <c r="M985" s="407"/>
      <c r="N985" s="407"/>
      <c r="O985" s="407"/>
      <c r="P985" s="407"/>
      <c r="Q985" s="407"/>
      <c r="R985" s="407"/>
      <c r="S985" s="407"/>
      <c r="T985" s="407"/>
      <c r="U985" s="407"/>
      <c r="V985" s="407"/>
      <c r="W985" s="407"/>
      <c r="X985" s="407"/>
      <c r="Y985" s="407"/>
      <c r="Z985" s="407"/>
      <c r="AA985" s="407"/>
      <c r="AB985" s="407"/>
      <c r="AC985" s="407"/>
      <c r="AD985" s="407"/>
      <c r="AE985" s="407"/>
    </row>
    <row r="986" spans="1:31" ht="15.75" customHeight="1">
      <c r="A986" s="407"/>
      <c r="B986" s="407"/>
      <c r="C986" s="407"/>
      <c r="D986" s="407"/>
      <c r="E986" s="407"/>
      <c r="F986" s="407"/>
      <c r="G986" s="407"/>
      <c r="H986" s="407"/>
      <c r="I986" s="407"/>
      <c r="J986" s="407"/>
      <c r="K986" s="407"/>
      <c r="L986" s="407"/>
      <c r="M986" s="407"/>
      <c r="N986" s="407"/>
      <c r="O986" s="407"/>
      <c r="P986" s="407"/>
      <c r="Q986" s="407"/>
      <c r="R986" s="407"/>
      <c r="S986" s="407"/>
      <c r="T986" s="407"/>
      <c r="U986" s="407"/>
      <c r="V986" s="407"/>
      <c r="W986" s="407"/>
      <c r="X986" s="407"/>
      <c r="Y986" s="407"/>
      <c r="Z986" s="407"/>
      <c r="AA986" s="407"/>
      <c r="AB986" s="407"/>
      <c r="AC986" s="407"/>
      <c r="AD986" s="407"/>
      <c r="AE986" s="407"/>
    </row>
    <row r="987" spans="1:31" ht="15.75" customHeight="1">
      <c r="A987" s="407"/>
      <c r="B987" s="407"/>
      <c r="C987" s="407"/>
      <c r="D987" s="407"/>
      <c r="E987" s="407"/>
      <c r="F987" s="407"/>
      <c r="G987" s="407"/>
      <c r="H987" s="407"/>
      <c r="I987" s="407"/>
      <c r="J987" s="407"/>
      <c r="K987" s="407"/>
      <c r="L987" s="407"/>
      <c r="M987" s="407"/>
      <c r="N987" s="407"/>
      <c r="O987" s="407"/>
      <c r="P987" s="407"/>
      <c r="Q987" s="407"/>
      <c r="R987" s="407"/>
      <c r="S987" s="407"/>
      <c r="T987" s="407"/>
      <c r="U987" s="407"/>
      <c r="V987" s="407"/>
      <c r="W987" s="407"/>
      <c r="X987" s="407"/>
      <c r="Y987" s="407"/>
      <c r="Z987" s="407"/>
      <c r="AA987" s="407"/>
      <c r="AB987" s="407"/>
      <c r="AC987" s="407"/>
      <c r="AD987" s="407"/>
      <c r="AE987" s="407"/>
    </row>
    <row r="988" spans="1:31" ht="15.75" customHeight="1">
      <c r="A988" s="407"/>
      <c r="B988" s="407"/>
      <c r="C988" s="407"/>
      <c r="D988" s="407"/>
      <c r="E988" s="407"/>
      <c r="F988" s="407"/>
      <c r="G988" s="407"/>
      <c r="H988" s="407"/>
      <c r="I988" s="407"/>
      <c r="J988" s="407"/>
      <c r="K988" s="407"/>
      <c r="L988" s="407"/>
      <c r="M988" s="407"/>
      <c r="N988" s="407"/>
      <c r="O988" s="407"/>
      <c r="P988" s="407"/>
      <c r="Q988" s="407"/>
      <c r="R988" s="407"/>
      <c r="S988" s="407"/>
      <c r="T988" s="407"/>
      <c r="U988" s="407"/>
      <c r="V988" s="407"/>
      <c r="W988" s="407"/>
      <c r="X988" s="407"/>
      <c r="Y988" s="407"/>
      <c r="Z988" s="407"/>
      <c r="AA988" s="407"/>
      <c r="AB988" s="407"/>
      <c r="AC988" s="407"/>
      <c r="AD988" s="407"/>
      <c r="AE988" s="407"/>
    </row>
    <row r="989" spans="1:31" ht="15.75" customHeight="1">
      <c r="A989" s="407"/>
      <c r="B989" s="407"/>
      <c r="C989" s="407"/>
      <c r="D989" s="407"/>
      <c r="E989" s="407"/>
      <c r="F989" s="407"/>
      <c r="G989" s="407"/>
      <c r="H989" s="407"/>
      <c r="I989" s="407"/>
      <c r="J989" s="407"/>
      <c r="K989" s="407"/>
      <c r="L989" s="407"/>
      <c r="M989" s="407"/>
      <c r="N989" s="407"/>
      <c r="O989" s="407"/>
      <c r="P989" s="407"/>
      <c r="Q989" s="407"/>
      <c r="R989" s="407"/>
      <c r="S989" s="407"/>
      <c r="T989" s="407"/>
      <c r="U989" s="407"/>
      <c r="V989" s="407"/>
      <c r="W989" s="407"/>
      <c r="X989" s="407"/>
      <c r="Y989" s="407"/>
      <c r="Z989" s="407"/>
      <c r="AA989" s="407"/>
      <c r="AB989" s="407"/>
      <c r="AC989" s="407"/>
      <c r="AD989" s="407"/>
      <c r="AE989" s="407"/>
    </row>
    <row r="990" spans="1:31" ht="15.75" customHeight="1">
      <c r="A990" s="407"/>
      <c r="B990" s="407"/>
      <c r="C990" s="407"/>
      <c r="D990" s="407"/>
      <c r="E990" s="407"/>
      <c r="F990" s="407"/>
      <c r="G990" s="407"/>
      <c r="H990" s="407"/>
      <c r="I990" s="407"/>
      <c r="J990" s="407"/>
      <c r="K990" s="407"/>
      <c r="L990" s="407"/>
      <c r="M990" s="407"/>
      <c r="N990" s="407"/>
      <c r="O990" s="407"/>
      <c r="P990" s="407"/>
      <c r="Q990" s="407"/>
      <c r="R990" s="407"/>
      <c r="S990" s="407"/>
      <c r="T990" s="407"/>
      <c r="U990" s="407"/>
      <c r="V990" s="407"/>
      <c r="W990" s="407"/>
      <c r="X990" s="407"/>
      <c r="Y990" s="407"/>
      <c r="Z990" s="407"/>
      <c r="AA990" s="407"/>
      <c r="AB990" s="407"/>
      <c r="AC990" s="407"/>
      <c r="AD990" s="407"/>
      <c r="AE990" s="407"/>
    </row>
    <row r="991" spans="1:31" ht="15.75" customHeight="1">
      <c r="A991" s="407"/>
      <c r="B991" s="407"/>
      <c r="C991" s="407"/>
      <c r="D991" s="407"/>
      <c r="E991" s="407"/>
      <c r="F991" s="407"/>
      <c r="G991" s="407"/>
      <c r="H991" s="407"/>
      <c r="I991" s="407"/>
      <c r="J991" s="407"/>
      <c r="K991" s="407"/>
      <c r="L991" s="407"/>
      <c r="M991" s="407"/>
      <c r="N991" s="407"/>
      <c r="O991" s="407"/>
      <c r="P991" s="407"/>
      <c r="Q991" s="407"/>
      <c r="R991" s="407"/>
      <c r="S991" s="407"/>
      <c r="T991" s="407"/>
      <c r="U991" s="407"/>
      <c r="V991" s="407"/>
      <c r="W991" s="407"/>
      <c r="X991" s="407"/>
      <c r="Y991" s="407"/>
      <c r="Z991" s="407"/>
      <c r="AA991" s="407"/>
      <c r="AB991" s="407"/>
      <c r="AC991" s="407"/>
      <c r="AD991" s="407"/>
      <c r="AE991" s="407"/>
    </row>
    <row r="992" spans="1:31" ht="15.75" customHeight="1">
      <c r="A992" s="407"/>
      <c r="B992" s="407"/>
      <c r="C992" s="407"/>
      <c r="D992" s="407"/>
      <c r="E992" s="407"/>
      <c r="F992" s="407"/>
      <c r="G992" s="407"/>
      <c r="H992" s="407"/>
      <c r="I992" s="407"/>
      <c r="J992" s="407"/>
      <c r="K992" s="407"/>
      <c r="L992" s="407"/>
      <c r="M992" s="407"/>
      <c r="N992" s="407"/>
      <c r="O992" s="407"/>
      <c r="P992" s="407"/>
      <c r="Q992" s="407"/>
      <c r="R992" s="407"/>
      <c r="S992" s="407"/>
      <c r="T992" s="407"/>
      <c r="U992" s="407"/>
      <c r="V992" s="407"/>
      <c r="W992" s="407"/>
      <c r="X992" s="407"/>
      <c r="Y992" s="407"/>
      <c r="Z992" s="407"/>
      <c r="AA992" s="407"/>
      <c r="AB992" s="407"/>
      <c r="AC992" s="407"/>
      <c r="AD992" s="407"/>
      <c r="AE992" s="407"/>
    </row>
    <row r="993" spans="1:31" ht="15.75" customHeight="1">
      <c r="A993" s="407"/>
      <c r="B993" s="407"/>
      <c r="C993" s="407"/>
      <c r="D993" s="407"/>
      <c r="E993" s="407"/>
      <c r="F993" s="407"/>
      <c r="G993" s="407"/>
      <c r="H993" s="407"/>
      <c r="I993" s="407"/>
      <c r="J993" s="407"/>
      <c r="K993" s="407"/>
      <c r="L993" s="407"/>
      <c r="M993" s="407"/>
      <c r="N993" s="407"/>
      <c r="O993" s="407"/>
      <c r="P993" s="407"/>
      <c r="Q993" s="407"/>
      <c r="R993" s="407"/>
      <c r="S993" s="407"/>
      <c r="T993" s="407"/>
      <c r="U993" s="407"/>
      <c r="V993" s="407"/>
      <c r="W993" s="407"/>
      <c r="X993" s="407"/>
      <c r="Y993" s="407"/>
      <c r="Z993" s="407"/>
      <c r="AA993" s="407"/>
      <c r="AB993" s="407"/>
      <c r="AC993" s="407"/>
      <c r="AD993" s="407"/>
      <c r="AE993" s="407"/>
    </row>
    <row r="994" spans="1:31" ht="15.75" customHeight="1">
      <c r="A994" s="407"/>
      <c r="B994" s="407"/>
      <c r="C994" s="407"/>
      <c r="D994" s="407"/>
      <c r="E994" s="407"/>
      <c r="F994" s="407"/>
      <c r="G994" s="407"/>
      <c r="H994" s="407"/>
      <c r="I994" s="407"/>
      <c r="J994" s="407"/>
      <c r="K994" s="407"/>
      <c r="L994" s="407"/>
      <c r="M994" s="407"/>
      <c r="N994" s="407"/>
      <c r="O994" s="407"/>
      <c r="P994" s="407"/>
      <c r="Q994" s="407"/>
      <c r="R994" s="407"/>
      <c r="S994" s="407"/>
      <c r="T994" s="407"/>
      <c r="U994" s="407"/>
      <c r="V994" s="407"/>
      <c r="W994" s="407"/>
      <c r="X994" s="407"/>
      <c r="Y994" s="407"/>
      <c r="Z994" s="407"/>
      <c r="AA994" s="407"/>
      <c r="AB994" s="407"/>
      <c r="AC994" s="407"/>
      <c r="AD994" s="407"/>
      <c r="AE994" s="407"/>
    </row>
    <row r="995" spans="1:31" ht="15.75" customHeight="1">
      <c r="A995" s="407"/>
      <c r="B995" s="407"/>
      <c r="C995" s="407"/>
      <c r="D995" s="407"/>
      <c r="E995" s="407"/>
      <c r="F995" s="407"/>
      <c r="G995" s="407"/>
      <c r="H995" s="407"/>
      <c r="I995" s="407"/>
      <c r="J995" s="407"/>
      <c r="K995" s="407"/>
      <c r="L995" s="407"/>
      <c r="M995" s="407"/>
      <c r="N995" s="407"/>
      <c r="O995" s="407"/>
      <c r="P995" s="407"/>
      <c r="Q995" s="407"/>
      <c r="R995" s="407"/>
      <c r="S995" s="407"/>
      <c r="T995" s="407"/>
      <c r="U995" s="407"/>
      <c r="V995" s="407"/>
      <c r="W995" s="407"/>
      <c r="X995" s="407"/>
      <c r="Y995" s="407"/>
      <c r="Z995" s="407"/>
      <c r="AA995" s="407"/>
      <c r="AB995" s="407"/>
      <c r="AC995" s="407"/>
      <c r="AD995" s="407"/>
      <c r="AE995" s="407"/>
    </row>
    <row r="996" spans="1:31" ht="15.75" customHeight="1">
      <c r="A996" s="407"/>
      <c r="B996" s="407"/>
      <c r="C996" s="407"/>
      <c r="D996" s="407"/>
      <c r="E996" s="407"/>
      <c r="F996" s="407"/>
      <c r="G996" s="407"/>
      <c r="H996" s="407"/>
      <c r="I996" s="407"/>
      <c r="J996" s="407"/>
      <c r="K996" s="407"/>
      <c r="L996" s="407"/>
      <c r="M996" s="407"/>
      <c r="N996" s="407"/>
      <c r="O996" s="407"/>
      <c r="P996" s="407"/>
      <c r="Q996" s="407"/>
      <c r="R996" s="407"/>
      <c r="S996" s="407"/>
      <c r="T996" s="407"/>
      <c r="U996" s="407"/>
      <c r="V996" s="407"/>
      <c r="W996" s="407"/>
      <c r="X996" s="407"/>
      <c r="Y996" s="407"/>
      <c r="Z996" s="407"/>
      <c r="AA996" s="407"/>
      <c r="AB996" s="407"/>
      <c r="AC996" s="407"/>
      <c r="AD996" s="407"/>
      <c r="AE996" s="407"/>
    </row>
    <row r="997" spans="1:31" ht="15.75" customHeight="1">
      <c r="A997" s="407"/>
      <c r="B997" s="407"/>
      <c r="C997" s="407"/>
      <c r="D997" s="407"/>
      <c r="E997" s="407"/>
      <c r="F997" s="407"/>
      <c r="G997" s="407"/>
      <c r="H997" s="407"/>
      <c r="I997" s="407"/>
      <c r="J997" s="407"/>
      <c r="K997" s="407"/>
      <c r="L997" s="407"/>
      <c r="M997" s="407"/>
      <c r="N997" s="407"/>
      <c r="O997" s="407"/>
      <c r="P997" s="407"/>
      <c r="Q997" s="407"/>
      <c r="R997" s="407"/>
      <c r="S997" s="407"/>
      <c r="T997" s="407"/>
      <c r="U997" s="407"/>
      <c r="V997" s="407"/>
      <c r="W997" s="407"/>
      <c r="X997" s="407"/>
      <c r="Y997" s="407"/>
      <c r="Z997" s="407"/>
      <c r="AA997" s="407"/>
      <c r="AB997" s="407"/>
      <c r="AC997" s="407"/>
      <c r="AD997" s="407"/>
      <c r="AE997" s="407"/>
    </row>
    <row r="998" spans="1:31" ht="15.75" customHeight="1">
      <c r="A998" s="407"/>
      <c r="B998" s="407"/>
      <c r="C998" s="407"/>
      <c r="D998" s="407"/>
      <c r="E998" s="407"/>
      <c r="F998" s="407"/>
      <c r="G998" s="407"/>
      <c r="H998" s="407"/>
      <c r="I998" s="407"/>
      <c r="J998" s="407"/>
      <c r="K998" s="407"/>
      <c r="L998" s="407"/>
      <c r="M998" s="407"/>
      <c r="N998" s="407"/>
      <c r="O998" s="407"/>
      <c r="P998" s="407"/>
      <c r="Q998" s="407"/>
      <c r="R998" s="407"/>
      <c r="S998" s="407"/>
      <c r="T998" s="407"/>
      <c r="U998" s="407"/>
      <c r="V998" s="407"/>
      <c r="W998" s="407"/>
      <c r="X998" s="407"/>
      <c r="Y998" s="407"/>
      <c r="Z998" s="407"/>
      <c r="AA998" s="407"/>
      <c r="AB998" s="407"/>
      <c r="AC998" s="407"/>
      <c r="AD998" s="407"/>
      <c r="AE998" s="407"/>
    </row>
    <row r="999" spans="1:31" ht="15.75" customHeight="1">
      <c r="A999" s="407"/>
      <c r="B999" s="407"/>
      <c r="C999" s="407"/>
      <c r="D999" s="407"/>
      <c r="E999" s="407"/>
      <c r="F999" s="407"/>
      <c r="G999" s="407"/>
      <c r="H999" s="407"/>
      <c r="I999" s="407"/>
      <c r="J999" s="407"/>
      <c r="K999" s="407"/>
      <c r="L999" s="407"/>
      <c r="M999" s="407"/>
      <c r="N999" s="407"/>
      <c r="O999" s="407"/>
      <c r="P999" s="407"/>
      <c r="Q999" s="407"/>
      <c r="R999" s="407"/>
      <c r="S999" s="407"/>
      <c r="T999" s="407"/>
      <c r="U999" s="407"/>
      <c r="V999" s="407"/>
      <c r="W999" s="407"/>
      <c r="X999" s="407"/>
      <c r="Y999" s="407"/>
      <c r="Z999" s="407"/>
      <c r="AA999" s="407"/>
      <c r="AB999" s="407"/>
      <c r="AC999" s="407"/>
      <c r="AD999" s="407"/>
      <c r="AE999" s="407"/>
    </row>
    <row r="1000" spans="1:31" ht="15.75" customHeight="1">
      <c r="A1000" s="407"/>
      <c r="B1000" s="407"/>
      <c r="C1000" s="407"/>
      <c r="D1000" s="407"/>
      <c r="E1000" s="407"/>
      <c r="F1000" s="407"/>
      <c r="G1000" s="407"/>
      <c r="H1000" s="407"/>
      <c r="I1000" s="407"/>
      <c r="J1000" s="407"/>
      <c r="K1000" s="407"/>
      <c r="L1000" s="407"/>
      <c r="M1000" s="407"/>
      <c r="N1000" s="407"/>
      <c r="O1000" s="407"/>
      <c r="P1000" s="407"/>
      <c r="Q1000" s="407"/>
      <c r="R1000" s="407"/>
      <c r="S1000" s="407"/>
      <c r="T1000" s="407"/>
      <c r="U1000" s="407"/>
      <c r="V1000" s="407"/>
      <c r="W1000" s="407"/>
      <c r="X1000" s="407"/>
      <c r="Y1000" s="407"/>
      <c r="Z1000" s="407"/>
      <c r="AA1000" s="407"/>
      <c r="AB1000" s="407"/>
      <c r="AC1000" s="407"/>
      <c r="AD1000" s="407"/>
      <c r="AE1000" s="407"/>
    </row>
  </sheetData>
  <autoFilter ref="A3:AE3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แจ้งอัพเดตบัญชี</vt:lpstr>
      <vt:lpstr>บัญฃีครุภัณฑ์ 24 ก.ย.61</vt:lpstr>
      <vt:lpstr>บัญชีครุภัณฑ์ 19 พ.ย. 62</vt:lpstr>
      <vt:lpstr>บัญชีนวัตกรรม 19 พ.ย.2562</vt:lpstr>
      <vt:lpstr> คอมและCCTV 19 พ.ย.62</vt:lpstr>
      <vt:lpstr> คอมและCCTV ที่ยกเลิก</vt:lpstr>
      <vt:lpstr>ประเภทตามtemplet E-bud</vt:lpstr>
      <vt:lpstr>เก่า-บัญชีสิ่งก่อสร้าง 24 สค.58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Prs1-Pum</cp:lastModifiedBy>
  <dcterms:created xsi:type="dcterms:W3CDTF">2019-10-16T02:58:24Z</dcterms:created>
  <dcterms:modified xsi:type="dcterms:W3CDTF">2019-12-06T03:04:50Z</dcterms:modified>
</cp:coreProperties>
</file>